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omments59.xml" ContentType="application/vnd.openxmlformats-officedocument.spreadsheetml.comment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omments60.xml" ContentType="application/vnd.openxmlformats-officedocument.spreadsheetml.comment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1.xml" ContentType="application/vnd.openxmlformats-officedocument.drawing+xml"/>
  <Override PartName="/xl/comments61.xml" ContentType="application/vnd.openxmlformats-officedocument.spreadsheetml.comment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omments62.xml" ContentType="application/vnd.openxmlformats-officedocument.spreadsheetml.comments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April\"/>
    </mc:Choice>
  </mc:AlternateContent>
  <xr:revisionPtr revIDLastSave="0" documentId="13_ncr:1_{626176B2-04A8-414E-B65F-53243B06DA60}" xr6:coauthVersionLast="47" xr6:coauthVersionMax="47" xr10:uidLastSave="{00000000-0000-0000-0000-000000000000}"/>
  <bookViews>
    <workbookView xWindow="-120" yWindow="-120" windowWidth="29040" windowHeight="16440" tabRatio="821" firstSheet="68" activeTab="81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Januari 2025" sheetId="108" r:id="rId79"/>
    <sheet name="Februari 2025" sheetId="109" r:id="rId80"/>
    <sheet name="Maret 2025" sheetId="110" r:id="rId81"/>
    <sheet name="April 2025" sheetId="111" r:id="rId82"/>
    <sheet name="Desember 20" sheetId="92" state="hidden" r:id="rId83"/>
  </sheets>
  <externalReferences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81" hidden="1">'April 2025'!$C$5:$I$97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82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79" hidden="1">'Februari 2025'!$C$5:$I$97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78" hidden="1">'Januari 2025'!$C$5:$I$97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80" hidden="1">'Maret 2025'!$C$5:$I$97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81">'April 2025'!$A$1:$I$97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79">'Februari 2025'!$A$1:$I$97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78">'Januari 2025'!$A$1:$I$97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80">'Maret 2025'!$A$1:$I$97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3" i="111" l="1"/>
  <c r="H103" i="111"/>
  <c r="G103" i="111"/>
  <c r="F103" i="111"/>
  <c r="E103" i="111"/>
  <c r="D103" i="111"/>
  <c r="C103" i="111"/>
  <c r="I101" i="111"/>
  <c r="H101" i="111"/>
  <c r="G101" i="111"/>
  <c r="F101" i="111"/>
  <c r="E101" i="111"/>
  <c r="D101" i="111"/>
  <c r="C101" i="111"/>
  <c r="I103" i="110"/>
  <c r="H103" i="110"/>
  <c r="G103" i="110"/>
  <c r="F103" i="110"/>
  <c r="E103" i="110"/>
  <c r="D103" i="110"/>
  <c r="C103" i="110"/>
  <c r="I101" i="110"/>
  <c r="H101" i="110"/>
  <c r="G101" i="110"/>
  <c r="F101" i="110"/>
  <c r="E101" i="110"/>
  <c r="D101" i="110"/>
  <c r="C101" i="110"/>
  <c r="F103" i="109"/>
  <c r="G103" i="109"/>
  <c r="H103" i="109"/>
  <c r="I103" i="109"/>
  <c r="C103" i="109"/>
  <c r="D103" i="109"/>
  <c r="E103" i="109"/>
  <c r="I101" i="109"/>
  <c r="H101" i="109"/>
  <c r="G101" i="109"/>
  <c r="F101" i="109"/>
  <c r="E101" i="109"/>
  <c r="D101" i="109"/>
  <c r="C101" i="109"/>
  <c r="I101" i="108"/>
  <c r="H101" i="108"/>
  <c r="G101" i="108"/>
  <c r="F101" i="108"/>
  <c r="E101" i="108"/>
  <c r="D101" i="108"/>
  <c r="C101" i="108"/>
  <c r="I101" i="107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7E3C72F-A77C-47E4-AB1E-D222F91D7FA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E9483BB0-293D-4A3A-96AD-D1D4CD0629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E4A6EF2F-9623-4A36-8D33-828D270C36E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F102" authorId="0" shapeId="0" xr:uid="{2D871B68-51FA-4244-A698-C0EF325AFB3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G102" authorId="0" shapeId="0" xr:uid="{DAC8DC75-E3D3-471F-A814-2EBE0097605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H102" authorId="0" shapeId="0" xr:uid="{D124174E-B05A-43C1-9C4B-DD9AD5345F0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26B7EBA4-73AC-42F4-B3A6-39350B069F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5BC63B99-B028-4050-B844-00E8ECCAD6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5B6CB1E4-F75D-4C07-8F7C-60887D5CE1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0D11941-DA9D-4356-B54E-5F9592A83F92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2E44433B-FEF9-4EE3-A0B8-3B3AA7FF39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4DEC69BA-82A9-43F0-B95E-E9252F001C4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EA09491B-3F8C-4A77-A50D-96A4F5C6A0E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CB6BCB47-837A-4013-8DB6-4C48E49D7C5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DE0ABD7-06A1-4E9F-9005-3242C7AE18C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562497B3-2C5E-4C53-A906-BB16664A0B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5279F6F5-02B5-46C3-8CFD-1B14B8265E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F21E14E9-47E6-40DB-8CC0-CC01B02102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640562E-9F62-4042-B3EF-8C6971019F8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07822214-83FA-443D-9FAA-D4F944EED8C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BAB31AE8-0B71-4F10-A93C-943F96E9BFC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C401D6F-842B-4A4F-B212-DA2590814B6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D103" authorId="0" shapeId="0" xr:uid="{ECFD9EEA-CED5-4C70-AC06-84C1E0585AB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2FC2241-131D-41A0-832A-4794CFF307EE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7678CEB-DEDD-42FF-BA2C-ECEACB0DCB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66511F9-7247-4E50-853C-4C003857322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DD3665E0-B88E-44FD-9C6C-FD70FF0A81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68831E3-A9D6-4444-9D96-76073713E0A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8DFD168-13CC-48AE-A1C1-0A1C96865A5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2542E78B-4218-471F-98CE-65771671455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C65146ED-CD8B-44B2-B19C-84FDB4E5A48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E00A77CA-93F5-4225-B8FA-8594E619FCC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4D27E6A0-233D-41C5-9B3F-B4304B7138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116BFA47-880E-4393-ABCE-C0684E76E78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F93CBC5A-34D7-4497-9FC3-F267D1A3D6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FE96DF89-F32B-4F95-A712-3FCC20B853C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A546B831-D36E-4329-8D2F-21E94C98CD3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1A344099-C896-4756-8327-1829E92B9615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CF7BC55-04E7-4175-AA2F-5853EBB07B2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B718A6E2-FDB3-46FB-B83A-445BB137AAA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5FF0914-589D-4321-A7ED-E6712FE93F0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DBFE94BC-1A2B-4D98-8369-D5771481AE5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13562869-0872-40B7-BB20-9CCC7A35817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D102" authorId="0" shapeId="0" xr:uid="{BA4D7149-1A11-44CC-973B-B00C2007A6C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7E91F828-2817-4627-9D5C-34352C259F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A4E25B34-0EA9-45E0-A608-64D7F8F63CA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4529E6F-DFB1-470F-A899-A7E12D75C32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D07E5D3F-C520-4104-B71D-D7806FF5E77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F18D0A50-459E-40CC-9927-920E9C4CB7A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78685CC9-AD12-4193-96A4-3827689138D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2BB1223E-8345-40B2-9282-FC9ADFFE79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CA993EB-C6B4-4895-A4B2-0C35BACF353B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346B8D0-5A71-4142-BA2C-0EB373EE1E6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03A811F-D482-4190-82B3-A264F680751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0A17F912-BA00-49AB-B9E5-C0C28812E6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5620AE6-116F-4AD5-84B8-4EE1AD3B988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<sst xmlns="http://schemas.openxmlformats.org/spreadsheetml/2006/main" count="14468" uniqueCount="322">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</sst>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externalLink" Target="externalLinks/externalLink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.xml"/><Relationship Id="rId95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externalLink" Target="externalLinks/externalLink8.xml"/><Relationship Id="rId96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94" Type="http://schemas.openxmlformats.org/officeDocument/2006/relationships/externalLink" Target="externalLinks/externalLink11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0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JANUARI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'Januari 2025'!$C$101:$I$101</c:f>
              <c:numCache>
                <c:formatCode>_(* #,##0.00_);_(* \(#,##0.00\);_(* "-"??_);_(@_)</c:formatCode>
                <c:ptCount val="7"/>
                <c:pt idx="0">
                  <c:v>8.4909090909090885</c:v>
                </c:pt>
                <c:pt idx="1">
                  <c:v>9.2125806451612871</c:v>
                </c:pt>
                <c:pt idx="2">
                  <c:v>9.6849999999999969</c:v>
                </c:pt>
                <c:pt idx="3">
                  <c:v>9.9108108108108084</c:v>
                </c:pt>
                <c:pt idx="4">
                  <c:v>10.847538461538466</c:v>
                </c:pt>
                <c:pt idx="5">
                  <c:v>9.1812121212121216</c:v>
                </c:pt>
                <c:pt idx="6">
                  <c:v>11.446455696202531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1-48F6-9415-98502DFE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FEBRUARI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'Februari 2025'!$C$101:$I$101</c:f>
              <c:numCache>
                <c:formatCode>_(* #,##0.00_);_(* \(#,##0.00\);_(* "-"??_);_(@_)</c:formatCode>
                <c:ptCount val="7"/>
                <c:pt idx="0">
                  <c:v>8.3488636363636353</c:v>
                </c:pt>
                <c:pt idx="1">
                  <c:v>9.0598387096774182</c:v>
                </c:pt>
                <c:pt idx="2">
                  <c:v>9.5005128205128209</c:v>
                </c:pt>
                <c:pt idx="3">
                  <c:v>9.7425675675675656</c:v>
                </c:pt>
                <c:pt idx="4">
                  <c:v>10.759692307692308</c:v>
                </c:pt>
                <c:pt idx="5">
                  <c:v>9.0922727272727268</c:v>
                </c:pt>
                <c:pt idx="6">
                  <c:v>11.290632911392404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D61-AB18-AEEE8BD4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MARET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'Maret 2025'!$C$101:$I$101</c:f>
              <c:numCache>
                <c:formatCode>_(* #,##0.00_);_(* \(#,##0.00\);_(* "-"??_);_(@_)</c:formatCode>
                <c:ptCount val="7"/>
                <c:pt idx="0">
                  <c:v>8.4059090909090912</c:v>
                </c:pt>
                <c:pt idx="1">
                  <c:v>9.1403225806451598</c:v>
                </c:pt>
                <c:pt idx="2">
                  <c:v>9.5519230769230763</c:v>
                </c:pt>
                <c:pt idx="3">
                  <c:v>9.8067567567567551</c:v>
                </c:pt>
                <c:pt idx="4">
                  <c:v>10.822923076923075</c:v>
                </c:pt>
                <c:pt idx="5">
                  <c:v>9.1766666666666676</c:v>
                </c:pt>
                <c:pt idx="6">
                  <c:v>11.350253164556957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142-BD95-370B97E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APRIL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'April 2025'!$C$101:$I$101</c:f>
              <c:numCache>
                <c:formatCode>_(* #,##0.00_);_(* \(#,##0.00\);_(* "-"??_);_(@_)</c:formatCode>
                <c:ptCount val="7"/>
                <c:pt idx="0">
                  <c:v>8.4840909090909111</c:v>
                </c:pt>
                <c:pt idx="1">
                  <c:v>9.4059677419354859</c:v>
                </c:pt>
                <c:pt idx="2">
                  <c:v>9.6815384615384641</c:v>
                </c:pt>
                <c:pt idx="3">
                  <c:v>9.9248648648648654</c:v>
                </c:pt>
                <c:pt idx="4">
                  <c:v>10.94169230769231</c:v>
                </c:pt>
                <c:pt idx="5">
                  <c:v>9.2918181818181846</c:v>
                </c:pt>
                <c:pt idx="6">
                  <c:v>11.481772151898737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5-4650-A0AC-C11C85EDF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5CF555-788F-4D61-B247-5162B532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1148C-A064-41C4-9475-78CAAC99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726C0E-9E74-4878-99B2-08165506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409203-8A29-44C3-BBF8-C944C6272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5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6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6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5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view="pageBreakPreview" topLeftCell="A41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708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704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704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708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704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708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704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708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704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708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704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708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704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708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704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704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708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704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708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704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708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704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708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704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708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704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708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704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708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708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704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708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704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708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704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704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708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854A-D6B4-460A-8A0B-5C183BD67D5B}">
  <sheetPr>
    <pageSetUpPr fitToPage="1"/>
  </sheetPr>
  <dimension ref="A1:I103"/>
  <sheetViews>
    <sheetView view="pageBreakPreview" topLeftCell="A79" zoomScaleNormal="100" zoomScaleSheetLayoutView="100" workbookViewId="0"/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8.67</v>
      </c>
      <c r="D8" s="728">
        <v>8.82</v>
      </c>
      <c r="E8" s="728">
        <v>9.86</v>
      </c>
      <c r="F8" s="728">
        <v>11.12</v>
      </c>
      <c r="G8" s="728">
        <v>12.04</v>
      </c>
      <c r="H8" s="728">
        <v>9.26</v>
      </c>
      <c r="I8" s="737">
        <v>10.57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8.32</v>
      </c>
      <c r="E11" s="729">
        <v>8.43</v>
      </c>
      <c r="F11" s="729">
        <v>8.35</v>
      </c>
      <c r="G11" s="729">
        <v>8.25</v>
      </c>
      <c r="H11" s="729">
        <v>9.51</v>
      </c>
      <c r="I11" s="736">
        <v>7.62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8.5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7.26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8.44</v>
      </c>
      <c r="D20" s="728">
        <v>8.58</v>
      </c>
      <c r="E20" s="728">
        <v>8.86</v>
      </c>
      <c r="F20" s="728">
        <v>8.93</v>
      </c>
      <c r="G20" s="728">
        <v>8.58</v>
      </c>
      <c r="H20" s="728">
        <v>8.58</v>
      </c>
      <c r="I20" s="737">
        <v>8.76</v>
      </c>
    </row>
    <row r="21" spans="1:9">
      <c r="A21" s="735">
        <v>16</v>
      </c>
      <c r="B21" s="708" t="s">
        <v>27</v>
      </c>
      <c r="C21" s="729">
        <v>10.38</v>
      </c>
      <c r="D21" s="729">
        <v>10.66</v>
      </c>
      <c r="E21" s="729">
        <v>10.65</v>
      </c>
      <c r="F21" s="729">
        <v>10.65</v>
      </c>
      <c r="G21" s="729">
        <v>10.65</v>
      </c>
      <c r="H21" s="729">
        <v>9.9499999999999993</v>
      </c>
      <c r="I21" s="736">
        <v>14.23</v>
      </c>
    </row>
    <row r="22" spans="1:9">
      <c r="A22" s="733">
        <v>17</v>
      </c>
      <c r="B22" s="704" t="s">
        <v>301</v>
      </c>
      <c r="C22" s="728">
        <v>6.21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8.14</v>
      </c>
      <c r="D23" s="729">
        <v>0</v>
      </c>
      <c r="E23" s="729">
        <v>7.71</v>
      </c>
      <c r="F23" s="729">
        <v>7.71</v>
      </c>
      <c r="G23" s="729">
        <v>0</v>
      </c>
      <c r="H23" s="729">
        <v>0</v>
      </c>
      <c r="I23" s="736">
        <v>14.55</v>
      </c>
    </row>
    <row r="24" spans="1:9">
      <c r="A24" s="733">
        <v>19</v>
      </c>
      <c r="B24" s="704" t="s">
        <v>33</v>
      </c>
      <c r="C24" s="728">
        <v>8.33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6.57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13.89</v>
      </c>
    </row>
    <row r="27" spans="1:9">
      <c r="A27" s="735">
        <v>22</v>
      </c>
      <c r="B27" s="708" t="s">
        <v>36</v>
      </c>
      <c r="C27" s="729">
        <v>12.29</v>
      </c>
      <c r="D27" s="729">
        <v>12.29</v>
      </c>
      <c r="E27" s="729">
        <v>12.31</v>
      </c>
      <c r="F27" s="729">
        <v>12.3</v>
      </c>
      <c r="G27" s="729">
        <v>12.29</v>
      </c>
      <c r="H27" s="729">
        <v>0</v>
      </c>
      <c r="I27" s="736">
        <v>12.36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8.0399999999999991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8.2200000000000006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17.09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10.7</v>
      </c>
      <c r="D35" s="729">
        <v>10.7</v>
      </c>
      <c r="E35" s="729">
        <v>9.6999999999999993</v>
      </c>
      <c r="F35" s="729">
        <v>12.7</v>
      </c>
      <c r="G35" s="729">
        <v>13.9</v>
      </c>
      <c r="H35" s="729">
        <v>11.2</v>
      </c>
      <c r="I35" s="736">
        <v>12.9</v>
      </c>
    </row>
    <row r="36" spans="1:9">
      <c r="A36" s="733">
        <v>31</v>
      </c>
      <c r="B36" s="704" t="s">
        <v>46</v>
      </c>
      <c r="C36" s="728">
        <v>7.27</v>
      </c>
      <c r="D36" s="728">
        <v>8.98</v>
      </c>
      <c r="E36" s="728">
        <v>9</v>
      </c>
      <c r="F36" s="728">
        <v>10.34</v>
      </c>
      <c r="G36" s="728">
        <v>12.08</v>
      </c>
      <c r="H36" s="728">
        <v>10.64</v>
      </c>
      <c r="I36" s="737">
        <v>11.29</v>
      </c>
    </row>
    <row r="37" spans="1:9">
      <c r="A37" s="735">
        <v>32</v>
      </c>
      <c r="B37" s="708" t="s">
        <v>47</v>
      </c>
      <c r="C37" s="729">
        <v>7.22</v>
      </c>
      <c r="D37" s="729">
        <v>7.52</v>
      </c>
      <c r="E37" s="729">
        <v>7.92</v>
      </c>
      <c r="F37" s="729">
        <v>7.92</v>
      </c>
      <c r="G37" s="729">
        <v>10.039999999999999</v>
      </c>
      <c r="H37" s="729">
        <v>8.56</v>
      </c>
      <c r="I37" s="736">
        <v>8.7100000000000009</v>
      </c>
    </row>
    <row r="38" spans="1:9">
      <c r="A38" s="733">
        <v>33</v>
      </c>
      <c r="B38" s="704" t="s">
        <v>48</v>
      </c>
      <c r="C38" s="728">
        <v>5.7</v>
      </c>
      <c r="D38" s="728">
        <v>6.5</v>
      </c>
      <c r="E38" s="728">
        <v>7.14</v>
      </c>
      <c r="F38" s="728">
        <v>7.78</v>
      </c>
      <c r="G38" s="728">
        <v>8.27</v>
      </c>
      <c r="H38" s="728">
        <v>5.81</v>
      </c>
      <c r="I38" s="737">
        <v>8.26</v>
      </c>
    </row>
    <row r="39" spans="1:9" s="731" customFormat="1">
      <c r="A39" s="735">
        <v>34</v>
      </c>
      <c r="B39" s="708" t="s">
        <v>49</v>
      </c>
      <c r="C39" s="729">
        <v>9.67</v>
      </c>
      <c r="D39" s="729">
        <v>9.67</v>
      </c>
      <c r="E39" s="729">
        <v>9.4</v>
      </c>
      <c r="F39" s="729">
        <v>9.4</v>
      </c>
      <c r="G39" s="729">
        <v>9.4</v>
      </c>
      <c r="H39" s="729">
        <v>9.2200000000000006</v>
      </c>
      <c r="I39" s="736">
        <v>8.9499999999999993</v>
      </c>
    </row>
    <row r="40" spans="1:9">
      <c r="A40" s="733">
        <v>35</v>
      </c>
      <c r="B40" s="704" t="s">
        <v>50</v>
      </c>
      <c r="C40" s="728">
        <v>7.94</v>
      </c>
      <c r="D40" s="728">
        <v>8.83</v>
      </c>
      <c r="E40" s="728">
        <v>9.09</v>
      </c>
      <c r="F40" s="728">
        <v>10.63</v>
      </c>
      <c r="G40" s="728">
        <v>13.56</v>
      </c>
      <c r="H40" s="728">
        <v>9.6</v>
      </c>
      <c r="I40" s="737">
        <v>9.94</v>
      </c>
    </row>
    <row r="41" spans="1:9">
      <c r="A41" s="735">
        <v>36</v>
      </c>
      <c r="B41" s="708" t="s">
        <v>51</v>
      </c>
      <c r="C41" s="729">
        <v>7.1</v>
      </c>
      <c r="D41" s="729">
        <v>8.34</v>
      </c>
      <c r="E41" s="729">
        <v>8.17</v>
      </c>
      <c r="F41" s="729">
        <v>8.02</v>
      </c>
      <c r="G41" s="729">
        <v>7.16</v>
      </c>
      <c r="H41" s="729">
        <v>7.55</v>
      </c>
      <c r="I41" s="736">
        <v>8.34</v>
      </c>
    </row>
    <row r="42" spans="1:9">
      <c r="A42" s="733">
        <v>37</v>
      </c>
      <c r="B42" s="704" t="s">
        <v>52</v>
      </c>
      <c r="C42" s="728">
        <v>7.53</v>
      </c>
      <c r="D42" s="728">
        <v>11.74</v>
      </c>
      <c r="E42" s="728">
        <v>11.32</v>
      </c>
      <c r="F42" s="728">
        <v>10.82</v>
      </c>
      <c r="G42" s="728">
        <v>12.3</v>
      </c>
      <c r="H42" s="728">
        <v>9.26</v>
      </c>
      <c r="I42" s="737">
        <v>10.77</v>
      </c>
    </row>
    <row r="43" spans="1:9">
      <c r="A43" s="735">
        <v>38</v>
      </c>
      <c r="B43" s="708" t="s">
        <v>289</v>
      </c>
      <c r="C43" s="729">
        <v>8.57</v>
      </c>
      <c r="D43" s="729">
        <v>10.28</v>
      </c>
      <c r="E43" s="729">
        <v>11.29</v>
      </c>
      <c r="F43" s="729">
        <v>11.29</v>
      </c>
      <c r="G43" s="729">
        <v>13.39</v>
      </c>
      <c r="H43" s="729">
        <v>8.99</v>
      </c>
      <c r="I43" s="736">
        <v>10.44</v>
      </c>
    </row>
    <row r="44" spans="1:9">
      <c r="A44" s="733">
        <v>39</v>
      </c>
      <c r="B44" s="704" t="s">
        <v>55</v>
      </c>
      <c r="C44" s="728">
        <v>5.83</v>
      </c>
      <c r="D44" s="728">
        <v>6.77</v>
      </c>
      <c r="E44" s="728">
        <v>7.62</v>
      </c>
      <c r="F44" s="728">
        <v>6.97</v>
      </c>
      <c r="G44" s="728">
        <v>6.93</v>
      </c>
      <c r="H44" s="728">
        <v>7.25</v>
      </c>
      <c r="I44" s="737">
        <v>6.63</v>
      </c>
    </row>
    <row r="45" spans="1:9">
      <c r="A45" s="735">
        <v>40</v>
      </c>
      <c r="B45" s="708" t="s">
        <v>56</v>
      </c>
      <c r="C45" s="729">
        <v>9.16</v>
      </c>
      <c r="D45" s="729">
        <v>0</v>
      </c>
      <c r="E45" s="729">
        <v>8.85</v>
      </c>
      <c r="F45" s="729">
        <v>8.0299999999999994</v>
      </c>
      <c r="G45" s="729">
        <v>9.1199999999999992</v>
      </c>
      <c r="H45" s="729">
        <v>9.26</v>
      </c>
      <c r="I45" s="736">
        <v>9.08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9.82</v>
      </c>
      <c r="E46" s="728">
        <v>12.14</v>
      </c>
      <c r="F46" s="728">
        <v>12.83</v>
      </c>
      <c r="G46" s="728">
        <v>13.36</v>
      </c>
      <c r="H46" s="728">
        <v>7.99</v>
      </c>
      <c r="I46" s="737">
        <v>11.84</v>
      </c>
    </row>
    <row r="47" spans="1:9">
      <c r="A47" s="735">
        <v>42</v>
      </c>
      <c r="B47" s="708" t="s">
        <v>58</v>
      </c>
      <c r="C47" s="729">
        <v>6.59</v>
      </c>
      <c r="D47" s="729">
        <v>0</v>
      </c>
      <c r="E47" s="729">
        <v>9.09</v>
      </c>
      <c r="F47" s="729">
        <v>9.5500000000000007</v>
      </c>
      <c r="G47" s="729">
        <v>10.68</v>
      </c>
      <c r="H47" s="729">
        <v>10.25</v>
      </c>
      <c r="I47" s="736">
        <v>9.9700000000000006</v>
      </c>
    </row>
    <row r="48" spans="1:9">
      <c r="A48" s="733">
        <v>43</v>
      </c>
      <c r="B48" s="704" t="s">
        <v>59</v>
      </c>
      <c r="C48" s="728">
        <v>6.15</v>
      </c>
      <c r="D48" s="728">
        <v>0</v>
      </c>
      <c r="E48" s="728">
        <v>7.16</v>
      </c>
      <c r="F48" s="728">
        <v>7.7</v>
      </c>
      <c r="G48" s="728">
        <v>8.43</v>
      </c>
      <c r="H48" s="728">
        <v>8.41</v>
      </c>
      <c r="I48" s="737">
        <v>7.53</v>
      </c>
    </row>
    <row r="49" spans="1:9">
      <c r="A49" s="735">
        <v>44</v>
      </c>
      <c r="B49" s="708" t="s">
        <v>60</v>
      </c>
      <c r="C49" s="729">
        <v>7.53</v>
      </c>
      <c r="D49" s="729">
        <v>8.7200000000000006</v>
      </c>
      <c r="E49" s="729">
        <v>8.1</v>
      </c>
      <c r="F49" s="729">
        <v>8.17</v>
      </c>
      <c r="G49" s="729">
        <v>8.41</v>
      </c>
      <c r="H49" s="729">
        <v>7.57</v>
      </c>
      <c r="I49" s="736">
        <v>8.11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11.71</v>
      </c>
      <c r="D52" s="726">
        <v>0</v>
      </c>
      <c r="E52" s="726">
        <v>11.71</v>
      </c>
      <c r="F52" s="726">
        <v>11.71</v>
      </c>
      <c r="G52" s="726">
        <v>11.71</v>
      </c>
      <c r="H52" s="726">
        <v>8.92</v>
      </c>
      <c r="I52" s="744">
        <v>14.28</v>
      </c>
    </row>
    <row r="53" spans="1:9">
      <c r="A53" s="733">
        <v>47</v>
      </c>
      <c r="B53" s="704" t="s">
        <v>64</v>
      </c>
      <c r="C53" s="728">
        <v>8.44</v>
      </c>
      <c r="D53" s="728">
        <v>8.69</v>
      </c>
      <c r="E53" s="728">
        <v>10.8</v>
      </c>
      <c r="F53" s="728">
        <v>11.33</v>
      </c>
      <c r="G53" s="728">
        <v>11.31</v>
      </c>
      <c r="H53" s="728">
        <v>9.49</v>
      </c>
      <c r="I53" s="737">
        <v>10.72</v>
      </c>
    </row>
    <row r="54" spans="1:9">
      <c r="A54" s="735">
        <v>48</v>
      </c>
      <c r="B54" s="708" t="s">
        <v>65</v>
      </c>
      <c r="C54" s="729">
        <v>8.75</v>
      </c>
      <c r="D54" s="729">
        <v>0</v>
      </c>
      <c r="E54" s="729">
        <v>9.16</v>
      </c>
      <c r="F54" s="729">
        <v>9.16</v>
      </c>
      <c r="G54" s="729">
        <v>9.74</v>
      </c>
      <c r="H54" s="729">
        <v>8.68</v>
      </c>
      <c r="I54" s="736">
        <v>8.8800000000000008</v>
      </c>
    </row>
    <row r="55" spans="1:9">
      <c r="A55" s="733">
        <v>49</v>
      </c>
      <c r="B55" s="704" t="s">
        <v>66</v>
      </c>
      <c r="C55" s="728">
        <v>10.67</v>
      </c>
      <c r="D55" s="728">
        <v>0</v>
      </c>
      <c r="E55" s="728">
        <v>12.6</v>
      </c>
      <c r="F55" s="728">
        <v>12.92</v>
      </c>
      <c r="G55" s="728">
        <v>12.51</v>
      </c>
      <c r="H55" s="728">
        <v>0</v>
      </c>
      <c r="I55" s="737">
        <v>14.64</v>
      </c>
    </row>
    <row r="56" spans="1:9">
      <c r="A56" s="735">
        <v>50</v>
      </c>
      <c r="B56" s="708" t="s">
        <v>67</v>
      </c>
      <c r="C56" s="729">
        <v>9.73</v>
      </c>
      <c r="D56" s="729">
        <v>11.51</v>
      </c>
      <c r="E56" s="729">
        <v>13.63</v>
      </c>
      <c r="F56" s="729">
        <v>10.63</v>
      </c>
      <c r="G56" s="729">
        <v>8.3699999999999992</v>
      </c>
      <c r="H56" s="729">
        <v>6.98</v>
      </c>
      <c r="I56" s="736">
        <v>9.7200000000000006</v>
      </c>
    </row>
    <row r="57" spans="1:9">
      <c r="A57" s="733">
        <v>51</v>
      </c>
      <c r="B57" s="704" t="s">
        <v>68</v>
      </c>
      <c r="C57" s="728">
        <v>9.4600000000000009</v>
      </c>
      <c r="D57" s="728">
        <v>11.89</v>
      </c>
      <c r="E57" s="728">
        <v>11.93</v>
      </c>
      <c r="F57" s="728">
        <v>10.93</v>
      </c>
      <c r="G57" s="728">
        <v>10.91</v>
      </c>
      <c r="H57" s="728">
        <v>10.44</v>
      </c>
      <c r="I57" s="737">
        <v>10.6</v>
      </c>
    </row>
    <row r="58" spans="1:9">
      <c r="A58" s="735">
        <v>52</v>
      </c>
      <c r="B58" s="708" t="s">
        <v>69</v>
      </c>
      <c r="C58" s="729">
        <v>11.24</v>
      </c>
      <c r="D58" s="729">
        <v>11.24</v>
      </c>
      <c r="E58" s="729">
        <v>11.24</v>
      </c>
      <c r="F58" s="729">
        <v>11.24</v>
      </c>
      <c r="G58" s="729">
        <v>11.24</v>
      </c>
      <c r="H58" s="729">
        <v>9.3800000000000008</v>
      </c>
      <c r="I58" s="736">
        <v>7.69</v>
      </c>
    </row>
    <row r="59" spans="1:9">
      <c r="A59" s="733">
        <v>53</v>
      </c>
      <c r="B59" s="704" t="s">
        <v>70</v>
      </c>
      <c r="C59" s="728">
        <v>12.11</v>
      </c>
      <c r="D59" s="728">
        <v>14.64</v>
      </c>
      <c r="E59" s="728">
        <v>12.85</v>
      </c>
      <c r="F59" s="728">
        <v>12.94</v>
      </c>
      <c r="G59" s="728">
        <v>13.87</v>
      </c>
      <c r="H59" s="728">
        <v>8.9600000000000009</v>
      </c>
      <c r="I59" s="737">
        <v>14.72</v>
      </c>
    </row>
    <row r="60" spans="1:9">
      <c r="A60" s="735">
        <v>54</v>
      </c>
      <c r="B60" s="708" t="s">
        <v>237</v>
      </c>
      <c r="C60" s="729">
        <v>9.73</v>
      </c>
      <c r="D60" s="729">
        <v>9.98</v>
      </c>
      <c r="E60" s="729">
        <v>10.48</v>
      </c>
      <c r="F60" s="729">
        <v>10.48</v>
      </c>
      <c r="G60" s="729">
        <v>10.48</v>
      </c>
      <c r="H60" s="729">
        <v>0</v>
      </c>
      <c r="I60" s="736">
        <v>9.98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8.8699999999999992</v>
      </c>
      <c r="D62" s="729">
        <v>9.19</v>
      </c>
      <c r="E62" s="729">
        <v>9.14</v>
      </c>
      <c r="F62" s="729">
        <v>9.19</v>
      </c>
      <c r="G62" s="729">
        <v>9.24</v>
      </c>
      <c r="H62" s="729">
        <v>9.17</v>
      </c>
      <c r="I62" s="736">
        <v>9.17</v>
      </c>
    </row>
    <row r="63" spans="1:9">
      <c r="A63" s="733">
        <v>57</v>
      </c>
      <c r="B63" s="704" t="s">
        <v>75</v>
      </c>
      <c r="C63" s="728">
        <v>7.86</v>
      </c>
      <c r="D63" s="728">
        <v>7.82</v>
      </c>
      <c r="E63" s="728">
        <v>8.75</v>
      </c>
      <c r="F63" s="728">
        <v>8.3699999999999992</v>
      </c>
      <c r="G63" s="728">
        <v>8.56</v>
      </c>
      <c r="H63" s="728">
        <v>8.09</v>
      </c>
      <c r="I63" s="737">
        <v>8.1300000000000008</v>
      </c>
    </row>
    <row r="64" spans="1:9">
      <c r="A64" s="735">
        <v>58</v>
      </c>
      <c r="B64" s="708" t="s">
        <v>76</v>
      </c>
      <c r="C64" s="729">
        <v>10.29</v>
      </c>
      <c r="D64" s="729">
        <v>9.42</v>
      </c>
      <c r="E64" s="729">
        <v>10.49</v>
      </c>
      <c r="F64" s="729">
        <v>10.49</v>
      </c>
      <c r="G64" s="729">
        <v>11.48</v>
      </c>
      <c r="H64" s="729">
        <v>8.11</v>
      </c>
      <c r="I64" s="736">
        <v>10.61</v>
      </c>
    </row>
    <row r="65" spans="1:9">
      <c r="A65" s="733">
        <v>59</v>
      </c>
      <c r="B65" s="704" t="s">
        <v>77</v>
      </c>
      <c r="C65" s="728">
        <v>7.08</v>
      </c>
      <c r="D65" s="728">
        <v>7.4</v>
      </c>
      <c r="E65" s="728">
        <v>8.07</v>
      </c>
      <c r="F65" s="728">
        <v>8.07</v>
      </c>
      <c r="G65" s="728">
        <v>8.07</v>
      </c>
      <c r="H65" s="728">
        <v>8.07</v>
      </c>
      <c r="I65" s="737">
        <v>8.07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8.25</v>
      </c>
      <c r="D67" s="728">
        <v>8.9700000000000006</v>
      </c>
      <c r="E67" s="728">
        <v>8.9700000000000006</v>
      </c>
      <c r="F67" s="728">
        <v>8.9700000000000006</v>
      </c>
      <c r="G67" s="728">
        <v>0</v>
      </c>
      <c r="H67" s="728">
        <v>8.9700000000000006</v>
      </c>
      <c r="I67" s="737">
        <v>8.9700000000000006</v>
      </c>
    </row>
    <row r="68" spans="1:9">
      <c r="A68" s="735">
        <v>62</v>
      </c>
      <c r="B68" s="708" t="s">
        <v>80</v>
      </c>
      <c r="C68" s="729">
        <v>6.94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7.76</v>
      </c>
      <c r="D70" s="729">
        <v>0</v>
      </c>
      <c r="E70" s="729">
        <v>7.76</v>
      </c>
      <c r="F70" s="729">
        <v>8.5</v>
      </c>
      <c r="G70" s="729">
        <v>9.15</v>
      </c>
      <c r="H70" s="729">
        <v>10.02</v>
      </c>
      <c r="I70" s="736">
        <v>10.02</v>
      </c>
    </row>
    <row r="71" spans="1:9">
      <c r="A71" s="733">
        <v>65</v>
      </c>
      <c r="B71" s="704" t="s">
        <v>321</v>
      </c>
      <c r="C71" s="728">
        <v>8.0399999999999991</v>
      </c>
      <c r="D71" s="728">
        <v>9.99</v>
      </c>
      <c r="E71" s="728">
        <v>10.02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10.43</v>
      </c>
      <c r="D72" s="729">
        <v>11.48</v>
      </c>
      <c r="E72" s="729">
        <v>11.55</v>
      </c>
      <c r="F72" s="729">
        <v>12.89</v>
      </c>
      <c r="G72" s="729">
        <v>10.97</v>
      </c>
      <c r="H72" s="729">
        <v>10.98</v>
      </c>
      <c r="I72" s="736">
        <v>10.91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8.5299999999999994</v>
      </c>
      <c r="E74" s="729">
        <v>8.2899999999999991</v>
      </c>
      <c r="F74" s="729">
        <v>8.2899999999999991</v>
      </c>
      <c r="G74" s="729">
        <v>0</v>
      </c>
      <c r="H74" s="729">
        <v>8.1300000000000008</v>
      </c>
      <c r="I74" s="736">
        <v>8.5299999999999994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10.16</v>
      </c>
      <c r="D77" s="728">
        <v>10.16</v>
      </c>
      <c r="E77" s="728">
        <v>10.16</v>
      </c>
      <c r="F77" s="728">
        <v>10.16</v>
      </c>
      <c r="G77" s="728">
        <v>0</v>
      </c>
      <c r="H77" s="728">
        <v>10.16</v>
      </c>
      <c r="I77" s="737">
        <v>10.16</v>
      </c>
    </row>
    <row r="78" spans="1:9">
      <c r="A78" s="735">
        <v>72</v>
      </c>
      <c r="B78" s="708" t="s">
        <v>231</v>
      </c>
      <c r="C78" s="729">
        <v>7.76</v>
      </c>
      <c r="D78" s="729">
        <v>8.76</v>
      </c>
      <c r="E78" s="729">
        <v>8.65</v>
      </c>
      <c r="F78" s="729">
        <v>8.65</v>
      </c>
      <c r="G78" s="729">
        <v>8.6199999999999992</v>
      </c>
      <c r="H78" s="729">
        <v>8.7200000000000006</v>
      </c>
      <c r="I78" s="736">
        <v>12.87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8.98</v>
      </c>
      <c r="D83" s="728">
        <v>9.08</v>
      </c>
      <c r="E83" s="728">
        <v>9.0399999999999991</v>
      </c>
      <c r="F83" s="728">
        <v>9.18</v>
      </c>
      <c r="G83" s="728">
        <v>9.3800000000000008</v>
      </c>
      <c r="H83" s="728">
        <v>9.16</v>
      </c>
      <c r="I83" s="737">
        <v>9.8800000000000008</v>
      </c>
    </row>
    <row r="84" spans="1:9">
      <c r="A84" s="735">
        <v>78</v>
      </c>
      <c r="B84" s="708" t="s">
        <v>99</v>
      </c>
      <c r="C84" s="729">
        <v>9.52</v>
      </c>
      <c r="D84" s="729">
        <v>9.9600000000000009</v>
      </c>
      <c r="E84" s="729">
        <v>10.039999999999999</v>
      </c>
      <c r="F84" s="729">
        <v>11.25</v>
      </c>
      <c r="G84" s="729">
        <v>11.88</v>
      </c>
      <c r="H84" s="729">
        <v>12.03</v>
      </c>
      <c r="I84" s="736">
        <v>13.26</v>
      </c>
    </row>
    <row r="85" spans="1:9">
      <c r="A85" s="733">
        <v>79</v>
      </c>
      <c r="B85" s="704" t="s">
        <v>267</v>
      </c>
      <c r="C85" s="728">
        <v>7.48</v>
      </c>
      <c r="D85" s="728">
        <v>8.08</v>
      </c>
      <c r="E85" s="728">
        <v>8.1300000000000008</v>
      </c>
      <c r="F85" s="728">
        <v>8.1300000000000008</v>
      </c>
      <c r="G85" s="728">
        <v>8.1300000000000008</v>
      </c>
      <c r="H85" s="728">
        <v>8.16</v>
      </c>
      <c r="I85" s="737">
        <v>15.78</v>
      </c>
    </row>
    <row r="86" spans="1:9">
      <c r="A86" s="735">
        <v>80</v>
      </c>
      <c r="B86" s="708" t="s">
        <v>101</v>
      </c>
      <c r="C86" s="729">
        <v>9.65</v>
      </c>
      <c r="D86" s="729">
        <v>0</v>
      </c>
      <c r="E86" s="729">
        <v>9.92</v>
      </c>
      <c r="F86" s="729">
        <v>0</v>
      </c>
      <c r="G86" s="729">
        <v>21.36</v>
      </c>
      <c r="H86" s="729">
        <v>0</v>
      </c>
      <c r="I86" s="736">
        <v>21.36</v>
      </c>
    </row>
    <row r="87" spans="1:9" s="731" customFormat="1">
      <c r="A87" s="733">
        <v>81</v>
      </c>
      <c r="B87" s="704" t="s">
        <v>254</v>
      </c>
      <c r="C87" s="728">
        <v>11.31</v>
      </c>
      <c r="D87" s="728">
        <v>11.31</v>
      </c>
      <c r="E87" s="728">
        <v>11.31</v>
      </c>
      <c r="F87" s="728">
        <v>11.31</v>
      </c>
      <c r="G87" s="728">
        <v>11.31</v>
      </c>
      <c r="H87" s="728">
        <v>11.31</v>
      </c>
      <c r="I87" s="728">
        <v>11.31</v>
      </c>
    </row>
    <row r="88" spans="1:9">
      <c r="A88" s="735">
        <v>82</v>
      </c>
      <c r="B88" s="708" t="s">
        <v>189</v>
      </c>
      <c r="C88" s="729">
        <v>7.51</v>
      </c>
      <c r="D88" s="729">
        <v>8.67</v>
      </c>
      <c r="E88" s="729">
        <v>8.65</v>
      </c>
      <c r="F88" s="729">
        <v>8.8699999999999992</v>
      </c>
      <c r="G88" s="729">
        <v>9.9700000000000006</v>
      </c>
      <c r="H88" s="729">
        <v>0</v>
      </c>
      <c r="I88" s="736">
        <v>11.1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8.92</v>
      </c>
      <c r="D90" s="729">
        <v>9.42</v>
      </c>
      <c r="E90" s="729">
        <v>9.42</v>
      </c>
      <c r="F90" s="729">
        <v>9.42</v>
      </c>
      <c r="G90" s="729">
        <v>9.67</v>
      </c>
      <c r="H90" s="729">
        <v>9.17</v>
      </c>
      <c r="I90" s="736">
        <v>11.4</v>
      </c>
    </row>
    <row r="91" spans="1:9">
      <c r="A91" s="733">
        <v>85</v>
      </c>
      <c r="B91" s="704" t="s">
        <v>106</v>
      </c>
      <c r="C91" s="728">
        <v>10.97</v>
      </c>
      <c r="D91" s="728">
        <v>10.97</v>
      </c>
      <c r="E91" s="728">
        <v>10.97</v>
      </c>
      <c r="F91" s="728">
        <v>10.97</v>
      </c>
      <c r="G91" s="728">
        <v>10.97</v>
      </c>
      <c r="H91" s="728">
        <v>10.97</v>
      </c>
      <c r="I91" s="737">
        <v>10.97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9.76</v>
      </c>
      <c r="D94" s="729">
        <v>10.26</v>
      </c>
      <c r="E94" s="729">
        <v>11.26</v>
      </c>
      <c r="F94" s="729">
        <v>0</v>
      </c>
      <c r="G94" s="729">
        <v>0</v>
      </c>
      <c r="H94" s="729">
        <v>9.76</v>
      </c>
      <c r="I94" s="736">
        <v>11.26</v>
      </c>
    </row>
    <row r="95" spans="1:9">
      <c r="A95" s="733">
        <v>89</v>
      </c>
      <c r="B95" s="704" t="s">
        <v>255</v>
      </c>
      <c r="C95" s="728">
        <v>9.77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26.67</v>
      </c>
    </row>
    <row r="96" spans="1:9">
      <c r="A96" s="735">
        <v>90</v>
      </c>
      <c r="B96" s="708" t="s">
        <v>191</v>
      </c>
      <c r="C96" s="729">
        <v>8.7100000000000009</v>
      </c>
      <c r="D96" s="729">
        <v>9.2100000000000009</v>
      </c>
      <c r="E96" s="729">
        <v>8.7100000000000009</v>
      </c>
      <c r="F96" s="729">
        <v>8.7100000000000009</v>
      </c>
      <c r="G96" s="729">
        <v>11.21</v>
      </c>
      <c r="H96" s="729">
        <v>8.7100000000000009</v>
      </c>
      <c r="I96" s="736">
        <v>8.7100000000000009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8.4909090909090885</v>
      </c>
      <c r="D101" s="724">
        <f>AVERAGE(D8:D16,D20:D21,D27,D32,D34:D46,D49,D53,D56:D67,D69,D71:D78,D80:D85,D87:D91,D94,D96)</f>
        <v>9.2125806451612871</v>
      </c>
      <c r="E101" s="724">
        <f>AVERAGE(E6:E16,E20:E21,E23,E26:E27,E32:E50,E52:E67,E69:E74,E76:E94,E96:E97)</f>
        <v>9.6849999999999969</v>
      </c>
      <c r="F101" s="724">
        <f>AVERAGE(F6:F16,F20:F21,F23,F27,F32,F34:F50,F52:F67,F69:F74,F76:F85,F96:F97,F87:F93)</f>
        <v>9.9108108108108084</v>
      </c>
      <c r="G101" s="724">
        <f>AVERAGE(G6:G8,G10:G11,G13,G16,G20:G21,G27,G32,G34:G50,G52:G66,G69:G73,G76,G78:G79,G81:G93,G96)</f>
        <v>10.847538461538466</v>
      </c>
      <c r="H101" s="724">
        <f>AVERAGE(H6:H16,H20:H21,H32:H50,H52:H54,H56:H59,H61:H67,H69:H70,H72:H79,H82:H85,H87,H89:H91,H94,H96)</f>
        <v>9.1812121212121216</v>
      </c>
      <c r="I101" s="724">
        <f>AVERAGE(I6:I16,I20:I21,I23,I26:I27,I32:I50,I52:I67,I69:I79,I81:I97)</f>
        <v>11.446455696202531</v>
      </c>
    </row>
    <row r="102" spans="1:9">
      <c r="B102" s="418" t="s">
        <v>239</v>
      </c>
      <c r="C102" s="709">
        <v>5.7</v>
      </c>
      <c r="D102" s="709">
        <v>6.5</v>
      </c>
      <c r="E102" s="709">
        <v>7.14</v>
      </c>
      <c r="F102" s="709">
        <v>6.97</v>
      </c>
      <c r="G102" s="705">
        <v>6.93</v>
      </c>
      <c r="H102" s="705">
        <v>5.81</v>
      </c>
      <c r="I102" s="706">
        <v>6</v>
      </c>
    </row>
    <row r="103" spans="1:9">
      <c r="B103" s="418" t="s">
        <v>240</v>
      </c>
      <c r="C103" s="709">
        <v>12.29</v>
      </c>
      <c r="D103" s="705">
        <v>14.64</v>
      </c>
      <c r="E103" s="709">
        <v>13.63</v>
      </c>
      <c r="F103" s="705">
        <v>15.43</v>
      </c>
      <c r="G103" s="709">
        <v>21.36</v>
      </c>
      <c r="H103" s="705">
        <v>12.75</v>
      </c>
      <c r="I103" s="706">
        <v>26.67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B601-218F-4136-801C-FF07E14B8D06}">
  <sheetPr>
    <pageSetUpPr fitToPage="1"/>
  </sheetPr>
  <dimension ref="A1:I103"/>
  <sheetViews>
    <sheetView view="pageBreakPreview" topLeftCell="A92" zoomScaleNormal="100" zoomScaleSheetLayoutView="100" workbookViewId="0">
      <selection activeCell="N96" sqref="N96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8.41</v>
      </c>
      <c r="D8" s="728">
        <v>8.56</v>
      </c>
      <c r="E8" s="728">
        <v>9.5399999999999991</v>
      </c>
      <c r="F8" s="728">
        <v>10.81</v>
      </c>
      <c r="G8" s="728">
        <v>11.63</v>
      </c>
      <c r="H8" s="728">
        <v>8.9600000000000009</v>
      </c>
      <c r="I8" s="737">
        <v>10.17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7.58</v>
      </c>
      <c r="D11" s="729">
        <v>8.32</v>
      </c>
      <c r="E11" s="729">
        <v>8.3800000000000008</v>
      </c>
      <c r="F11" s="729">
        <v>8.35</v>
      </c>
      <c r="G11" s="729">
        <v>8.3699999999999992</v>
      </c>
      <c r="H11" s="729">
        <v>9.2200000000000006</v>
      </c>
      <c r="I11" s="736">
        <v>6.42</v>
      </c>
    </row>
    <row r="12" spans="1:9">
      <c r="A12" s="733">
        <v>7</v>
      </c>
      <c r="B12" s="704" t="s">
        <v>18</v>
      </c>
      <c r="C12" s="728">
        <v>7.75</v>
      </c>
      <c r="D12" s="728">
        <v>9.7200000000000006</v>
      </c>
      <c r="E12" s="728">
        <v>9.7200000000000006</v>
      </c>
      <c r="F12" s="728">
        <v>9.7200000000000006</v>
      </c>
      <c r="G12" s="728">
        <v>0</v>
      </c>
      <c r="H12" s="728">
        <v>9.61</v>
      </c>
      <c r="I12" s="737">
        <v>10.75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7.07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7.86</v>
      </c>
      <c r="D20" s="728">
        <v>7.96</v>
      </c>
      <c r="E20" s="728">
        <v>8.23</v>
      </c>
      <c r="F20" s="728">
        <v>8.41</v>
      </c>
      <c r="G20" s="728">
        <v>8.06</v>
      </c>
      <c r="H20" s="728">
        <v>8.07</v>
      </c>
      <c r="I20" s="737">
        <v>8.32</v>
      </c>
    </row>
    <row r="21" spans="1:9">
      <c r="A21" s="735">
        <v>16</v>
      </c>
      <c r="B21" s="708" t="s">
        <v>27</v>
      </c>
      <c r="C21" s="729">
        <v>9.99</v>
      </c>
      <c r="D21" s="729">
        <v>10.3</v>
      </c>
      <c r="E21" s="729">
        <v>10.32</v>
      </c>
      <c r="F21" s="729">
        <v>10.32</v>
      </c>
      <c r="G21" s="729">
        <v>10.32</v>
      </c>
      <c r="H21" s="729">
        <v>9.57</v>
      </c>
      <c r="I21" s="736">
        <v>13.88</v>
      </c>
    </row>
    <row r="22" spans="1:9">
      <c r="A22" s="733">
        <v>17</v>
      </c>
      <c r="B22" s="704" t="s">
        <v>301</v>
      </c>
      <c r="C22" s="728">
        <v>6.14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</v>
      </c>
      <c r="D23" s="729">
        <v>0</v>
      </c>
      <c r="E23" s="729">
        <v>7.59</v>
      </c>
      <c r="F23" s="729">
        <v>7.59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8.0299999999999994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6.11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10.89</v>
      </c>
      <c r="F26" s="728">
        <v>0</v>
      </c>
      <c r="G26" s="728">
        <v>0</v>
      </c>
      <c r="H26" s="728">
        <v>0</v>
      </c>
      <c r="I26" s="737">
        <v>13.14</v>
      </c>
    </row>
    <row r="27" spans="1:9">
      <c r="A27" s="735">
        <v>22</v>
      </c>
      <c r="B27" s="708" t="s">
        <v>36</v>
      </c>
      <c r="C27" s="729">
        <v>9.73</v>
      </c>
      <c r="D27" s="729">
        <v>9.73</v>
      </c>
      <c r="E27" s="729">
        <v>9.76</v>
      </c>
      <c r="F27" s="729">
        <v>9.74</v>
      </c>
      <c r="G27" s="729">
        <v>9.73</v>
      </c>
      <c r="H27" s="729">
        <v>0</v>
      </c>
      <c r="I27" s="736">
        <v>9.84</v>
      </c>
    </row>
    <row r="28" spans="1:9">
      <c r="A28" s="733">
        <v>23</v>
      </c>
      <c r="B28" s="704" t="s">
        <v>37</v>
      </c>
      <c r="C28" s="728">
        <v>6.51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8.74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5.96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</v>
      </c>
      <c r="D32" s="728">
        <v>8.4700000000000006</v>
      </c>
      <c r="E32" s="728">
        <v>8.4600000000000009</v>
      </c>
      <c r="F32" s="728">
        <v>11.15</v>
      </c>
      <c r="G32" s="728">
        <v>13.68</v>
      </c>
      <c r="H32" s="728">
        <v>8.1</v>
      </c>
      <c r="I32" s="737">
        <v>13.58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16.12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</v>
      </c>
      <c r="E35" s="729">
        <v>10</v>
      </c>
      <c r="F35" s="729">
        <v>13</v>
      </c>
      <c r="G35" s="729">
        <v>14.3</v>
      </c>
      <c r="H35" s="729">
        <v>11.5</v>
      </c>
      <c r="I35" s="736">
        <v>12.8</v>
      </c>
    </row>
    <row r="36" spans="1:9">
      <c r="A36" s="733">
        <v>31</v>
      </c>
      <c r="B36" s="704" t="s">
        <v>46</v>
      </c>
      <c r="C36" s="728">
        <v>7.22</v>
      </c>
      <c r="D36" s="728">
        <v>8.8000000000000007</v>
      </c>
      <c r="E36" s="728">
        <v>8.9700000000000006</v>
      </c>
      <c r="F36" s="728">
        <v>10.130000000000001</v>
      </c>
      <c r="G36" s="728">
        <v>11.62</v>
      </c>
      <c r="H36" s="728">
        <v>10.23</v>
      </c>
      <c r="I36" s="737">
        <v>10.73</v>
      </c>
    </row>
    <row r="37" spans="1:9">
      <c r="A37" s="735">
        <v>32</v>
      </c>
      <c r="B37" s="708" t="s">
        <v>47</v>
      </c>
      <c r="C37" s="729">
        <v>7.26</v>
      </c>
      <c r="D37" s="729">
        <v>7.66</v>
      </c>
      <c r="E37" s="729">
        <v>8.07</v>
      </c>
      <c r="F37" s="729">
        <v>8.07</v>
      </c>
      <c r="G37" s="729">
        <v>10.46</v>
      </c>
      <c r="H37" s="729">
        <v>8.76</v>
      </c>
      <c r="I37" s="736">
        <v>8.91</v>
      </c>
    </row>
    <row r="38" spans="1:9">
      <c r="A38" s="733">
        <v>33</v>
      </c>
      <c r="B38" s="704" t="s">
        <v>48</v>
      </c>
      <c r="C38" s="728">
        <v>5.43</v>
      </c>
      <c r="D38" s="728">
        <v>6.23</v>
      </c>
      <c r="E38" s="728">
        <v>6.87</v>
      </c>
      <c r="F38" s="728">
        <v>7.51</v>
      </c>
      <c r="G38" s="728">
        <v>8</v>
      </c>
      <c r="H38" s="728">
        <v>5.54</v>
      </c>
      <c r="I38" s="737">
        <v>7.99</v>
      </c>
    </row>
    <row r="39" spans="1:9" s="731" customFormat="1">
      <c r="A39" s="735">
        <v>34</v>
      </c>
      <c r="B39" s="708" t="s">
        <v>49</v>
      </c>
      <c r="C39" s="729">
        <v>9.33</v>
      </c>
      <c r="D39" s="729">
        <v>9.33</v>
      </c>
      <c r="E39" s="729">
        <v>9.1300000000000008</v>
      </c>
      <c r="F39" s="729">
        <v>9.1300000000000008</v>
      </c>
      <c r="G39" s="729">
        <v>9.1300000000000008</v>
      </c>
      <c r="H39" s="729">
        <v>9</v>
      </c>
      <c r="I39" s="736">
        <v>8.8000000000000007</v>
      </c>
    </row>
    <row r="40" spans="1:9">
      <c r="A40" s="733">
        <v>35</v>
      </c>
      <c r="B40" s="704" t="s">
        <v>50</v>
      </c>
      <c r="C40" s="728">
        <v>7.19</v>
      </c>
      <c r="D40" s="728">
        <v>7.73</v>
      </c>
      <c r="E40" s="728">
        <v>8.1300000000000008</v>
      </c>
      <c r="F40" s="728">
        <v>9.52</v>
      </c>
      <c r="G40" s="728">
        <v>12.44</v>
      </c>
      <c r="H40" s="728">
        <v>9.08</v>
      </c>
      <c r="I40" s="737">
        <v>9.02</v>
      </c>
    </row>
    <row r="41" spans="1:9">
      <c r="A41" s="735">
        <v>36</v>
      </c>
      <c r="B41" s="708" t="s">
        <v>51</v>
      </c>
      <c r="C41" s="729">
        <v>6.59</v>
      </c>
      <c r="D41" s="729">
        <v>8</v>
      </c>
      <c r="E41" s="729">
        <v>7.8</v>
      </c>
      <c r="F41" s="729">
        <v>7.63</v>
      </c>
      <c r="G41" s="729">
        <v>6.67</v>
      </c>
      <c r="H41" s="729">
        <v>7.11</v>
      </c>
      <c r="I41" s="736">
        <v>8</v>
      </c>
    </row>
    <row r="42" spans="1:9">
      <c r="A42" s="733">
        <v>37</v>
      </c>
      <c r="B42" s="704" t="s">
        <v>52</v>
      </c>
      <c r="C42" s="728">
        <v>7.45</v>
      </c>
      <c r="D42" s="728">
        <v>11.57</v>
      </c>
      <c r="E42" s="728">
        <v>11.34</v>
      </c>
      <c r="F42" s="728">
        <v>10.93</v>
      </c>
      <c r="G42" s="728">
        <v>12.38</v>
      </c>
      <c r="H42" s="728">
        <v>9.25</v>
      </c>
      <c r="I42" s="737">
        <v>10.19</v>
      </c>
    </row>
    <row r="43" spans="1:9">
      <c r="A43" s="735">
        <v>38</v>
      </c>
      <c r="B43" s="708" t="s">
        <v>289</v>
      </c>
      <c r="C43" s="729">
        <v>7.93</v>
      </c>
      <c r="D43" s="729">
        <v>9.41</v>
      </c>
      <c r="E43" s="729">
        <v>10.34</v>
      </c>
      <c r="F43" s="729">
        <v>10.34</v>
      </c>
      <c r="G43" s="729">
        <v>12.37</v>
      </c>
      <c r="H43" s="729">
        <v>8.06</v>
      </c>
      <c r="I43" s="736">
        <v>9.57</v>
      </c>
    </row>
    <row r="44" spans="1:9">
      <c r="A44" s="733">
        <v>39</v>
      </c>
      <c r="B44" s="704" t="s">
        <v>55</v>
      </c>
      <c r="C44" s="728">
        <v>6.56</v>
      </c>
      <c r="D44" s="728">
        <v>7.85</v>
      </c>
      <c r="E44" s="728">
        <v>9.06</v>
      </c>
      <c r="F44" s="728">
        <v>8.19</v>
      </c>
      <c r="G44" s="728">
        <v>8.09</v>
      </c>
      <c r="H44" s="728">
        <v>8.5500000000000007</v>
      </c>
      <c r="I44" s="737">
        <v>7.67</v>
      </c>
    </row>
    <row r="45" spans="1:9">
      <c r="A45" s="735">
        <v>40</v>
      </c>
      <c r="B45" s="708" t="s">
        <v>56</v>
      </c>
      <c r="C45" s="729">
        <v>11</v>
      </c>
      <c r="D45" s="729">
        <v>0</v>
      </c>
      <c r="E45" s="729">
        <v>10.53</v>
      </c>
      <c r="F45" s="729">
        <v>9.34</v>
      </c>
      <c r="G45" s="729">
        <v>10.93</v>
      </c>
      <c r="H45" s="729">
        <v>11.13</v>
      </c>
      <c r="I45" s="736">
        <v>10.87</v>
      </c>
    </row>
    <row r="46" spans="1:9">
      <c r="A46" s="733">
        <v>41</v>
      </c>
      <c r="B46" s="704" t="s">
        <v>57</v>
      </c>
      <c r="C46" s="728">
        <v>9.89</v>
      </c>
      <c r="D46" s="728">
        <v>10.1</v>
      </c>
      <c r="E46" s="728">
        <v>12.73</v>
      </c>
      <c r="F46" s="728">
        <v>13.49</v>
      </c>
      <c r="G46" s="728">
        <v>14.07</v>
      </c>
      <c r="H46" s="728">
        <v>8.0299999999999994</v>
      </c>
      <c r="I46" s="737">
        <v>12.2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8.6199999999999992</v>
      </c>
      <c r="F47" s="729">
        <v>9.08</v>
      </c>
      <c r="G47" s="729">
        <v>10.199999999999999</v>
      </c>
      <c r="H47" s="729">
        <v>9.76</v>
      </c>
      <c r="I47" s="736">
        <v>9.5</v>
      </c>
    </row>
    <row r="48" spans="1:9">
      <c r="A48" s="733">
        <v>43</v>
      </c>
      <c r="B48" s="704" t="s">
        <v>59</v>
      </c>
      <c r="C48" s="728">
        <v>5.52</v>
      </c>
      <c r="D48" s="728">
        <v>0</v>
      </c>
      <c r="E48" s="728">
        <v>6.58</v>
      </c>
      <c r="F48" s="728">
        <v>6.76</v>
      </c>
      <c r="G48" s="728">
        <v>11.89</v>
      </c>
      <c r="H48" s="728">
        <v>8.66</v>
      </c>
      <c r="I48" s="737">
        <v>7.75</v>
      </c>
    </row>
    <row r="49" spans="1:9">
      <c r="A49" s="735">
        <v>44</v>
      </c>
      <c r="B49" s="708" t="s">
        <v>60</v>
      </c>
      <c r="C49" s="729">
        <v>7.56</v>
      </c>
      <c r="D49" s="729">
        <v>8.75</v>
      </c>
      <c r="E49" s="729">
        <v>8.1300000000000008</v>
      </c>
      <c r="F49" s="729">
        <v>8.2100000000000009</v>
      </c>
      <c r="G49" s="729">
        <v>8.44</v>
      </c>
      <c r="H49" s="729">
        <v>7.61</v>
      </c>
      <c r="I49" s="736">
        <v>8.15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8.7100000000000009</v>
      </c>
      <c r="D52" s="726">
        <v>0</v>
      </c>
      <c r="E52" s="726">
        <v>8.7100000000000009</v>
      </c>
      <c r="F52" s="726">
        <v>8.7100000000000009</v>
      </c>
      <c r="G52" s="726">
        <v>8.7100000000000009</v>
      </c>
      <c r="H52" s="726">
        <v>8.14</v>
      </c>
      <c r="I52" s="744">
        <v>11.22</v>
      </c>
    </row>
    <row r="53" spans="1:9">
      <c r="A53" s="733">
        <v>47</v>
      </c>
      <c r="B53" s="704" t="s">
        <v>64</v>
      </c>
      <c r="C53" s="728">
        <v>6.65</v>
      </c>
      <c r="D53" s="728">
        <v>6.86</v>
      </c>
      <c r="E53" s="728">
        <v>8.52</v>
      </c>
      <c r="F53" s="728">
        <v>8.8000000000000007</v>
      </c>
      <c r="G53" s="728">
        <v>9.2799999999999994</v>
      </c>
      <c r="H53" s="728">
        <v>7.76</v>
      </c>
      <c r="I53" s="737">
        <v>7.66</v>
      </c>
    </row>
    <row r="54" spans="1:9">
      <c r="A54" s="735">
        <v>48</v>
      </c>
      <c r="B54" s="708" t="s">
        <v>65</v>
      </c>
      <c r="C54" s="729">
        <v>8.7200000000000006</v>
      </c>
      <c r="D54" s="729">
        <v>0</v>
      </c>
      <c r="E54" s="729">
        <v>9.18</v>
      </c>
      <c r="F54" s="729">
        <v>9.18</v>
      </c>
      <c r="G54" s="729">
        <v>9.75</v>
      </c>
      <c r="H54" s="729">
        <v>8.76</v>
      </c>
      <c r="I54" s="736">
        <v>8.7799999999999994</v>
      </c>
    </row>
    <row r="55" spans="1:9">
      <c r="A55" s="733">
        <v>49</v>
      </c>
      <c r="B55" s="704" t="s">
        <v>66</v>
      </c>
      <c r="C55" s="728">
        <v>10.1</v>
      </c>
      <c r="D55" s="728">
        <v>0</v>
      </c>
      <c r="E55" s="728">
        <v>12.01</v>
      </c>
      <c r="F55" s="728">
        <v>12.3</v>
      </c>
      <c r="G55" s="728">
        <v>11.91</v>
      </c>
      <c r="H55" s="728">
        <v>0</v>
      </c>
      <c r="I55" s="737">
        <v>14.2</v>
      </c>
    </row>
    <row r="56" spans="1:9">
      <c r="A56" s="735">
        <v>50</v>
      </c>
      <c r="B56" s="708" t="s">
        <v>67</v>
      </c>
      <c r="C56" s="729">
        <v>10.220000000000001</v>
      </c>
      <c r="D56" s="729">
        <v>11.79</v>
      </c>
      <c r="E56" s="729">
        <v>14.06</v>
      </c>
      <c r="F56" s="729">
        <v>10.49</v>
      </c>
      <c r="G56" s="729">
        <v>8.7200000000000006</v>
      </c>
      <c r="H56" s="729">
        <v>7.45</v>
      </c>
      <c r="I56" s="736">
        <v>10.19</v>
      </c>
    </row>
    <row r="57" spans="1:9">
      <c r="A57" s="733">
        <v>51</v>
      </c>
      <c r="B57" s="704" t="s">
        <v>68</v>
      </c>
      <c r="C57" s="728">
        <v>9.41</v>
      </c>
      <c r="D57" s="728">
        <v>11.82</v>
      </c>
      <c r="E57" s="728">
        <v>11.85</v>
      </c>
      <c r="F57" s="728">
        <v>10.88</v>
      </c>
      <c r="G57" s="728">
        <v>10.84</v>
      </c>
      <c r="H57" s="728">
        <v>10.38</v>
      </c>
      <c r="I57" s="737">
        <v>10.57</v>
      </c>
    </row>
    <row r="58" spans="1:9">
      <c r="A58" s="735">
        <v>52</v>
      </c>
      <c r="B58" s="708" t="s">
        <v>69</v>
      </c>
      <c r="C58" s="729">
        <v>11.69</v>
      </c>
      <c r="D58" s="729">
        <v>11.69</v>
      </c>
      <c r="E58" s="729">
        <v>11.69</v>
      </c>
      <c r="F58" s="729">
        <v>11.69</v>
      </c>
      <c r="G58" s="729">
        <v>11.69</v>
      </c>
      <c r="H58" s="729">
        <v>9.83</v>
      </c>
      <c r="I58" s="736">
        <v>8.1300000000000008</v>
      </c>
    </row>
    <row r="59" spans="1:9">
      <c r="A59" s="733">
        <v>53</v>
      </c>
      <c r="B59" s="704" t="s">
        <v>70</v>
      </c>
      <c r="C59" s="728">
        <v>10.73</v>
      </c>
      <c r="D59" s="728">
        <v>13.11</v>
      </c>
      <c r="E59" s="728">
        <v>11.41</v>
      </c>
      <c r="F59" s="728">
        <v>11.48</v>
      </c>
      <c r="G59" s="728">
        <v>12.25</v>
      </c>
      <c r="H59" s="728">
        <v>7.72</v>
      </c>
      <c r="I59" s="737">
        <v>13.16</v>
      </c>
    </row>
    <row r="60" spans="1:9">
      <c r="A60" s="735">
        <v>54</v>
      </c>
      <c r="B60" s="708" t="s">
        <v>237</v>
      </c>
      <c r="C60" s="729">
        <v>10.24</v>
      </c>
      <c r="D60" s="729">
        <v>10.49</v>
      </c>
      <c r="E60" s="729">
        <v>10.99</v>
      </c>
      <c r="F60" s="729">
        <v>10.99</v>
      </c>
      <c r="G60" s="729">
        <v>10.99</v>
      </c>
      <c r="H60" s="729">
        <v>0</v>
      </c>
      <c r="I60" s="736">
        <v>10.49</v>
      </c>
    </row>
    <row r="61" spans="1:9" s="731" customFormat="1">
      <c r="A61" s="733">
        <v>55</v>
      </c>
      <c r="B61" s="704" t="s">
        <v>73</v>
      </c>
      <c r="C61" s="728">
        <v>8.26</v>
      </c>
      <c r="D61" s="728">
        <v>9.26</v>
      </c>
      <c r="E61" s="728">
        <v>9.26</v>
      </c>
      <c r="F61" s="728">
        <v>9.26</v>
      </c>
      <c r="G61" s="728">
        <v>9.4600000000000009</v>
      </c>
      <c r="H61" s="728">
        <v>8.26</v>
      </c>
      <c r="I61" s="737">
        <v>10.26</v>
      </c>
    </row>
    <row r="62" spans="1:9">
      <c r="A62" s="735">
        <v>56</v>
      </c>
      <c r="B62" s="708" t="s">
        <v>74</v>
      </c>
      <c r="C62" s="729">
        <v>8.85</v>
      </c>
      <c r="D62" s="729">
        <v>9.17</v>
      </c>
      <c r="E62" s="729">
        <v>9.1199999999999992</v>
      </c>
      <c r="F62" s="729">
        <v>9.17</v>
      </c>
      <c r="G62" s="729">
        <v>9.2200000000000006</v>
      </c>
      <c r="H62" s="729">
        <v>9.15</v>
      </c>
      <c r="I62" s="736">
        <v>9.15</v>
      </c>
    </row>
    <row r="63" spans="1:9">
      <c r="A63" s="733">
        <v>57</v>
      </c>
      <c r="B63" s="704" t="s">
        <v>75</v>
      </c>
      <c r="C63" s="728">
        <v>8.06</v>
      </c>
      <c r="D63" s="728">
        <v>7.79</v>
      </c>
      <c r="E63" s="728">
        <v>8.91</v>
      </c>
      <c r="F63" s="728">
        <v>8.56</v>
      </c>
      <c r="G63" s="728">
        <v>8.5299999999999994</v>
      </c>
      <c r="H63" s="728">
        <v>8.1199999999999992</v>
      </c>
      <c r="I63" s="737">
        <v>8.17</v>
      </c>
    </row>
    <row r="64" spans="1:9">
      <c r="A64" s="735">
        <v>58</v>
      </c>
      <c r="B64" s="708" t="s">
        <v>76</v>
      </c>
      <c r="C64" s="729">
        <v>10.210000000000001</v>
      </c>
      <c r="D64" s="729">
        <v>9.32</v>
      </c>
      <c r="E64" s="729">
        <v>10.57</v>
      </c>
      <c r="F64" s="729">
        <v>10.57</v>
      </c>
      <c r="G64" s="729">
        <v>11.54</v>
      </c>
      <c r="H64" s="729">
        <v>7.96</v>
      </c>
      <c r="I64" s="736">
        <v>10.46</v>
      </c>
    </row>
    <row r="65" spans="1:9">
      <c r="A65" s="733">
        <v>59</v>
      </c>
      <c r="B65" s="704" t="s">
        <v>77</v>
      </c>
      <c r="C65" s="728">
        <v>7.26</v>
      </c>
      <c r="D65" s="728">
        <v>7.4</v>
      </c>
      <c r="E65" s="728">
        <v>7.97</v>
      </c>
      <c r="F65" s="728">
        <v>7.97</v>
      </c>
      <c r="G65" s="728">
        <v>7.97</v>
      </c>
      <c r="H65" s="728">
        <v>7.97</v>
      </c>
      <c r="I65" s="737">
        <v>7.97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9.51</v>
      </c>
      <c r="D67" s="728">
        <v>10.54</v>
      </c>
      <c r="E67" s="728">
        <v>10.54</v>
      </c>
      <c r="F67" s="728">
        <v>10.54</v>
      </c>
      <c r="G67" s="728">
        <v>0</v>
      </c>
      <c r="H67" s="728">
        <v>10.54</v>
      </c>
      <c r="I67" s="737">
        <v>10.54</v>
      </c>
    </row>
    <row r="68" spans="1:9">
      <c r="A68" s="735">
        <v>62</v>
      </c>
      <c r="B68" s="708" t="s">
        <v>80</v>
      </c>
      <c r="C68" s="729">
        <v>7.34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7.95</v>
      </c>
      <c r="D70" s="729">
        <v>0</v>
      </c>
      <c r="E70" s="729">
        <v>7.95</v>
      </c>
      <c r="F70" s="729">
        <v>8.66</v>
      </c>
      <c r="G70" s="729">
        <v>9.2799999999999994</v>
      </c>
      <c r="H70" s="729">
        <v>10.14</v>
      </c>
      <c r="I70" s="736">
        <v>10.14</v>
      </c>
    </row>
    <row r="71" spans="1:9">
      <c r="A71" s="733">
        <v>65</v>
      </c>
      <c r="B71" s="704" t="s">
        <v>321</v>
      </c>
      <c r="C71" s="728">
        <v>7.99</v>
      </c>
      <c r="D71" s="728">
        <v>9.98</v>
      </c>
      <c r="E71" s="728">
        <v>9.98</v>
      </c>
      <c r="F71" s="728">
        <v>14.88</v>
      </c>
      <c r="G71" s="728">
        <v>12.24</v>
      </c>
      <c r="H71" s="728">
        <v>0</v>
      </c>
      <c r="I71" s="737">
        <v>12.48</v>
      </c>
    </row>
    <row r="72" spans="1:9">
      <c r="A72" s="735">
        <v>66</v>
      </c>
      <c r="B72" s="708" t="s">
        <v>84</v>
      </c>
      <c r="C72" s="729">
        <v>9.9499999999999993</v>
      </c>
      <c r="D72" s="729">
        <v>11.2</v>
      </c>
      <c r="E72" s="729">
        <v>11.22</v>
      </c>
      <c r="F72" s="729">
        <v>12.62</v>
      </c>
      <c r="G72" s="729">
        <v>10.51</v>
      </c>
      <c r="H72" s="729">
        <v>10.7</v>
      </c>
      <c r="I72" s="736">
        <v>10.45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8.7200000000000006</v>
      </c>
      <c r="E74" s="729">
        <v>8.48</v>
      </c>
      <c r="F74" s="729">
        <v>8.48</v>
      </c>
      <c r="G74" s="729">
        <v>0</v>
      </c>
      <c r="H74" s="729">
        <v>8.32</v>
      </c>
      <c r="I74" s="736">
        <v>8.7200000000000006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10.050000000000001</v>
      </c>
      <c r="D77" s="728">
        <v>10.050000000000001</v>
      </c>
      <c r="E77" s="728">
        <v>10.050000000000001</v>
      </c>
      <c r="F77" s="728">
        <v>10.050000000000001</v>
      </c>
      <c r="G77" s="728">
        <v>0</v>
      </c>
      <c r="H77" s="728">
        <v>10.050000000000001</v>
      </c>
      <c r="I77" s="737">
        <v>10.050000000000001</v>
      </c>
    </row>
    <row r="78" spans="1:9">
      <c r="A78" s="735">
        <v>72</v>
      </c>
      <c r="B78" s="708" t="s">
        <v>231</v>
      </c>
      <c r="C78" s="729">
        <v>7.16</v>
      </c>
      <c r="D78" s="729">
        <v>8.16</v>
      </c>
      <c r="E78" s="729">
        <v>7.99</v>
      </c>
      <c r="F78" s="729">
        <v>7.99</v>
      </c>
      <c r="G78" s="729">
        <v>7.97</v>
      </c>
      <c r="H78" s="729">
        <v>8.06</v>
      </c>
      <c r="I78" s="736">
        <v>11.87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9.58</v>
      </c>
      <c r="D83" s="728">
        <v>9.68</v>
      </c>
      <c r="E83" s="728">
        <v>9.64</v>
      </c>
      <c r="F83" s="728">
        <v>9.7799999999999994</v>
      </c>
      <c r="G83" s="728">
        <v>9.98</v>
      </c>
      <c r="H83" s="728">
        <v>9.76</v>
      </c>
      <c r="I83" s="737">
        <v>10.48</v>
      </c>
    </row>
    <row r="84" spans="1:9">
      <c r="A84" s="735">
        <v>78</v>
      </c>
      <c r="B84" s="708" t="s">
        <v>99</v>
      </c>
      <c r="C84" s="729">
        <v>9.5500000000000007</v>
      </c>
      <c r="D84" s="729">
        <v>10.029999999999999</v>
      </c>
      <c r="E84" s="729">
        <v>10.16</v>
      </c>
      <c r="F84" s="729">
        <v>11.31</v>
      </c>
      <c r="G84" s="729">
        <v>11.99</v>
      </c>
      <c r="H84" s="729">
        <v>12.12</v>
      </c>
      <c r="I84" s="736">
        <v>12.64</v>
      </c>
    </row>
    <row r="85" spans="1:9">
      <c r="A85" s="733">
        <v>79</v>
      </c>
      <c r="B85" s="704" t="s">
        <v>267</v>
      </c>
      <c r="C85" s="728">
        <v>7.48</v>
      </c>
      <c r="D85" s="728">
        <v>8.09</v>
      </c>
      <c r="E85" s="728">
        <v>8.1199999999999992</v>
      </c>
      <c r="F85" s="728">
        <v>8.16</v>
      </c>
      <c r="G85" s="728">
        <v>8.24</v>
      </c>
      <c r="H85" s="728">
        <v>8.1300000000000008</v>
      </c>
      <c r="I85" s="737">
        <v>15.85</v>
      </c>
    </row>
    <row r="86" spans="1:9">
      <c r="A86" s="735">
        <v>80</v>
      </c>
      <c r="B86" s="708" t="s">
        <v>101</v>
      </c>
      <c r="C86" s="729">
        <v>10.11</v>
      </c>
      <c r="D86" s="729">
        <v>0</v>
      </c>
      <c r="E86" s="729">
        <v>10.050000000000001</v>
      </c>
      <c r="F86" s="729">
        <v>0</v>
      </c>
      <c r="G86" s="729">
        <v>26.45</v>
      </c>
      <c r="H86" s="729">
        <v>0</v>
      </c>
      <c r="I86" s="736">
        <v>26.45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7.68</v>
      </c>
      <c r="D88" s="729">
        <v>8.0500000000000007</v>
      </c>
      <c r="E88" s="729">
        <v>7.96</v>
      </c>
      <c r="F88" s="729">
        <v>8.31</v>
      </c>
      <c r="G88" s="729">
        <v>10.26</v>
      </c>
      <c r="H88" s="729">
        <v>0</v>
      </c>
      <c r="I88" s="736">
        <v>11.43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11.63</v>
      </c>
    </row>
    <row r="91" spans="1:9">
      <c r="A91" s="733">
        <v>85</v>
      </c>
      <c r="B91" s="704" t="s">
        <v>106</v>
      </c>
      <c r="C91" s="728">
        <v>10.3</v>
      </c>
      <c r="D91" s="728">
        <v>10.3</v>
      </c>
      <c r="E91" s="728">
        <v>10.3</v>
      </c>
      <c r="F91" s="728">
        <v>10.3</v>
      </c>
      <c r="G91" s="728">
        <v>10.3</v>
      </c>
      <c r="H91" s="728">
        <v>10.3</v>
      </c>
      <c r="I91" s="737">
        <v>10.3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9.4600000000000009</v>
      </c>
      <c r="D94" s="729">
        <v>9.9600000000000009</v>
      </c>
      <c r="E94" s="729">
        <v>10.96</v>
      </c>
      <c r="F94" s="729">
        <v>0</v>
      </c>
      <c r="G94" s="729">
        <v>0</v>
      </c>
      <c r="H94" s="729">
        <v>9.4600000000000009</v>
      </c>
      <c r="I94" s="736">
        <v>10.96</v>
      </c>
    </row>
    <row r="95" spans="1:9">
      <c r="A95" s="733">
        <v>89</v>
      </c>
      <c r="B95" s="704" t="s">
        <v>255</v>
      </c>
      <c r="C95" s="728">
        <v>8.65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26.18</v>
      </c>
    </row>
    <row r="96" spans="1:9">
      <c r="A96" s="735">
        <v>90</v>
      </c>
      <c r="B96" s="708" t="s">
        <v>191</v>
      </c>
      <c r="C96" s="729">
        <v>7.67</v>
      </c>
      <c r="D96" s="729">
        <v>8.17</v>
      </c>
      <c r="E96" s="729">
        <v>7.67</v>
      </c>
      <c r="F96" s="729">
        <v>7.67</v>
      </c>
      <c r="G96" s="729">
        <v>10.17</v>
      </c>
      <c r="H96" s="729">
        <v>7.67</v>
      </c>
      <c r="I96" s="736">
        <v>7.67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8.3488636363636353</v>
      </c>
      <c r="D101" s="724">
        <f>AVERAGE(D8:D16,D20:D21,D27,D32,D34:D46,D49,D53,D56:D67,D69,D71:D78,D80:D85,D87:D91,D94,D96)</f>
        <v>9.0598387096774182</v>
      </c>
      <c r="E101" s="724">
        <f>AVERAGE(E6:E16,E20:E21,E23,E26:E27,E32:E50,E52:E67,E69:E74,E76:E94,E96:E97)</f>
        <v>9.5005128205128209</v>
      </c>
      <c r="F101" s="724">
        <f>AVERAGE(F6:F16,F20:F21,F23,F27,F32,F34:F50,F52:F67,F69:F74,F76:F85,F96:F97,F87:F93)</f>
        <v>9.7425675675675656</v>
      </c>
      <c r="G101" s="724">
        <f>AVERAGE(G6:G8,G10:G11,G13,G16,G20:G21,G27,G32,G34:G50,G52:G66,G69:G73,G76,G78:G79,G81:G93,G96)</f>
        <v>10.759692307692308</v>
      </c>
      <c r="H101" s="724">
        <f>AVERAGE(H6:H16,H20:H21,H32:H50,H52:H54,H56:H59,H61:H67,H69:H70,H72:H79,H82:H85,H87,H89:H91,H94,H96)</f>
        <v>9.0922727272727268</v>
      </c>
      <c r="I101" s="724">
        <f>AVERAGE(I6:I16,I20:I21,I23,I26:I27,I32:I50,I52:I67,I69:I79,I81:I97)</f>
        <v>11.290632911392404</v>
      </c>
    </row>
    <row r="102" spans="1:9">
      <c r="B102" s="418" t="s">
        <v>239</v>
      </c>
      <c r="C102" s="709">
        <v>5.43</v>
      </c>
      <c r="D102" s="709">
        <v>6.23</v>
      </c>
      <c r="E102" s="709">
        <v>6.58</v>
      </c>
      <c r="F102" s="709">
        <v>6.76</v>
      </c>
      <c r="G102" s="705">
        <v>6.67</v>
      </c>
      <c r="H102" s="705">
        <v>5.54</v>
      </c>
      <c r="I102" s="706">
        <v>6</v>
      </c>
    </row>
    <row r="103" spans="1:9">
      <c r="B103" s="418" t="s">
        <v>240</v>
      </c>
      <c r="C103" s="709">
        <f t="shared" ref="C103:D103" si="0">MAX(C6:C97)</f>
        <v>11.75</v>
      </c>
      <c r="D103" s="709">
        <f t="shared" si="0"/>
        <v>13.11</v>
      </c>
      <c r="E103" s="709">
        <f>MAX(E6:E97)</f>
        <v>14.06</v>
      </c>
      <c r="F103" s="709">
        <f t="shared" ref="F103:I103" si="1">MAX(F6:F97)</f>
        <v>14.88</v>
      </c>
      <c r="G103" s="709">
        <f t="shared" si="1"/>
        <v>26.45</v>
      </c>
      <c r="H103" s="709">
        <f t="shared" si="1"/>
        <v>12.75</v>
      </c>
      <c r="I103" s="709">
        <f t="shared" si="1"/>
        <v>26.45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8948-D3C1-49BB-B324-48D52732B27D}">
  <sheetPr>
    <pageSetUpPr fitToPage="1"/>
  </sheetPr>
  <dimension ref="A1:I103"/>
  <sheetViews>
    <sheetView view="pageBreakPreview" topLeftCell="A71" zoomScaleNormal="100" zoomScaleSheetLayoutView="100" workbookViewId="0">
      <selection activeCell="H110" sqref="H110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8.5500000000000007</v>
      </c>
      <c r="D8" s="728">
        <v>8.76</v>
      </c>
      <c r="E8" s="728">
        <v>9.76</v>
      </c>
      <c r="F8" s="728">
        <v>10.95</v>
      </c>
      <c r="G8" s="728">
        <v>11.72</v>
      </c>
      <c r="H8" s="728">
        <v>9.08</v>
      </c>
      <c r="I8" s="737">
        <v>10.31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7.84</v>
      </c>
      <c r="D11" s="729">
        <v>8.5500000000000007</v>
      </c>
      <c r="E11" s="729">
        <v>8.61</v>
      </c>
      <c r="F11" s="729">
        <v>8.58</v>
      </c>
      <c r="G11" s="729">
        <v>8.6</v>
      </c>
      <c r="H11" s="729">
        <v>9.4700000000000006</v>
      </c>
      <c r="I11" s="736">
        <v>7.12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8.8000000000000007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8.48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7.1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8.17</v>
      </c>
      <c r="D20" s="728">
        <v>8.3800000000000008</v>
      </c>
      <c r="E20" s="728">
        <v>8.4499999999999993</v>
      </c>
      <c r="F20" s="728">
        <v>8.6999999999999993</v>
      </c>
      <c r="G20" s="728">
        <v>8.34</v>
      </c>
      <c r="H20" s="728">
        <v>8.3699999999999992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10.9</v>
      </c>
      <c r="D21" s="729">
        <v>10.92</v>
      </c>
      <c r="E21" s="729">
        <v>10.76</v>
      </c>
      <c r="F21" s="729">
        <v>10.76</v>
      </c>
      <c r="G21" s="729">
        <v>10.76</v>
      </c>
      <c r="H21" s="729">
        <v>10.41</v>
      </c>
      <c r="I21" s="736">
        <v>14.42</v>
      </c>
    </row>
    <row r="22" spans="1:9">
      <c r="A22" s="733">
        <v>17</v>
      </c>
      <c r="B22" s="704" t="s">
        <v>301</v>
      </c>
      <c r="C22" s="728">
        <v>6.12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7.25</v>
      </c>
      <c r="F23" s="729">
        <v>7.25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8.8800000000000008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10.69</v>
      </c>
      <c r="F26" s="728">
        <v>0</v>
      </c>
      <c r="G26" s="728">
        <v>0</v>
      </c>
      <c r="H26" s="728">
        <v>0</v>
      </c>
      <c r="I26" s="737">
        <v>14.04</v>
      </c>
    </row>
    <row r="27" spans="1:9">
      <c r="A27" s="735">
        <v>22</v>
      </c>
      <c r="B27" s="708" t="s">
        <v>36</v>
      </c>
      <c r="C27" s="729">
        <v>10.01</v>
      </c>
      <c r="D27" s="729">
        <v>10</v>
      </c>
      <c r="E27" s="729">
        <v>10.039999999999999</v>
      </c>
      <c r="F27" s="729">
        <v>10.01</v>
      </c>
      <c r="G27" s="729">
        <v>10</v>
      </c>
      <c r="H27" s="729">
        <v>0</v>
      </c>
      <c r="I27" s="736">
        <v>10.15</v>
      </c>
    </row>
    <row r="28" spans="1:9">
      <c r="A28" s="733">
        <v>23</v>
      </c>
      <c r="B28" s="704" t="s">
        <v>37</v>
      </c>
      <c r="C28" s="728">
        <v>6.56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6.63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6.05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8.51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8.2100000000000009</v>
      </c>
      <c r="I32" s="737">
        <v>13.65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16.54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7.2</v>
      </c>
      <c r="D36" s="728">
        <v>8.74</v>
      </c>
      <c r="E36" s="728">
        <v>9.02</v>
      </c>
      <c r="F36" s="728">
        <v>10.18</v>
      </c>
      <c r="G36" s="728">
        <v>11.56</v>
      </c>
      <c r="H36" s="728">
        <v>10.16</v>
      </c>
      <c r="I36" s="737">
        <v>10.62</v>
      </c>
    </row>
    <row r="37" spans="1:9">
      <c r="A37" s="735">
        <v>32</v>
      </c>
      <c r="B37" s="708" t="s">
        <v>47</v>
      </c>
      <c r="C37" s="729">
        <v>7.54</v>
      </c>
      <c r="D37" s="729">
        <v>7.67</v>
      </c>
      <c r="E37" s="729">
        <v>8.09</v>
      </c>
      <c r="F37" s="729">
        <v>8.09</v>
      </c>
      <c r="G37" s="729">
        <v>10.47</v>
      </c>
      <c r="H37" s="729">
        <v>8.82</v>
      </c>
      <c r="I37" s="736">
        <v>8.9700000000000006</v>
      </c>
    </row>
    <row r="38" spans="1:9">
      <c r="A38" s="733">
        <v>33</v>
      </c>
      <c r="B38" s="704" t="s">
        <v>48</v>
      </c>
      <c r="C38" s="728">
        <v>5.49</v>
      </c>
      <c r="D38" s="728">
        <v>6.29</v>
      </c>
      <c r="E38" s="728">
        <v>6.93</v>
      </c>
      <c r="F38" s="728">
        <v>7.57</v>
      </c>
      <c r="G38" s="728">
        <v>8.06</v>
      </c>
      <c r="H38" s="728">
        <v>5.6</v>
      </c>
      <c r="I38" s="737">
        <v>8.0500000000000007</v>
      </c>
    </row>
    <row r="39" spans="1:9" s="731" customFormat="1">
      <c r="A39" s="735">
        <v>34</v>
      </c>
      <c r="B39" s="708" t="s">
        <v>49</v>
      </c>
      <c r="C39" s="729">
        <v>9.5</v>
      </c>
      <c r="D39" s="729">
        <v>9.5</v>
      </c>
      <c r="E39" s="729">
        <v>9.3000000000000007</v>
      </c>
      <c r="F39" s="729">
        <v>9.3000000000000007</v>
      </c>
      <c r="G39" s="729">
        <v>9.3000000000000007</v>
      </c>
      <c r="H39" s="729">
        <v>9.17</v>
      </c>
      <c r="I39" s="736">
        <v>8.9700000000000006</v>
      </c>
    </row>
    <row r="40" spans="1:9">
      <c r="A40" s="733">
        <v>35</v>
      </c>
      <c r="B40" s="704" t="s">
        <v>50</v>
      </c>
      <c r="C40" s="728">
        <v>7.06</v>
      </c>
      <c r="D40" s="728">
        <v>7.64</v>
      </c>
      <c r="E40" s="728">
        <v>7.97</v>
      </c>
      <c r="F40" s="728">
        <v>9.2899999999999991</v>
      </c>
      <c r="G40" s="728">
        <v>12.01</v>
      </c>
      <c r="H40" s="728">
        <v>8.77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6.88</v>
      </c>
      <c r="D41" s="729">
        <v>8.08</v>
      </c>
      <c r="E41" s="729">
        <v>7.67</v>
      </c>
      <c r="F41" s="729">
        <v>7.79</v>
      </c>
      <c r="G41" s="729">
        <v>6.7</v>
      </c>
      <c r="H41" s="729">
        <v>7.08</v>
      </c>
      <c r="I41" s="736">
        <v>8.4600000000000009</v>
      </c>
    </row>
    <row r="42" spans="1:9">
      <c r="A42" s="733">
        <v>37</v>
      </c>
      <c r="B42" s="704" t="s">
        <v>52</v>
      </c>
      <c r="C42" s="728">
        <v>7.4</v>
      </c>
      <c r="D42" s="728">
        <v>11.75</v>
      </c>
      <c r="E42" s="728">
        <v>11.4</v>
      </c>
      <c r="F42" s="728">
        <v>10.34</v>
      </c>
      <c r="G42" s="728">
        <v>12.46</v>
      </c>
      <c r="H42" s="728">
        <v>9.1199999999999992</v>
      </c>
      <c r="I42" s="737">
        <v>10.130000000000001</v>
      </c>
    </row>
    <row r="43" spans="1:9">
      <c r="A43" s="735">
        <v>38</v>
      </c>
      <c r="B43" s="708" t="s">
        <v>289</v>
      </c>
      <c r="C43" s="729">
        <v>7.85</v>
      </c>
      <c r="D43" s="729">
        <v>9.39</v>
      </c>
      <c r="E43" s="729">
        <v>10.34</v>
      </c>
      <c r="F43" s="729">
        <v>10.34</v>
      </c>
      <c r="G43" s="729">
        <v>12.37</v>
      </c>
      <c r="H43" s="729">
        <v>8.0399999999999991</v>
      </c>
      <c r="I43" s="736">
        <v>9.5500000000000007</v>
      </c>
    </row>
    <row r="44" spans="1:9">
      <c r="A44" s="733">
        <v>39</v>
      </c>
      <c r="B44" s="704" t="s">
        <v>55</v>
      </c>
      <c r="C44" s="728">
        <v>7.59</v>
      </c>
      <c r="D44" s="728">
        <v>9.36</v>
      </c>
      <c r="E44" s="728">
        <v>10.88</v>
      </c>
      <c r="F44" s="728">
        <v>9.8000000000000007</v>
      </c>
      <c r="G44" s="728">
        <v>9.66</v>
      </c>
      <c r="H44" s="728">
        <v>9.23</v>
      </c>
      <c r="I44" s="737">
        <v>9.09</v>
      </c>
    </row>
    <row r="45" spans="1:9">
      <c r="A45" s="735">
        <v>40</v>
      </c>
      <c r="B45" s="708" t="s">
        <v>56</v>
      </c>
      <c r="C45" s="729">
        <v>10.93</v>
      </c>
      <c r="D45" s="729">
        <v>0</v>
      </c>
      <c r="E45" s="729">
        <v>9.0399999999999991</v>
      </c>
      <c r="F45" s="729">
        <v>9.14</v>
      </c>
      <c r="G45" s="729">
        <v>10.42</v>
      </c>
      <c r="H45" s="729">
        <v>12.13</v>
      </c>
      <c r="I45" s="736">
        <v>10.74</v>
      </c>
    </row>
    <row r="46" spans="1:9">
      <c r="A46" s="733">
        <v>41</v>
      </c>
      <c r="B46" s="704" t="s">
        <v>57</v>
      </c>
      <c r="C46" s="728">
        <v>10.06</v>
      </c>
      <c r="D46" s="728">
        <v>10.19</v>
      </c>
      <c r="E46" s="728">
        <v>13.04</v>
      </c>
      <c r="F46" s="728">
        <v>13.84</v>
      </c>
      <c r="G46" s="728">
        <v>14.52</v>
      </c>
      <c r="H46" s="728">
        <v>8.1</v>
      </c>
      <c r="I46" s="737">
        <v>12.58</v>
      </c>
    </row>
    <row r="47" spans="1:9">
      <c r="A47" s="735">
        <v>42</v>
      </c>
      <c r="B47" s="708" t="s">
        <v>58</v>
      </c>
      <c r="C47" s="729">
        <v>6.48</v>
      </c>
      <c r="D47" s="729">
        <v>0</v>
      </c>
      <c r="E47" s="729">
        <v>8.69</v>
      </c>
      <c r="F47" s="729">
        <v>9.16</v>
      </c>
      <c r="G47" s="729">
        <v>10.32</v>
      </c>
      <c r="H47" s="729">
        <v>9.81</v>
      </c>
      <c r="I47" s="736">
        <v>9.59</v>
      </c>
    </row>
    <row r="48" spans="1:9">
      <c r="A48" s="733">
        <v>43</v>
      </c>
      <c r="B48" s="704" t="s">
        <v>59</v>
      </c>
      <c r="C48" s="728">
        <v>5.7</v>
      </c>
      <c r="D48" s="728">
        <v>0</v>
      </c>
      <c r="E48" s="728">
        <v>6.81</v>
      </c>
      <c r="F48" s="728">
        <v>6.81</v>
      </c>
      <c r="G48" s="728">
        <v>11.19</v>
      </c>
      <c r="H48" s="728">
        <v>7.79</v>
      </c>
      <c r="I48" s="737">
        <v>7.59</v>
      </c>
    </row>
    <row r="49" spans="1:9">
      <c r="A49" s="735">
        <v>44</v>
      </c>
      <c r="B49" s="708" t="s">
        <v>60</v>
      </c>
      <c r="C49" s="729">
        <v>7.69</v>
      </c>
      <c r="D49" s="729">
        <v>8.89</v>
      </c>
      <c r="E49" s="729">
        <v>8.27</v>
      </c>
      <c r="F49" s="729">
        <v>8.34</v>
      </c>
      <c r="G49" s="729">
        <v>8.57</v>
      </c>
      <c r="H49" s="729">
        <v>7.74</v>
      </c>
      <c r="I49" s="736">
        <v>8.2799999999999994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9.6999999999999993</v>
      </c>
      <c r="D52" s="726">
        <v>0</v>
      </c>
      <c r="E52" s="726">
        <v>9.6999999999999993</v>
      </c>
      <c r="F52" s="726">
        <v>9.6999999999999993</v>
      </c>
      <c r="G52" s="726">
        <v>9.6999999999999993</v>
      </c>
      <c r="H52" s="726">
        <v>9.11</v>
      </c>
      <c r="I52" s="744">
        <v>12.27</v>
      </c>
    </row>
    <row r="53" spans="1:9">
      <c r="A53" s="733">
        <v>47</v>
      </c>
      <c r="B53" s="704" t="s">
        <v>64</v>
      </c>
      <c r="C53" s="728">
        <v>6.87</v>
      </c>
      <c r="D53" s="728">
        <v>7.14</v>
      </c>
      <c r="E53" s="728">
        <v>9.19</v>
      </c>
      <c r="F53" s="728">
        <v>9.4700000000000006</v>
      </c>
      <c r="G53" s="728">
        <v>9.9499999999999993</v>
      </c>
      <c r="H53" s="728">
        <v>7.89</v>
      </c>
      <c r="I53" s="737">
        <v>9.09</v>
      </c>
    </row>
    <row r="54" spans="1:9">
      <c r="A54" s="735">
        <v>48</v>
      </c>
      <c r="B54" s="708" t="s">
        <v>65</v>
      </c>
      <c r="C54" s="729">
        <v>8.16</v>
      </c>
      <c r="D54" s="729">
        <v>0</v>
      </c>
      <c r="E54" s="729">
        <v>8.44</v>
      </c>
      <c r="F54" s="729">
        <v>8.44</v>
      </c>
      <c r="G54" s="729">
        <v>8.9499999999999993</v>
      </c>
      <c r="H54" s="729">
        <v>8.08</v>
      </c>
      <c r="I54" s="736">
        <v>8.08</v>
      </c>
    </row>
    <row r="55" spans="1:9">
      <c r="A55" s="733">
        <v>49</v>
      </c>
      <c r="B55" s="704" t="s">
        <v>66</v>
      </c>
      <c r="C55" s="728">
        <v>10.16</v>
      </c>
      <c r="D55" s="728">
        <v>0</v>
      </c>
      <c r="E55" s="728">
        <v>12.06</v>
      </c>
      <c r="F55" s="728">
        <v>12.38</v>
      </c>
      <c r="G55" s="728">
        <v>11.97</v>
      </c>
      <c r="H55" s="728">
        <v>0</v>
      </c>
      <c r="I55" s="737">
        <v>14.24</v>
      </c>
    </row>
    <row r="56" spans="1:9">
      <c r="A56" s="735">
        <v>50</v>
      </c>
      <c r="B56" s="708" t="s">
        <v>67</v>
      </c>
      <c r="C56" s="729">
        <v>10.77</v>
      </c>
      <c r="D56" s="729">
        <v>12.32</v>
      </c>
      <c r="E56" s="729">
        <v>14.64</v>
      </c>
      <c r="F56" s="729">
        <v>11.01</v>
      </c>
      <c r="G56" s="729">
        <v>9.27</v>
      </c>
      <c r="H56" s="729">
        <v>7.99</v>
      </c>
      <c r="I56" s="736">
        <v>10.74</v>
      </c>
    </row>
    <row r="57" spans="1:9">
      <c r="A57" s="733">
        <v>51</v>
      </c>
      <c r="B57" s="704" t="s">
        <v>68</v>
      </c>
      <c r="C57" s="728">
        <v>9.4</v>
      </c>
      <c r="D57" s="728">
        <v>11.7</v>
      </c>
      <c r="E57" s="728">
        <v>11.69</v>
      </c>
      <c r="F57" s="728">
        <v>10.81</v>
      </c>
      <c r="G57" s="728">
        <v>10.53</v>
      </c>
      <c r="H57" s="728">
        <v>10.35</v>
      </c>
      <c r="I57" s="737">
        <v>10.57</v>
      </c>
    </row>
    <row r="58" spans="1:9">
      <c r="A58" s="735">
        <v>52</v>
      </c>
      <c r="B58" s="708" t="s">
        <v>69</v>
      </c>
      <c r="C58" s="729">
        <v>12.06</v>
      </c>
      <c r="D58" s="729">
        <v>12.06</v>
      </c>
      <c r="E58" s="729">
        <v>12.06</v>
      </c>
      <c r="F58" s="729">
        <v>12.06</v>
      </c>
      <c r="G58" s="729">
        <v>12.06</v>
      </c>
      <c r="H58" s="729">
        <v>10.199999999999999</v>
      </c>
      <c r="I58" s="736">
        <v>8.49</v>
      </c>
    </row>
    <row r="59" spans="1:9">
      <c r="A59" s="733">
        <v>53</v>
      </c>
      <c r="B59" s="704" t="s">
        <v>70</v>
      </c>
      <c r="C59" s="728">
        <v>11.23</v>
      </c>
      <c r="D59" s="728">
        <v>13.62</v>
      </c>
      <c r="E59" s="728">
        <v>11.94</v>
      </c>
      <c r="F59" s="728">
        <v>12.01</v>
      </c>
      <c r="G59" s="728">
        <v>12.77</v>
      </c>
      <c r="H59" s="728">
        <v>8.2200000000000006</v>
      </c>
      <c r="I59" s="737">
        <v>13.68</v>
      </c>
    </row>
    <row r="60" spans="1:9">
      <c r="A60" s="735">
        <v>54</v>
      </c>
      <c r="B60" s="708" t="s">
        <v>237</v>
      </c>
      <c r="C60" s="729">
        <v>10.51</v>
      </c>
      <c r="D60" s="729">
        <v>10.76</v>
      </c>
      <c r="E60" s="729">
        <v>11.26</v>
      </c>
      <c r="F60" s="729">
        <v>11.26</v>
      </c>
      <c r="G60" s="729">
        <v>11.26</v>
      </c>
      <c r="H60" s="729">
        <v>0</v>
      </c>
      <c r="I60" s="736">
        <v>10.76</v>
      </c>
    </row>
    <row r="61" spans="1:9" s="731" customFormat="1">
      <c r="A61" s="733">
        <v>55</v>
      </c>
      <c r="B61" s="704" t="s">
        <v>73</v>
      </c>
      <c r="C61" s="728">
        <v>8.3000000000000007</v>
      </c>
      <c r="D61" s="728">
        <v>9.3000000000000007</v>
      </c>
      <c r="E61" s="728">
        <v>9.3000000000000007</v>
      </c>
      <c r="F61" s="728">
        <v>9.3000000000000007</v>
      </c>
      <c r="G61" s="728">
        <v>9.5</v>
      </c>
      <c r="H61" s="728">
        <v>8.3000000000000007</v>
      </c>
      <c r="I61" s="737">
        <v>10.3</v>
      </c>
    </row>
    <row r="62" spans="1:9">
      <c r="A62" s="735">
        <v>56</v>
      </c>
      <c r="B62" s="708" t="s">
        <v>74</v>
      </c>
      <c r="C62" s="729">
        <v>9.26</v>
      </c>
      <c r="D62" s="729">
        <v>9.58</v>
      </c>
      <c r="E62" s="729">
        <v>9.5299999999999994</v>
      </c>
      <c r="F62" s="729">
        <v>9.58</v>
      </c>
      <c r="G62" s="729">
        <v>9.6300000000000008</v>
      </c>
      <c r="H62" s="729">
        <v>9.56</v>
      </c>
      <c r="I62" s="736">
        <v>9.56</v>
      </c>
    </row>
    <row r="63" spans="1:9">
      <c r="A63" s="733">
        <v>57</v>
      </c>
      <c r="B63" s="704" t="s">
        <v>75</v>
      </c>
      <c r="C63" s="728">
        <v>7.32</v>
      </c>
      <c r="D63" s="728">
        <v>7.35</v>
      </c>
      <c r="E63" s="728">
        <v>8.31</v>
      </c>
      <c r="F63" s="728">
        <v>8.0299999999999994</v>
      </c>
      <c r="G63" s="728">
        <v>8.0299999999999994</v>
      </c>
      <c r="H63" s="728">
        <v>7.71</v>
      </c>
      <c r="I63" s="737">
        <v>7.77</v>
      </c>
    </row>
    <row r="64" spans="1:9">
      <c r="A64" s="735">
        <v>58</v>
      </c>
      <c r="B64" s="708" t="s">
        <v>76</v>
      </c>
      <c r="C64" s="729">
        <v>10.18</v>
      </c>
      <c r="D64" s="729">
        <v>9.2799999999999994</v>
      </c>
      <c r="E64" s="729">
        <v>10.52</v>
      </c>
      <c r="F64" s="729">
        <v>10.52</v>
      </c>
      <c r="G64" s="729">
        <v>11.44</v>
      </c>
      <c r="H64" s="729">
        <v>7.92</v>
      </c>
      <c r="I64" s="736">
        <v>10.42</v>
      </c>
    </row>
    <row r="65" spans="1:9">
      <c r="A65" s="733">
        <v>59</v>
      </c>
      <c r="B65" s="704" t="s">
        <v>77</v>
      </c>
      <c r="C65" s="728">
        <v>7.17</v>
      </c>
      <c r="D65" s="728">
        <v>7.51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8.32</v>
      </c>
      <c r="D67" s="728">
        <v>9.31</v>
      </c>
      <c r="E67" s="728">
        <v>9.31</v>
      </c>
      <c r="F67" s="728">
        <v>9.31</v>
      </c>
      <c r="G67" s="728">
        <v>0</v>
      </c>
      <c r="H67" s="728">
        <v>9.31</v>
      </c>
      <c r="I67" s="737">
        <v>9.31</v>
      </c>
    </row>
    <row r="68" spans="1:9">
      <c r="A68" s="735">
        <v>62</v>
      </c>
      <c r="B68" s="708" t="s">
        <v>80</v>
      </c>
      <c r="C68" s="729">
        <v>7.16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8.52</v>
      </c>
      <c r="G70" s="729">
        <v>9.09</v>
      </c>
      <c r="H70" s="729">
        <v>10</v>
      </c>
      <c r="I70" s="736">
        <v>10</v>
      </c>
    </row>
    <row r="71" spans="1:9">
      <c r="A71" s="733">
        <v>65</v>
      </c>
      <c r="B71" s="704" t="s">
        <v>321</v>
      </c>
      <c r="C71" s="728">
        <v>8.01</v>
      </c>
      <c r="D71" s="728">
        <v>9.98</v>
      </c>
      <c r="E71" s="728">
        <v>9.98</v>
      </c>
      <c r="F71" s="728">
        <v>14.88</v>
      </c>
      <c r="G71" s="728">
        <v>12.08</v>
      </c>
      <c r="H71" s="728">
        <v>0</v>
      </c>
      <c r="I71" s="737">
        <v>12.52</v>
      </c>
    </row>
    <row r="72" spans="1:9">
      <c r="A72" s="735">
        <v>66</v>
      </c>
      <c r="B72" s="708" t="s">
        <v>84</v>
      </c>
      <c r="C72" s="729">
        <v>9.82</v>
      </c>
      <c r="D72" s="729">
        <v>10.97</v>
      </c>
      <c r="E72" s="729">
        <v>11.03</v>
      </c>
      <c r="F72" s="729">
        <v>12.4</v>
      </c>
      <c r="G72" s="729">
        <v>10.36</v>
      </c>
      <c r="H72" s="729">
        <v>10.47</v>
      </c>
      <c r="I72" s="736">
        <v>10.3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8.7899999999999991</v>
      </c>
      <c r="E74" s="729">
        <v>8.5299999999999994</v>
      </c>
      <c r="F74" s="729">
        <v>8.5299999999999994</v>
      </c>
      <c r="G74" s="729">
        <v>0</v>
      </c>
      <c r="H74" s="729">
        <v>8.36</v>
      </c>
      <c r="I74" s="736">
        <v>8.7899999999999991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10.119999999999999</v>
      </c>
      <c r="D77" s="728">
        <v>10.119999999999999</v>
      </c>
      <c r="E77" s="728">
        <v>10.119999999999999</v>
      </c>
      <c r="F77" s="728">
        <v>10.119999999999999</v>
      </c>
      <c r="G77" s="728">
        <v>0</v>
      </c>
      <c r="H77" s="728">
        <v>10.119999999999999</v>
      </c>
      <c r="I77" s="737">
        <v>10.119999999999999</v>
      </c>
    </row>
    <row r="78" spans="1:9">
      <c r="A78" s="735">
        <v>72</v>
      </c>
      <c r="B78" s="708" t="s">
        <v>231</v>
      </c>
      <c r="C78" s="729">
        <v>7.77</v>
      </c>
      <c r="D78" s="729">
        <v>8.77</v>
      </c>
      <c r="E78" s="729">
        <v>8.44</v>
      </c>
      <c r="F78" s="729">
        <v>8.44</v>
      </c>
      <c r="G78" s="729">
        <v>8.42</v>
      </c>
      <c r="H78" s="729">
        <v>8.51</v>
      </c>
      <c r="I78" s="736">
        <v>12.67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9.56</v>
      </c>
      <c r="D83" s="728">
        <v>9.66</v>
      </c>
      <c r="E83" s="728">
        <v>9.6199999999999992</v>
      </c>
      <c r="F83" s="728">
        <v>9.76</v>
      </c>
      <c r="G83" s="728">
        <v>9.9600000000000009</v>
      </c>
      <c r="H83" s="728">
        <v>9.74</v>
      </c>
      <c r="I83" s="737">
        <v>10.46</v>
      </c>
    </row>
    <row r="84" spans="1:9">
      <c r="A84" s="735">
        <v>78</v>
      </c>
      <c r="B84" s="708" t="s">
        <v>99</v>
      </c>
      <c r="C84" s="729">
        <v>9.3699999999999992</v>
      </c>
      <c r="D84" s="729">
        <v>10.029999999999999</v>
      </c>
      <c r="E84" s="729">
        <v>10.29</v>
      </c>
      <c r="F84" s="729">
        <v>11.31</v>
      </c>
      <c r="G84" s="729">
        <v>12.2</v>
      </c>
      <c r="H84" s="729">
        <v>12.48</v>
      </c>
      <c r="I84" s="736">
        <v>12.64</v>
      </c>
    </row>
    <row r="85" spans="1:9">
      <c r="A85" s="733">
        <v>79</v>
      </c>
      <c r="B85" s="704" t="s">
        <v>267</v>
      </c>
      <c r="C85" s="728">
        <v>7.47</v>
      </c>
      <c r="D85" s="728">
        <v>7.82</v>
      </c>
      <c r="E85" s="728">
        <v>8.2799999999999994</v>
      </c>
      <c r="F85" s="728">
        <v>8.3800000000000008</v>
      </c>
      <c r="G85" s="728">
        <v>9.26</v>
      </c>
      <c r="H85" s="728">
        <v>9.15</v>
      </c>
      <c r="I85" s="737">
        <v>12.27</v>
      </c>
    </row>
    <row r="86" spans="1:9">
      <c r="A86" s="735">
        <v>80</v>
      </c>
      <c r="B86" s="708" t="s">
        <v>101</v>
      </c>
      <c r="C86" s="729">
        <v>10.02</v>
      </c>
      <c r="D86" s="729">
        <v>0</v>
      </c>
      <c r="E86" s="729">
        <v>9.9600000000000009</v>
      </c>
      <c r="F86" s="729">
        <v>0</v>
      </c>
      <c r="G86" s="729">
        <v>24.35</v>
      </c>
      <c r="H86" s="729">
        <v>0</v>
      </c>
      <c r="I86" s="736">
        <v>24.35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7.44</v>
      </c>
      <c r="D88" s="729">
        <v>7.98</v>
      </c>
      <c r="E88" s="729">
        <v>7.86</v>
      </c>
      <c r="F88" s="729">
        <v>8.2200000000000006</v>
      </c>
      <c r="G88" s="729">
        <v>10.119999999999999</v>
      </c>
      <c r="H88" s="729">
        <v>0</v>
      </c>
      <c r="I88" s="736">
        <v>11.52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9.33</v>
      </c>
      <c r="D90" s="729">
        <v>9.83</v>
      </c>
      <c r="E90" s="729">
        <v>9.83</v>
      </c>
      <c r="F90" s="729">
        <v>9.83</v>
      </c>
      <c r="G90" s="729">
        <v>10.08</v>
      </c>
      <c r="H90" s="729">
        <v>9.58</v>
      </c>
      <c r="I90" s="736">
        <v>11.68</v>
      </c>
    </row>
    <row r="91" spans="1:9">
      <c r="A91" s="733">
        <v>85</v>
      </c>
      <c r="B91" s="704" t="s">
        <v>106</v>
      </c>
      <c r="C91" s="728">
        <v>10.28</v>
      </c>
      <c r="D91" s="728">
        <v>10.28</v>
      </c>
      <c r="E91" s="728">
        <v>10.28</v>
      </c>
      <c r="F91" s="728">
        <v>10.28</v>
      </c>
      <c r="G91" s="728">
        <v>10.28</v>
      </c>
      <c r="H91" s="728">
        <v>10.28</v>
      </c>
      <c r="I91" s="737">
        <v>10.28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9.5</v>
      </c>
      <c r="D94" s="729">
        <v>10</v>
      </c>
      <c r="E94" s="729">
        <v>11</v>
      </c>
      <c r="F94" s="729">
        <v>0</v>
      </c>
      <c r="G94" s="729">
        <v>0</v>
      </c>
      <c r="H94" s="729">
        <v>9.5</v>
      </c>
      <c r="I94" s="736">
        <v>11</v>
      </c>
    </row>
    <row r="95" spans="1:9">
      <c r="A95" s="733">
        <v>89</v>
      </c>
      <c r="B95" s="704" t="s">
        <v>255</v>
      </c>
      <c r="C95" s="728">
        <v>10.24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27.78</v>
      </c>
    </row>
    <row r="96" spans="1:9">
      <c r="A96" s="735">
        <v>90</v>
      </c>
      <c r="B96" s="708" t="s">
        <v>191</v>
      </c>
      <c r="C96" s="729">
        <v>7.55</v>
      </c>
      <c r="D96" s="729">
        <v>8.0500000000000007</v>
      </c>
      <c r="E96" s="729">
        <v>7.55</v>
      </c>
      <c r="F96" s="729">
        <v>7.55</v>
      </c>
      <c r="G96" s="729">
        <v>10.050000000000001</v>
      </c>
      <c r="H96" s="729">
        <v>7.55</v>
      </c>
      <c r="I96" s="736">
        <v>7.55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8.4059090909090912</v>
      </c>
      <c r="D101" s="724">
        <f>AVERAGE(D8:D16,D20:D21,D27,D32,D34:D46,D49,D53,D56:D67,D69,D71:D78,D80:D85,D87:D91,D94,D96)</f>
        <v>9.1403225806451598</v>
      </c>
      <c r="E101" s="724">
        <f>AVERAGE(E6:E16,E20:E21,E23,E26:E27,E32:E50,E52:E67,E69:E74,E76:E94,E96:E97)</f>
        <v>9.5519230769230763</v>
      </c>
      <c r="F101" s="724">
        <f>AVERAGE(F6:F16,F20:F21,F23,F27,F32,F34:F50,F52:F67,F69:F74,F76:F85,F96:F97,F87:F93)</f>
        <v>9.8067567567567551</v>
      </c>
      <c r="G101" s="724">
        <f>AVERAGE(G6:G8,G10:G11,G13,G16,G20:G21,G27,G32,G34:G50,G52:G66,G69:G73,G76,G78:G79,G81:G93,G96)</f>
        <v>10.822923076923075</v>
      </c>
      <c r="H101" s="724">
        <f>AVERAGE(H6:H16,H20:H21,H32:H50,H52:H54,H56:H59,H61:H67,H69:H70,H72:H79,H82:H85,H87,H89:H91,H94,H96)</f>
        <v>9.1766666666666676</v>
      </c>
      <c r="I101" s="724">
        <f>AVERAGE(I6:I16,I20:I21,I23,I26:I27,I32:I50,I52:I67,I69:I79,I81:I97)</f>
        <v>11.350253164556957</v>
      </c>
    </row>
    <row r="102" spans="1:9">
      <c r="B102" s="418" t="s">
        <v>239</v>
      </c>
      <c r="C102" s="709">
        <v>5.49</v>
      </c>
      <c r="D102" s="709">
        <v>6.29</v>
      </c>
      <c r="E102" s="709">
        <v>6.81</v>
      </c>
      <c r="F102" s="709">
        <v>6.81</v>
      </c>
      <c r="G102" s="705">
        <v>6.7</v>
      </c>
      <c r="H102" s="705">
        <v>5.6</v>
      </c>
      <c r="I102" s="706">
        <v>6</v>
      </c>
    </row>
    <row r="103" spans="1:9">
      <c r="B103" s="418" t="s">
        <v>240</v>
      </c>
      <c r="C103" s="709">
        <f t="shared" ref="C103:D103" si="0">MAX(C6:C97)</f>
        <v>12.06</v>
      </c>
      <c r="D103" s="709">
        <f t="shared" si="0"/>
        <v>13.62</v>
      </c>
      <c r="E103" s="709">
        <f>MAX(E6:E97)</f>
        <v>14.64</v>
      </c>
      <c r="F103" s="709">
        <f t="shared" ref="F103:I103" si="1">MAX(F6:F97)</f>
        <v>14.88</v>
      </c>
      <c r="G103" s="709">
        <f t="shared" si="1"/>
        <v>24.35</v>
      </c>
      <c r="H103" s="709">
        <f t="shared" si="1"/>
        <v>12.75</v>
      </c>
      <c r="I103" s="709">
        <f t="shared" si="1"/>
        <v>27.78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6FD7-078B-47BC-A2DB-29733FD21B7C}">
  <sheetPr>
    <pageSetUpPr fitToPage="1"/>
  </sheetPr>
  <dimension ref="A1:I103"/>
  <sheetViews>
    <sheetView tabSelected="1" view="pageBreakPreview" topLeftCell="A75" zoomScaleNormal="100" zoomScaleSheetLayoutView="100" workbookViewId="0">
      <selection activeCell="H93" sqref="H93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8.5299999999999994</v>
      </c>
      <c r="D8" s="728">
        <v>8.81</v>
      </c>
      <c r="E8" s="728">
        <v>9.82</v>
      </c>
      <c r="F8" s="728">
        <v>10.95</v>
      </c>
      <c r="G8" s="728">
        <v>11.82</v>
      </c>
      <c r="H8" s="728">
        <v>9.1</v>
      </c>
      <c r="I8" s="737">
        <v>10.34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7.86</v>
      </c>
      <c r="D11" s="729">
        <v>8.6</v>
      </c>
      <c r="E11" s="729">
        <v>8.68</v>
      </c>
      <c r="F11" s="729">
        <v>8.6199999999999992</v>
      </c>
      <c r="G11" s="729">
        <v>8.65</v>
      </c>
      <c r="H11" s="729">
        <v>9.5</v>
      </c>
      <c r="I11" s="736">
        <v>7.29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8.5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7.05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8.1199999999999992</v>
      </c>
      <c r="E20" s="728">
        <v>8.56</v>
      </c>
      <c r="F20" s="728">
        <v>9.17</v>
      </c>
      <c r="G20" s="728">
        <v>8.31</v>
      </c>
      <c r="H20" s="728">
        <v>8.3000000000000007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10.78</v>
      </c>
      <c r="D21" s="729">
        <v>10.76</v>
      </c>
      <c r="E21" s="729">
        <v>10.59</v>
      </c>
      <c r="F21" s="729">
        <v>10.59</v>
      </c>
      <c r="G21" s="729">
        <v>10.59</v>
      </c>
      <c r="H21" s="729">
        <v>10.28</v>
      </c>
      <c r="I21" s="736">
        <v>14.26</v>
      </c>
    </row>
    <row r="22" spans="1:9">
      <c r="A22" s="733">
        <v>17</v>
      </c>
      <c r="B22" s="704" t="s">
        <v>301</v>
      </c>
      <c r="C22" s="728">
        <v>6.13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7.29</v>
      </c>
      <c r="F23" s="729">
        <v>7.29</v>
      </c>
      <c r="G23" s="729">
        <v>0</v>
      </c>
      <c r="H23" s="729">
        <v>0</v>
      </c>
      <c r="I23" s="736">
        <v>13.97</v>
      </c>
    </row>
    <row r="24" spans="1:9">
      <c r="A24" s="733">
        <v>19</v>
      </c>
      <c r="B24" s="704" t="s">
        <v>33</v>
      </c>
      <c r="C24" s="728">
        <v>7.27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6.18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10.68</v>
      </c>
      <c r="F26" s="728">
        <v>0</v>
      </c>
      <c r="G26" s="728">
        <v>0</v>
      </c>
      <c r="H26" s="728">
        <v>0</v>
      </c>
      <c r="I26" s="737">
        <v>13.26</v>
      </c>
    </row>
    <row r="27" spans="1:9">
      <c r="A27" s="735">
        <v>22</v>
      </c>
      <c r="B27" s="708" t="s">
        <v>36</v>
      </c>
      <c r="C27" s="729">
        <v>10.11</v>
      </c>
      <c r="D27" s="729">
        <v>10.09</v>
      </c>
      <c r="E27" s="729">
        <v>10.16</v>
      </c>
      <c r="F27" s="729">
        <v>10.119999999999999</v>
      </c>
      <c r="G27" s="729">
        <v>10.1</v>
      </c>
      <c r="H27" s="729">
        <v>0</v>
      </c>
      <c r="I27" s="736">
        <v>10.35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6.77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8.5299999999999994</v>
      </c>
      <c r="D32" s="728">
        <v>8.6</v>
      </c>
      <c r="E32" s="728">
        <v>8.59</v>
      </c>
      <c r="F32" s="728">
        <v>11.28</v>
      </c>
      <c r="G32" s="728">
        <v>13.81</v>
      </c>
      <c r="H32" s="728">
        <v>8.23</v>
      </c>
      <c r="I32" s="737">
        <v>13.57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16.73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7.09</v>
      </c>
      <c r="D36" s="728">
        <v>8.69</v>
      </c>
      <c r="E36" s="728">
        <v>8.8699999999999992</v>
      </c>
      <c r="F36" s="728">
        <v>10.050000000000001</v>
      </c>
      <c r="G36" s="728">
        <v>11.37</v>
      </c>
      <c r="H36" s="728">
        <v>10.039999999999999</v>
      </c>
      <c r="I36" s="737">
        <v>10.53</v>
      </c>
    </row>
    <row r="37" spans="1:9">
      <c r="A37" s="735">
        <v>32</v>
      </c>
      <c r="B37" s="708" t="s">
        <v>47</v>
      </c>
      <c r="C37" s="729">
        <v>7.46</v>
      </c>
      <c r="D37" s="729">
        <v>7.57</v>
      </c>
      <c r="E37" s="729">
        <v>7.96</v>
      </c>
      <c r="F37" s="729">
        <v>7.96</v>
      </c>
      <c r="G37" s="729">
        <v>10.11</v>
      </c>
      <c r="H37" s="729">
        <v>8.57</v>
      </c>
      <c r="I37" s="736">
        <v>8.7200000000000006</v>
      </c>
    </row>
    <row r="38" spans="1:9">
      <c r="A38" s="733">
        <v>33</v>
      </c>
      <c r="B38" s="704" t="s">
        <v>48</v>
      </c>
      <c r="C38" s="728">
        <v>6.52</v>
      </c>
      <c r="D38" s="728">
        <v>7.32</v>
      </c>
      <c r="E38" s="728">
        <v>7.96</v>
      </c>
      <c r="F38" s="728">
        <v>8.6</v>
      </c>
      <c r="G38" s="728">
        <v>9.09</v>
      </c>
      <c r="H38" s="728">
        <v>6.63</v>
      </c>
      <c r="I38" s="737">
        <v>9.08</v>
      </c>
    </row>
    <row r="39" spans="1:9" s="731" customFormat="1">
      <c r="A39" s="735">
        <v>34</v>
      </c>
      <c r="B39" s="708" t="s">
        <v>49</v>
      </c>
      <c r="C39" s="729">
        <v>10.83</v>
      </c>
      <c r="D39" s="729">
        <v>10.83</v>
      </c>
      <c r="E39" s="729">
        <v>10.63</v>
      </c>
      <c r="F39" s="729">
        <v>10.63</v>
      </c>
      <c r="G39" s="729">
        <v>10.63</v>
      </c>
      <c r="H39" s="729">
        <v>10.5</v>
      </c>
      <c r="I39" s="736">
        <v>10.3</v>
      </c>
    </row>
    <row r="40" spans="1:9">
      <c r="A40" s="733">
        <v>35</v>
      </c>
      <c r="B40" s="704" t="s">
        <v>50</v>
      </c>
      <c r="C40" s="728">
        <v>7.04</v>
      </c>
      <c r="D40" s="728">
        <v>7.6</v>
      </c>
      <c r="E40" s="728">
        <v>7.97</v>
      </c>
      <c r="F40" s="728">
        <v>9.2899999999999991</v>
      </c>
      <c r="G40" s="728">
        <v>12.08</v>
      </c>
      <c r="H40" s="728">
        <v>8.7899999999999991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7.07</v>
      </c>
      <c r="D41" s="729">
        <v>8.43</v>
      </c>
      <c r="E41" s="729">
        <v>7.98</v>
      </c>
      <c r="F41" s="729">
        <v>8.1300000000000008</v>
      </c>
      <c r="G41" s="729">
        <v>6.87</v>
      </c>
      <c r="H41" s="729">
        <v>7.29</v>
      </c>
      <c r="I41" s="736">
        <v>8.8699999999999992</v>
      </c>
    </row>
    <row r="42" spans="1:9">
      <c r="A42" s="733">
        <v>37</v>
      </c>
      <c r="B42" s="704" t="s">
        <v>52</v>
      </c>
      <c r="C42" s="728">
        <v>7.4</v>
      </c>
      <c r="D42" s="728">
        <v>10.9</v>
      </c>
      <c r="E42" s="728">
        <v>11.44</v>
      </c>
      <c r="F42" s="728">
        <v>10.34</v>
      </c>
      <c r="G42" s="728">
        <v>12.34</v>
      </c>
      <c r="H42" s="728">
        <v>9.52</v>
      </c>
      <c r="I42" s="737">
        <v>10.26</v>
      </c>
    </row>
    <row r="43" spans="1:9">
      <c r="A43" s="735">
        <v>38</v>
      </c>
      <c r="B43" s="708" t="s">
        <v>289</v>
      </c>
      <c r="C43" s="729">
        <v>8.11</v>
      </c>
      <c r="D43" s="729">
        <v>9.6999999999999993</v>
      </c>
      <c r="E43" s="729">
        <v>10.67</v>
      </c>
      <c r="F43" s="729">
        <v>10.67</v>
      </c>
      <c r="G43" s="729">
        <v>12.69</v>
      </c>
      <c r="H43" s="729">
        <v>8.42</v>
      </c>
      <c r="I43" s="736">
        <v>9.86</v>
      </c>
    </row>
    <row r="44" spans="1:9">
      <c r="A44" s="733">
        <v>39</v>
      </c>
      <c r="B44" s="704" t="s">
        <v>55</v>
      </c>
      <c r="C44" s="728">
        <v>7.45</v>
      </c>
      <c r="D44" s="728">
        <v>9.15</v>
      </c>
      <c r="E44" s="728">
        <v>10.62</v>
      </c>
      <c r="F44" s="728">
        <v>9.57</v>
      </c>
      <c r="G44" s="728">
        <v>9.41</v>
      </c>
      <c r="H44" s="728">
        <v>10.18</v>
      </c>
      <c r="I44" s="737">
        <v>8.89</v>
      </c>
    </row>
    <row r="45" spans="1:9">
      <c r="A45" s="735">
        <v>40</v>
      </c>
      <c r="B45" s="708" t="s">
        <v>56</v>
      </c>
      <c r="C45" s="729">
        <v>11.67</v>
      </c>
      <c r="D45" s="729">
        <v>11.67</v>
      </c>
      <c r="E45" s="729">
        <v>11.15</v>
      </c>
      <c r="F45" s="729">
        <v>9.7899999999999991</v>
      </c>
      <c r="G45" s="729">
        <v>11.61</v>
      </c>
      <c r="H45" s="729">
        <v>11.83</v>
      </c>
      <c r="I45" s="736">
        <v>11.53</v>
      </c>
    </row>
    <row r="46" spans="1:9">
      <c r="A46" s="733">
        <v>41</v>
      </c>
      <c r="B46" s="704" t="s">
        <v>57</v>
      </c>
      <c r="C46" s="728">
        <v>9.61</v>
      </c>
      <c r="D46" s="728">
        <v>9.7100000000000009</v>
      </c>
      <c r="E46" s="728">
        <v>12.4</v>
      </c>
      <c r="F46" s="728">
        <v>13.19</v>
      </c>
      <c r="G46" s="728">
        <v>13.82</v>
      </c>
      <c r="H46" s="728">
        <v>7.58</v>
      </c>
      <c r="I46" s="737">
        <v>11.86</v>
      </c>
    </row>
    <row r="47" spans="1:9">
      <c r="A47" s="735">
        <v>42</v>
      </c>
      <c r="B47" s="708" t="s">
        <v>58</v>
      </c>
      <c r="C47" s="729">
        <v>6.61</v>
      </c>
      <c r="D47" s="729">
        <v>0</v>
      </c>
      <c r="E47" s="729">
        <v>9.07</v>
      </c>
      <c r="F47" s="729">
        <v>9.52</v>
      </c>
      <c r="G47" s="729">
        <v>10.98</v>
      </c>
      <c r="H47" s="729">
        <v>10.14</v>
      </c>
      <c r="I47" s="736">
        <v>10.02</v>
      </c>
    </row>
    <row r="48" spans="1:9">
      <c r="A48" s="733">
        <v>43</v>
      </c>
      <c r="B48" s="704" t="s">
        <v>59</v>
      </c>
      <c r="C48" s="728">
        <v>5.71</v>
      </c>
      <c r="D48" s="728">
        <v>0</v>
      </c>
      <c r="E48" s="728">
        <v>6.83</v>
      </c>
      <c r="F48" s="728">
        <v>6.83</v>
      </c>
      <c r="G48" s="728">
        <v>11.62</v>
      </c>
      <c r="H48" s="728">
        <v>7.76</v>
      </c>
      <c r="I48" s="737">
        <v>7.52</v>
      </c>
    </row>
    <row r="49" spans="1:9">
      <c r="A49" s="735">
        <v>44</v>
      </c>
      <c r="B49" s="708" t="s">
        <v>60</v>
      </c>
      <c r="C49" s="729">
        <v>7.77</v>
      </c>
      <c r="D49" s="729">
        <v>8.9700000000000006</v>
      </c>
      <c r="E49" s="729">
        <v>8.35</v>
      </c>
      <c r="F49" s="729">
        <v>8.42</v>
      </c>
      <c r="G49" s="729">
        <v>8.65</v>
      </c>
      <c r="H49" s="729">
        <v>7.82</v>
      </c>
      <c r="I49" s="736">
        <v>8.36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10.17</v>
      </c>
      <c r="D52" s="726">
        <v>0</v>
      </c>
      <c r="E52" s="726">
        <v>10.17</v>
      </c>
      <c r="F52" s="726">
        <v>10.17</v>
      </c>
      <c r="G52" s="726">
        <v>10.17</v>
      </c>
      <c r="H52" s="726">
        <v>9.2899999999999991</v>
      </c>
      <c r="I52" s="744">
        <v>12.77</v>
      </c>
    </row>
    <row r="53" spans="1:9">
      <c r="A53" s="733">
        <v>47</v>
      </c>
      <c r="B53" s="704" t="s">
        <v>64</v>
      </c>
      <c r="C53" s="728">
        <v>7.26</v>
      </c>
      <c r="D53" s="728">
        <v>7.53</v>
      </c>
      <c r="E53" s="728">
        <v>9.4</v>
      </c>
      <c r="F53" s="728">
        <v>9.68</v>
      </c>
      <c r="G53" s="728">
        <v>10.16</v>
      </c>
      <c r="H53" s="728">
        <v>8.25</v>
      </c>
      <c r="I53" s="737">
        <v>8.98</v>
      </c>
    </row>
    <row r="54" spans="1:9">
      <c r="A54" s="735">
        <v>48</v>
      </c>
      <c r="B54" s="708" t="s">
        <v>65</v>
      </c>
      <c r="C54" s="729">
        <v>9.02</v>
      </c>
      <c r="D54" s="729">
        <v>0</v>
      </c>
      <c r="E54" s="729">
        <v>9.34</v>
      </c>
      <c r="F54" s="729">
        <v>9.33</v>
      </c>
      <c r="G54" s="729">
        <v>9.9600000000000009</v>
      </c>
      <c r="H54" s="729">
        <v>8.6999999999999993</v>
      </c>
      <c r="I54" s="736">
        <v>8.6999999999999993</v>
      </c>
    </row>
    <row r="55" spans="1:9">
      <c r="A55" s="733">
        <v>49</v>
      </c>
      <c r="B55" s="704" t="s">
        <v>66</v>
      </c>
      <c r="C55" s="728">
        <v>10.55</v>
      </c>
      <c r="D55" s="728">
        <v>0</v>
      </c>
      <c r="E55" s="728">
        <v>12.62</v>
      </c>
      <c r="F55" s="728">
        <v>12.98</v>
      </c>
      <c r="G55" s="728">
        <v>12.53</v>
      </c>
      <c r="H55" s="728">
        <v>0</v>
      </c>
      <c r="I55" s="737">
        <v>14.98</v>
      </c>
    </row>
    <row r="56" spans="1:9">
      <c r="A56" s="735">
        <v>50</v>
      </c>
      <c r="B56" s="708" t="s">
        <v>67</v>
      </c>
      <c r="C56" s="729">
        <v>10.73</v>
      </c>
      <c r="D56" s="729">
        <v>12.35</v>
      </c>
      <c r="E56" s="729">
        <v>14.67</v>
      </c>
      <c r="F56" s="729">
        <v>10.94</v>
      </c>
      <c r="G56" s="729">
        <v>9.27</v>
      </c>
      <c r="H56" s="729">
        <v>7.98</v>
      </c>
      <c r="I56" s="736">
        <v>10.73</v>
      </c>
    </row>
    <row r="57" spans="1:9">
      <c r="A57" s="733">
        <v>51</v>
      </c>
      <c r="B57" s="704" t="s">
        <v>68</v>
      </c>
      <c r="C57" s="728">
        <v>9.3699999999999992</v>
      </c>
      <c r="D57" s="728">
        <v>11.7</v>
      </c>
      <c r="E57" s="728">
        <v>11.68</v>
      </c>
      <c r="F57" s="728">
        <v>10.78</v>
      </c>
      <c r="G57" s="728">
        <v>10.49</v>
      </c>
      <c r="H57" s="728">
        <v>10.34</v>
      </c>
      <c r="I57" s="737">
        <v>10.54</v>
      </c>
    </row>
    <row r="58" spans="1:9">
      <c r="A58" s="735">
        <v>52</v>
      </c>
      <c r="B58" s="708" t="s">
        <v>69</v>
      </c>
      <c r="C58" s="729">
        <v>12.47</v>
      </c>
      <c r="D58" s="729">
        <v>12.47</v>
      </c>
      <c r="E58" s="729">
        <v>12.47</v>
      </c>
      <c r="F58" s="729">
        <v>12.47</v>
      </c>
      <c r="G58" s="729">
        <v>12.47</v>
      </c>
      <c r="H58" s="729">
        <v>10.59</v>
      </c>
      <c r="I58" s="736">
        <v>8.8699999999999992</v>
      </c>
    </row>
    <row r="59" spans="1:9">
      <c r="A59" s="733">
        <v>53</v>
      </c>
      <c r="B59" s="704" t="s">
        <v>70</v>
      </c>
      <c r="C59" s="728">
        <v>11.99</v>
      </c>
      <c r="D59" s="728">
        <v>14.35</v>
      </c>
      <c r="E59" s="728">
        <v>12.64</v>
      </c>
      <c r="F59" s="728">
        <v>12.72</v>
      </c>
      <c r="G59" s="728">
        <v>13.34</v>
      </c>
      <c r="H59" s="728">
        <v>8.86</v>
      </c>
      <c r="I59" s="737">
        <v>14.38</v>
      </c>
    </row>
    <row r="60" spans="1:9">
      <c r="A60" s="735">
        <v>54</v>
      </c>
      <c r="B60" s="708" t="s">
        <v>237</v>
      </c>
      <c r="C60" s="729">
        <v>10.029999999999999</v>
      </c>
      <c r="D60" s="729">
        <v>10.28</v>
      </c>
      <c r="E60" s="729">
        <v>10.78</v>
      </c>
      <c r="F60" s="729">
        <v>10.78</v>
      </c>
      <c r="G60" s="729">
        <v>10.78</v>
      </c>
      <c r="H60" s="729">
        <v>0</v>
      </c>
      <c r="I60" s="736">
        <v>10.28</v>
      </c>
    </row>
    <row r="61" spans="1:9" s="731" customFormat="1">
      <c r="A61" s="733">
        <v>55</v>
      </c>
      <c r="B61" s="704" t="s">
        <v>73</v>
      </c>
      <c r="C61" s="728">
        <v>8.65</v>
      </c>
      <c r="D61" s="728">
        <v>9.65</v>
      </c>
      <c r="E61" s="728">
        <v>9.65</v>
      </c>
      <c r="F61" s="728">
        <v>9.65</v>
      </c>
      <c r="G61" s="728">
        <v>9.85</v>
      </c>
      <c r="H61" s="728">
        <v>8.65</v>
      </c>
      <c r="I61" s="737">
        <v>10.65</v>
      </c>
    </row>
    <row r="62" spans="1:9">
      <c r="A62" s="735">
        <v>56</v>
      </c>
      <c r="B62" s="708" t="s">
        <v>74</v>
      </c>
      <c r="C62" s="729">
        <v>9.39</v>
      </c>
      <c r="D62" s="729">
        <v>9.39</v>
      </c>
      <c r="E62" s="729">
        <v>9.35</v>
      </c>
      <c r="F62" s="729">
        <v>9.32</v>
      </c>
      <c r="G62" s="729">
        <v>9.32</v>
      </c>
      <c r="H62" s="729">
        <v>9.3699999999999992</v>
      </c>
      <c r="I62" s="736">
        <v>9.3699999999999992</v>
      </c>
    </row>
    <row r="63" spans="1:9">
      <c r="A63" s="733">
        <v>57</v>
      </c>
      <c r="B63" s="704" t="s">
        <v>75</v>
      </c>
      <c r="C63" s="728">
        <v>8.1199999999999992</v>
      </c>
      <c r="D63" s="728">
        <v>7.74</v>
      </c>
      <c r="E63" s="728">
        <v>8.7799999999999994</v>
      </c>
      <c r="F63" s="728">
        <v>8.65</v>
      </c>
      <c r="G63" s="728">
        <v>8.49</v>
      </c>
      <c r="H63" s="728">
        <v>8.24</v>
      </c>
      <c r="I63" s="737">
        <v>8.33</v>
      </c>
    </row>
    <row r="64" spans="1:9">
      <c r="A64" s="735">
        <v>58</v>
      </c>
      <c r="B64" s="708" t="s">
        <v>76</v>
      </c>
      <c r="C64" s="729">
        <v>10.1</v>
      </c>
      <c r="D64" s="729">
        <v>9.2100000000000009</v>
      </c>
      <c r="E64" s="729">
        <v>10.43</v>
      </c>
      <c r="F64" s="729">
        <v>10.43</v>
      </c>
      <c r="G64" s="729">
        <v>11.33</v>
      </c>
      <c r="H64" s="729">
        <v>7.84</v>
      </c>
      <c r="I64" s="736">
        <v>10.34</v>
      </c>
    </row>
    <row r="65" spans="1:9">
      <c r="A65" s="733">
        <v>59</v>
      </c>
      <c r="B65" s="704" t="s">
        <v>77</v>
      </c>
      <c r="C65" s="728">
        <v>7.33</v>
      </c>
      <c r="D65" s="728">
        <v>7.68</v>
      </c>
      <c r="E65" s="728">
        <v>8.16</v>
      </c>
      <c r="F65" s="728">
        <v>8.16</v>
      </c>
      <c r="G65" s="728">
        <v>8.16</v>
      </c>
      <c r="H65" s="728">
        <v>8.16</v>
      </c>
      <c r="I65" s="737">
        <v>8.16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8.61</v>
      </c>
      <c r="D67" s="728">
        <v>9.6300000000000008</v>
      </c>
      <c r="E67" s="728">
        <v>9.6300000000000008</v>
      </c>
      <c r="F67" s="728">
        <v>9.6300000000000008</v>
      </c>
      <c r="G67" s="728">
        <v>0</v>
      </c>
      <c r="H67" s="728">
        <v>9.6300000000000008</v>
      </c>
      <c r="I67" s="737">
        <v>9.6300000000000008</v>
      </c>
    </row>
    <row r="68" spans="1:9">
      <c r="A68" s="735">
        <v>62</v>
      </c>
      <c r="B68" s="708" t="s">
        <v>80</v>
      </c>
      <c r="C68" s="729">
        <v>7.11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8.5399999999999991</v>
      </c>
      <c r="G70" s="729">
        <v>9.14</v>
      </c>
      <c r="H70" s="729">
        <v>9.9700000000000006</v>
      </c>
      <c r="I70" s="736">
        <v>9.9700000000000006</v>
      </c>
    </row>
    <row r="71" spans="1:9">
      <c r="A71" s="733">
        <v>65</v>
      </c>
      <c r="B71" s="704" t="s">
        <v>321</v>
      </c>
      <c r="C71" s="728">
        <v>8.01</v>
      </c>
      <c r="D71" s="728">
        <v>9.91</v>
      </c>
      <c r="E71" s="728">
        <v>9.91</v>
      </c>
      <c r="F71" s="728">
        <v>14.88</v>
      </c>
      <c r="G71" s="728">
        <v>12</v>
      </c>
      <c r="H71" s="728">
        <v>0</v>
      </c>
      <c r="I71" s="737">
        <v>12.56</v>
      </c>
    </row>
    <row r="72" spans="1:9">
      <c r="A72" s="735">
        <v>66</v>
      </c>
      <c r="B72" s="708" t="s">
        <v>84</v>
      </c>
      <c r="C72" s="729">
        <v>9.75</v>
      </c>
      <c r="D72" s="729">
        <v>10.92</v>
      </c>
      <c r="E72" s="729">
        <v>10.98</v>
      </c>
      <c r="F72" s="729">
        <v>12.35</v>
      </c>
      <c r="G72" s="729">
        <v>10.28</v>
      </c>
      <c r="H72" s="729">
        <v>10.42</v>
      </c>
      <c r="I72" s="736">
        <v>10.220000000000001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9.4499999999999993</v>
      </c>
      <c r="E74" s="729">
        <v>9.19</v>
      </c>
      <c r="F74" s="729">
        <v>9.19</v>
      </c>
      <c r="G74" s="729">
        <v>0</v>
      </c>
      <c r="H74" s="729">
        <v>9.02</v>
      </c>
      <c r="I74" s="736">
        <v>9.4499999999999993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10.25</v>
      </c>
      <c r="D77" s="728">
        <v>10.25</v>
      </c>
      <c r="E77" s="728">
        <v>10.25</v>
      </c>
      <c r="F77" s="728">
        <v>10.25</v>
      </c>
      <c r="G77" s="728">
        <v>0</v>
      </c>
      <c r="H77" s="728">
        <v>10.25</v>
      </c>
      <c r="I77" s="737">
        <v>10.25</v>
      </c>
    </row>
    <row r="78" spans="1:9">
      <c r="A78" s="735">
        <v>72</v>
      </c>
      <c r="B78" s="708" t="s">
        <v>231</v>
      </c>
      <c r="C78" s="729">
        <v>7.63</v>
      </c>
      <c r="D78" s="729">
        <v>8.6300000000000008</v>
      </c>
      <c r="E78" s="729">
        <v>8.4</v>
      </c>
      <c r="F78" s="729">
        <v>8.4</v>
      </c>
      <c r="G78" s="729">
        <v>8.3800000000000008</v>
      </c>
      <c r="H78" s="729">
        <v>8.4700000000000006</v>
      </c>
      <c r="I78" s="736">
        <v>12.28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9.0399999999999991</v>
      </c>
      <c r="D83" s="728">
        <v>9.14</v>
      </c>
      <c r="E83" s="728">
        <v>9.1</v>
      </c>
      <c r="F83" s="728">
        <v>9.24</v>
      </c>
      <c r="G83" s="728">
        <v>9.44</v>
      </c>
      <c r="H83" s="728">
        <v>9.2200000000000006</v>
      </c>
      <c r="I83" s="737">
        <v>9.94</v>
      </c>
    </row>
    <row r="84" spans="1:9">
      <c r="A84" s="735">
        <v>78</v>
      </c>
      <c r="B84" s="708" t="s">
        <v>99</v>
      </c>
      <c r="C84" s="729">
        <v>9.49</v>
      </c>
      <c r="D84" s="729">
        <v>10.06</v>
      </c>
      <c r="E84" s="729">
        <v>10.19</v>
      </c>
      <c r="F84" s="729">
        <v>11.31</v>
      </c>
      <c r="G84" s="729">
        <v>12.21</v>
      </c>
      <c r="H84" s="729">
        <v>12.12</v>
      </c>
      <c r="I84" s="736">
        <v>12.7</v>
      </c>
    </row>
    <row r="85" spans="1:9">
      <c r="A85" s="733">
        <v>79</v>
      </c>
      <c r="B85" s="704" t="s">
        <v>267</v>
      </c>
      <c r="C85" s="728">
        <v>7.46</v>
      </c>
      <c r="D85" s="728">
        <v>8.24</v>
      </c>
      <c r="E85" s="728">
        <v>8.17</v>
      </c>
      <c r="F85" s="728">
        <v>7.56</v>
      </c>
      <c r="G85" s="728">
        <v>8.94</v>
      </c>
      <c r="H85" s="728">
        <v>8.99</v>
      </c>
      <c r="I85" s="737">
        <v>15.42</v>
      </c>
    </row>
    <row r="86" spans="1:9">
      <c r="A86" s="735">
        <v>80</v>
      </c>
      <c r="B86" s="708" t="s">
        <v>101</v>
      </c>
      <c r="C86" s="729">
        <v>9.6999999999999993</v>
      </c>
      <c r="D86" s="729">
        <v>0</v>
      </c>
      <c r="E86" s="729">
        <v>9.69</v>
      </c>
      <c r="F86" s="729">
        <v>0</v>
      </c>
      <c r="G86" s="729">
        <v>24.04</v>
      </c>
      <c r="H86" s="729">
        <v>0</v>
      </c>
      <c r="I86" s="736">
        <v>24.04</v>
      </c>
    </row>
    <row r="87" spans="1:9" s="731" customFormat="1">
      <c r="A87" s="733">
        <v>81</v>
      </c>
      <c r="B87" s="704" t="s">
        <v>254</v>
      </c>
      <c r="C87" s="728">
        <v>12.09</v>
      </c>
      <c r="D87" s="728">
        <v>12.09</v>
      </c>
      <c r="E87" s="728">
        <v>12.09</v>
      </c>
      <c r="F87" s="728">
        <v>12.09</v>
      </c>
      <c r="G87" s="728">
        <v>12.09</v>
      </c>
      <c r="H87" s="728">
        <v>12.09</v>
      </c>
      <c r="I87" s="737">
        <v>12.09</v>
      </c>
    </row>
    <row r="88" spans="1:9">
      <c r="A88" s="735">
        <v>82</v>
      </c>
      <c r="B88" s="708" t="s">
        <v>189</v>
      </c>
      <c r="C88" s="729">
        <v>7.61</v>
      </c>
      <c r="D88" s="729">
        <v>8.17</v>
      </c>
      <c r="E88" s="729">
        <v>8</v>
      </c>
      <c r="F88" s="729">
        <v>8.3699999999999992</v>
      </c>
      <c r="G88" s="729">
        <v>10.25</v>
      </c>
      <c r="H88" s="729">
        <v>0</v>
      </c>
      <c r="I88" s="736">
        <v>11.61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9.44</v>
      </c>
      <c r="D90" s="729">
        <v>9.94</v>
      </c>
      <c r="E90" s="729">
        <v>9.94</v>
      </c>
      <c r="F90" s="729">
        <v>9.94</v>
      </c>
      <c r="G90" s="729">
        <v>10.19</v>
      </c>
      <c r="H90" s="729">
        <v>9.69</v>
      </c>
      <c r="I90" s="736">
        <v>11.59</v>
      </c>
    </row>
    <row r="91" spans="1:9">
      <c r="A91" s="733">
        <v>85</v>
      </c>
      <c r="B91" s="704" t="s">
        <v>106</v>
      </c>
      <c r="C91" s="728">
        <v>10.29</v>
      </c>
      <c r="D91" s="728">
        <v>10.29</v>
      </c>
      <c r="E91" s="728">
        <v>10.29</v>
      </c>
      <c r="F91" s="728">
        <v>10.29</v>
      </c>
      <c r="G91" s="728">
        <v>10.29</v>
      </c>
      <c r="H91" s="728">
        <v>10.29</v>
      </c>
      <c r="I91" s="737">
        <v>10.29</v>
      </c>
    </row>
    <row r="92" spans="1:9">
      <c r="A92" s="735">
        <v>86</v>
      </c>
      <c r="B92" s="708" t="s">
        <v>296</v>
      </c>
      <c r="C92" s="729">
        <v>8.5</v>
      </c>
      <c r="D92" s="729">
        <v>0</v>
      </c>
      <c r="E92" s="729">
        <v>9.5</v>
      </c>
      <c r="F92" s="729">
        <v>9.5</v>
      </c>
      <c r="G92" s="729">
        <v>9.5</v>
      </c>
      <c r="H92" s="729">
        <v>0</v>
      </c>
      <c r="I92" s="736">
        <v>14.5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9.44</v>
      </c>
      <c r="D94" s="729">
        <v>9.94</v>
      </c>
      <c r="E94" s="729">
        <v>10.94</v>
      </c>
      <c r="F94" s="729">
        <v>0</v>
      </c>
      <c r="G94" s="729">
        <v>0</v>
      </c>
      <c r="H94" s="729">
        <v>9.44</v>
      </c>
      <c r="I94" s="736">
        <v>10.94</v>
      </c>
    </row>
    <row r="95" spans="1:9">
      <c r="A95" s="733">
        <v>89</v>
      </c>
      <c r="B95" s="704" t="s">
        <v>255</v>
      </c>
      <c r="C95" s="728">
        <v>10.29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27.46</v>
      </c>
    </row>
    <row r="96" spans="1:9">
      <c r="A96" s="735">
        <v>90</v>
      </c>
      <c r="B96" s="708" t="s">
        <v>191</v>
      </c>
      <c r="C96" s="729">
        <v>7.72</v>
      </c>
      <c r="D96" s="729">
        <v>8.2200000000000006</v>
      </c>
      <c r="E96" s="729">
        <v>7.72</v>
      </c>
      <c r="F96" s="729">
        <v>7.72</v>
      </c>
      <c r="G96" s="729">
        <v>10.220000000000001</v>
      </c>
      <c r="H96" s="729">
        <v>7.72</v>
      </c>
      <c r="I96" s="736">
        <v>7.72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8.4840909090909111</v>
      </c>
      <c r="D101" s="724">
        <f>AVERAGE(D8:D16,D20:D21,D27,D32,D34:D46,D49,D53,D56:D67,D69,D71:D78,D80:D85,D87:D91,D94,D96)</f>
        <v>9.4059677419354859</v>
      </c>
      <c r="E101" s="724">
        <f>AVERAGE(E6:E16,E20:E21,E23,E26:E27,E32:E50,E52:E67,E69:E74,E76:E94,E96:E97)</f>
        <v>9.6815384615384641</v>
      </c>
      <c r="F101" s="724">
        <f>AVERAGE(F6:F16,F20:F21,F23,F27,F32,F34:F50,F52:F67,F69:F74,F76:F85,F96:F97,F87:F93)</f>
        <v>9.9248648648648654</v>
      </c>
      <c r="G101" s="724">
        <f>AVERAGE(G6:G8,G10:G11,G13,G16,G20:G21,G27,G32,G34:G50,G52:G66,G69:G73,G76,G78:G79,G81:G93,G96)</f>
        <v>10.94169230769231</v>
      </c>
      <c r="H101" s="724">
        <f>AVERAGE(H6:H16,H20:H21,H32:H50,H52:H54,H56:H59,H61:H67,H69:H70,H72:H79,H82:H85,H87,H89:H91,H94,H96)</f>
        <v>9.2918181818181846</v>
      </c>
      <c r="I101" s="724">
        <f>AVERAGE(I6:I16,I20:I21,I23,I26:I27,I32:I50,I52:I67,I69:I79,I81:I97)</f>
        <v>11.481772151898737</v>
      </c>
    </row>
    <row r="102" spans="1:9">
      <c r="B102" s="418" t="s">
        <v>239</v>
      </c>
      <c r="C102" s="709">
        <v>5.71</v>
      </c>
      <c r="D102" s="709">
        <v>7.32</v>
      </c>
      <c r="E102" s="709">
        <v>6.83</v>
      </c>
      <c r="F102" s="709">
        <v>6.83</v>
      </c>
      <c r="G102" s="705">
        <v>6.87</v>
      </c>
      <c r="H102" s="705">
        <v>6</v>
      </c>
      <c r="I102" s="706">
        <v>6</v>
      </c>
    </row>
    <row r="103" spans="1:9">
      <c r="B103" s="418" t="s">
        <v>240</v>
      </c>
      <c r="C103" s="709">
        <f t="shared" ref="C103:D103" si="0">MAX(C6:C97)</f>
        <v>12.47</v>
      </c>
      <c r="D103" s="709">
        <f t="shared" si="0"/>
        <v>14.35</v>
      </c>
      <c r="E103" s="709">
        <f>MAX(E6:E97)</f>
        <v>14.67</v>
      </c>
      <c r="F103" s="709">
        <f t="shared" ref="F103:I103" si="1">MAX(F6:F97)</f>
        <v>14.88</v>
      </c>
      <c r="G103" s="709">
        <f t="shared" si="1"/>
        <v>24.04</v>
      </c>
      <c r="H103" s="709">
        <f t="shared" si="1"/>
        <v>12.75</v>
      </c>
      <c r="I103" s="709">
        <f t="shared" si="1"/>
        <v>27.46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139</vt:i4>
      </vt:variant>
    </vt:vector>
  </HeadingPairs>
  <TitlesOfParts>
    <vt:vector size="222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Januari 2025</vt:lpstr>
      <vt:lpstr>Februari 2025</vt:lpstr>
      <vt:lpstr>Maret 2025</vt:lpstr>
      <vt:lpstr>April 2025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2025'!Print_Area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'Februari 2025'!Print_Area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'Januari 2025'!Print_Area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'Maret 2025'!Print_Area</vt:lpstr>
      <vt:lpstr>'Mei 2019'!Print_Area</vt:lpstr>
      <vt:lpstr>'Mei 2022'!Print_Area</vt:lpstr>
      <vt:lpstr>'Mei 2023'!Print_Area</vt:lpstr>
      <vt:lpstr>'Mei 2024'!Print_Area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2025-06-13T03:32:51Z</cp:lastPrinted>
  <dcterms:created xsi:type="dcterms:W3CDTF">2019-01-15T03:19:26Z</dcterms:created>
  <dcterms:modified xsi:type="dcterms:W3CDTF">2025-06-13T03:32:53Z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