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03. Laporan Statistik Mingguan PM\Statistik Mingguan_download Web\10. Oktober 2018\"/>
    </mc:Choice>
  </mc:AlternateContent>
  <bookViews>
    <workbookView xWindow="0" yWindow="0" windowWidth="20730" windowHeight="11760" tabRatio="696" activeTab="14"/>
  </bookViews>
  <sheets>
    <sheet name="Cover" sheetId="24" r:id="rId1"/>
    <sheet name="Disclaimer" sheetId="25" r:id="rId2"/>
    <sheet name="Daftar Isi" sheetId="13" r:id="rId3"/>
    <sheet name="i. Summary" sheetId="19" r:id="rId4"/>
    <sheet name="I. Diagram Venn" sheetId="18" r:id="rId5"/>
    <sheet name="II.a. SID Total" sheetId="1" r:id="rId6"/>
    <sheet name="II.b. SID Saham" sheetId="2" r:id="rId7"/>
    <sheet name="II.c. SID E-BAE" sheetId="27" r:id="rId8"/>
    <sheet name="II.d. SID Reksadana" sheetId="4" r:id="rId9"/>
    <sheet name="II.e. SID SBN" sheetId="3" r:id="rId10"/>
    <sheet name="III.a. Transaksi Saham per Prov" sheetId="14" r:id="rId11"/>
    <sheet name="III.b. Transaksi Saham per Kota" sheetId="15" r:id="rId12"/>
    <sheet name="IV.a. Kepemilikan Shm per Prov" sheetId="16" r:id="rId13"/>
    <sheet name="IV.a. Kepemilikan Shm per Kota" sheetId="17" r:id="rId14"/>
    <sheet name="V. Data APERD per Kota" sheetId="26" r:id="rId15"/>
    <sheet name="VI. Glossary" sheetId="22" r:id="rId16"/>
  </sheets>
  <externalReferences>
    <externalReference r:id="rId17"/>
  </externalReferences>
  <definedNames>
    <definedName name="_xlnm._FilterDatabase" localSheetId="5" hidden="1">'II.a. SID Total'!$N$6:$Z$477</definedName>
    <definedName name="_xlnm._FilterDatabase" localSheetId="6" hidden="1">'II.b. SID Saham'!$N$5:$Z$473</definedName>
    <definedName name="_xlnm._FilterDatabase" localSheetId="7" hidden="1">'II.c. SID E-BAE'!$N$5:$Z$90</definedName>
    <definedName name="_xlnm._FilterDatabase" localSheetId="8" hidden="1">'II.d. SID Reksadana'!$N$5:$Z$472</definedName>
    <definedName name="_xlnm._FilterDatabase" localSheetId="9" hidden="1">'II.e. SID SBN'!$A$6:$L$42</definedName>
    <definedName name="_xlnm._FilterDatabase" localSheetId="11" hidden="1">'III.b. Transaksi Saham per Kota'!$A$8:$D$441</definedName>
    <definedName name="_xlnm._FilterDatabase" localSheetId="13" hidden="1">'IV.a. Kepemilikan Shm per Kota'!$A$7:$M$439</definedName>
    <definedName name="_xlnm._FilterDatabase" localSheetId="14" hidden="1">'V. Data APERD per Kota'!$A$8:$G$267</definedName>
    <definedName name="_xlnm.Print_Area" localSheetId="0">Cover!$A$1:$P$26</definedName>
    <definedName name="_xlnm.Print_Area" localSheetId="4">'I. Diagram Venn'!$A$1:$I$55</definedName>
    <definedName name="_xlnm.Print_Area" localSheetId="3">'i. Summary'!$A$1:$H$31</definedName>
    <definedName name="_xlnm.Print_Area" localSheetId="5">'II.a. SID Total'!$1:$7</definedName>
    <definedName name="_xlnm.Print_Area" localSheetId="6">'II.b. SID Saham'!$1:$7</definedName>
    <definedName name="_xlnm.Print_Area" localSheetId="10">'III.a. Transaksi Saham per Prov'!$A$1:$D$47</definedName>
    <definedName name="_xlnm.Print_Area" localSheetId="13">'IV.a. Kepemilikan Shm per Kota'!$A$1:$M$439</definedName>
    <definedName name="_xlnm.Print_Area" localSheetId="12">'IV.a. Kepemilikan Shm per Prov'!$A$1:$L$43</definedName>
    <definedName name="_xlnm.Print_Area" localSheetId="14">'V. Data APERD per Kota'!$A$1:$G$123</definedName>
    <definedName name="_xlnm.Print_Titles" localSheetId="5">'II.a. SID Total'!$1:$7</definedName>
    <definedName name="_xlnm.Print_Titles" localSheetId="6">'II.b. SID Saham'!$1:$7</definedName>
    <definedName name="_xlnm.Print_Titles" localSheetId="7">'II.c. SID E-BAE'!$1:$7</definedName>
    <definedName name="_xlnm.Print_Titles" localSheetId="8">'II.d. SID Reksadana'!$1:$7</definedName>
    <definedName name="_xlnm.Print_Titles" localSheetId="9">'II.e. SID SBN'!$1:$7</definedName>
    <definedName name="_xlnm.Print_Titles" localSheetId="11">'III.b. Transaksi Saham per Kota'!$1:$9</definedName>
    <definedName name="_xlnm.Print_Titles" localSheetId="13">'IV.a. Kepemilikan Shm per Kota'!$1:$8</definedName>
    <definedName name="_xlnm.Print_Titles" localSheetId="12">'IV.a. Kepemilikan Shm per Prov'!$1:$8</definedName>
    <definedName name="_xlnm.Print_Titles" localSheetId="14">'V. Data APERD per Kota'!$1:$9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73" i="2" l="1"/>
  <c r="F267" i="26" l="1"/>
  <c r="C17" i="19" l="1"/>
  <c r="C16" i="19"/>
  <c r="D267" i="26" l="1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C103" i="26"/>
  <c r="C104" i="26"/>
  <c r="C105" i="26"/>
  <c r="C106" i="26"/>
  <c r="C107" i="26"/>
  <c r="C108" i="26"/>
  <c r="C109" i="26"/>
  <c r="C110" i="26"/>
  <c r="C111" i="26"/>
  <c r="C112" i="26"/>
  <c r="C113" i="26"/>
  <c r="C114" i="26"/>
  <c r="C115" i="26"/>
  <c r="C116" i="26"/>
  <c r="C117" i="26"/>
  <c r="C118" i="26"/>
  <c r="C119" i="26"/>
  <c r="C120" i="26"/>
  <c r="C121" i="26"/>
  <c r="C122" i="26"/>
  <c r="C123" i="26"/>
  <c r="C124" i="26"/>
  <c r="C125" i="26"/>
  <c r="C126" i="26"/>
  <c r="C127" i="26"/>
  <c r="C128" i="26"/>
  <c r="C129" i="26"/>
  <c r="C130" i="26"/>
  <c r="C131" i="26"/>
  <c r="C132" i="26"/>
  <c r="C133" i="26"/>
  <c r="C134" i="26"/>
  <c r="C135" i="26"/>
  <c r="C136" i="26"/>
  <c r="C137" i="26"/>
  <c r="C138" i="26"/>
  <c r="C139" i="26"/>
  <c r="C140" i="26"/>
  <c r="C141" i="26"/>
  <c r="C142" i="26"/>
  <c r="C143" i="26"/>
  <c r="C144" i="26"/>
  <c r="C145" i="26"/>
  <c r="C146" i="26"/>
  <c r="C147" i="26"/>
  <c r="C148" i="26"/>
  <c r="C149" i="26"/>
  <c r="C150" i="26"/>
  <c r="C151" i="26"/>
  <c r="C152" i="26"/>
  <c r="C153" i="26"/>
  <c r="C154" i="26"/>
  <c r="C155" i="26"/>
  <c r="C156" i="26"/>
  <c r="C157" i="26"/>
  <c r="C158" i="26"/>
  <c r="C159" i="26"/>
  <c r="C160" i="26"/>
  <c r="C161" i="26"/>
  <c r="C162" i="26"/>
  <c r="C163" i="26"/>
  <c r="C164" i="26"/>
  <c r="C165" i="26"/>
  <c r="C166" i="26"/>
  <c r="C167" i="26"/>
  <c r="C168" i="26"/>
  <c r="C169" i="26"/>
  <c r="C170" i="26"/>
  <c r="C171" i="26"/>
  <c r="C172" i="26"/>
  <c r="C173" i="26"/>
  <c r="C174" i="26"/>
  <c r="C175" i="26"/>
  <c r="C176" i="26"/>
  <c r="C177" i="26"/>
  <c r="C178" i="26"/>
  <c r="C179" i="26"/>
  <c r="C180" i="26"/>
  <c r="C181" i="26"/>
  <c r="C182" i="26"/>
  <c r="C183" i="26"/>
  <c r="C184" i="26"/>
  <c r="C185" i="26"/>
  <c r="C186" i="26"/>
  <c r="C187" i="26"/>
  <c r="C188" i="26"/>
  <c r="C189" i="26"/>
  <c r="C190" i="26"/>
  <c r="C191" i="26"/>
  <c r="C192" i="26"/>
  <c r="C193" i="26"/>
  <c r="C194" i="26"/>
  <c r="C195" i="26"/>
  <c r="C196" i="26"/>
  <c r="C197" i="26"/>
  <c r="C198" i="26"/>
  <c r="C199" i="26"/>
  <c r="C200" i="26"/>
  <c r="C201" i="26"/>
  <c r="C202" i="26"/>
  <c r="C203" i="26"/>
  <c r="C204" i="26"/>
  <c r="C205" i="26"/>
  <c r="C206" i="26"/>
  <c r="C207" i="26"/>
  <c r="C208" i="26"/>
  <c r="C210" i="26"/>
  <c r="C211" i="26"/>
  <c r="C212" i="26"/>
  <c r="C213" i="26"/>
  <c r="C214" i="26"/>
  <c r="C215" i="26"/>
  <c r="C216" i="26"/>
  <c r="C217" i="26"/>
  <c r="C218" i="26"/>
  <c r="C219" i="26"/>
  <c r="C220" i="26"/>
  <c r="C221" i="26"/>
  <c r="C222" i="26"/>
  <c r="C223" i="26"/>
  <c r="C224" i="26"/>
  <c r="C225" i="26"/>
  <c r="C226" i="26"/>
  <c r="C227" i="26"/>
  <c r="C228" i="26"/>
  <c r="C229" i="26"/>
  <c r="C230" i="26"/>
  <c r="C231" i="26"/>
  <c r="C232" i="26"/>
  <c r="C233" i="26"/>
  <c r="C234" i="26"/>
  <c r="C235" i="26"/>
  <c r="C236" i="26"/>
  <c r="C237" i="26"/>
  <c r="C238" i="26"/>
  <c r="C239" i="26"/>
  <c r="C240" i="26"/>
  <c r="C241" i="26"/>
  <c r="C242" i="26"/>
  <c r="C243" i="26"/>
  <c r="C244" i="26"/>
  <c r="C245" i="26"/>
  <c r="C246" i="26"/>
  <c r="C247" i="26"/>
  <c r="C248" i="26"/>
  <c r="C249" i="26"/>
  <c r="C250" i="26"/>
  <c r="C251" i="26"/>
  <c r="C252" i="26"/>
  <c r="C253" i="26"/>
  <c r="C254" i="26"/>
  <c r="C255" i="26"/>
  <c r="C256" i="26"/>
  <c r="C257" i="26"/>
  <c r="C258" i="26"/>
  <c r="C259" i="26"/>
  <c r="C260" i="26"/>
  <c r="C261" i="26"/>
  <c r="C262" i="26"/>
  <c r="C263" i="26"/>
  <c r="C264" i="26"/>
  <c r="C265" i="26"/>
  <c r="C266" i="26"/>
  <c r="C10" i="26"/>
  <c r="E472" i="17"/>
  <c r="F472" i="17"/>
  <c r="G472" i="17"/>
  <c r="H472" i="17"/>
  <c r="I472" i="17"/>
  <c r="J472" i="17"/>
  <c r="K472" i="17"/>
  <c r="L472" i="17"/>
  <c r="M472" i="17"/>
  <c r="D472" i="17"/>
  <c r="D455" i="15"/>
  <c r="C45" i="14"/>
  <c r="R448" i="3"/>
  <c r="S448" i="3"/>
  <c r="T448" i="3"/>
  <c r="U448" i="3"/>
  <c r="V448" i="3"/>
  <c r="W448" i="3"/>
  <c r="X448" i="3"/>
  <c r="Y448" i="3"/>
  <c r="Z448" i="3"/>
  <c r="Q448" i="3"/>
  <c r="T91" i="27"/>
  <c r="L42" i="27"/>
  <c r="F42" i="27"/>
  <c r="C42" i="27"/>
  <c r="E267" i="26" l="1"/>
  <c r="G267" i="26"/>
  <c r="L43" i="16" l="1"/>
  <c r="R494" i="4"/>
  <c r="S494" i="4"/>
  <c r="T494" i="4"/>
  <c r="U494" i="4"/>
  <c r="V494" i="4"/>
  <c r="W494" i="4"/>
  <c r="X494" i="4"/>
  <c r="Y494" i="4"/>
  <c r="Z494" i="4"/>
  <c r="Q494" i="4"/>
  <c r="D42" i="27"/>
  <c r="E42" i="27"/>
  <c r="G42" i="27"/>
  <c r="H42" i="27"/>
  <c r="I42" i="27"/>
  <c r="J42" i="27"/>
  <c r="K42" i="27"/>
  <c r="R497" i="1" l="1"/>
  <c r="S497" i="1"/>
  <c r="T497" i="1"/>
  <c r="U497" i="1"/>
  <c r="V497" i="1"/>
  <c r="W497" i="1"/>
  <c r="X497" i="1"/>
  <c r="Y497" i="1"/>
  <c r="Z497" i="1"/>
  <c r="Q497" i="1"/>
  <c r="H12" i="19" l="1"/>
  <c r="H16" i="19"/>
  <c r="Q473" i="2"/>
  <c r="Z91" i="27"/>
  <c r="R473" i="2"/>
  <c r="S473" i="2"/>
  <c r="T473" i="2"/>
  <c r="U473" i="2"/>
  <c r="V473" i="2"/>
  <c r="W473" i="2"/>
  <c r="X473" i="2"/>
  <c r="Y473" i="2"/>
  <c r="F43" i="16"/>
  <c r="H43" i="16"/>
  <c r="Q91" i="27"/>
  <c r="K43" i="16"/>
  <c r="J43" i="16"/>
  <c r="I43" i="16"/>
  <c r="G43" i="16"/>
  <c r="E43" i="16"/>
  <c r="D43" i="16"/>
  <c r="C43" i="16"/>
  <c r="L42" i="3"/>
  <c r="K42" i="3"/>
  <c r="J42" i="3"/>
  <c r="I42" i="3"/>
  <c r="H42" i="3"/>
  <c r="G42" i="3"/>
  <c r="F42" i="3"/>
  <c r="E42" i="3"/>
  <c r="D42" i="3"/>
  <c r="C42" i="3"/>
  <c r="L42" i="4"/>
  <c r="K42" i="4"/>
  <c r="J42" i="4"/>
  <c r="I42" i="4"/>
  <c r="H42" i="4"/>
  <c r="G42" i="4"/>
  <c r="F42" i="4"/>
  <c r="E42" i="4"/>
  <c r="D42" i="4"/>
  <c r="C42" i="4"/>
  <c r="Y91" i="27"/>
  <c r="X91" i="27"/>
  <c r="W91" i="27"/>
  <c r="V91" i="27"/>
  <c r="U91" i="27"/>
  <c r="S91" i="27"/>
  <c r="R91" i="27"/>
  <c r="L42" i="2"/>
  <c r="K42" i="2"/>
  <c r="J42" i="2"/>
  <c r="I42" i="2"/>
  <c r="H42" i="2"/>
  <c r="G42" i="2"/>
  <c r="F42" i="2"/>
  <c r="E42" i="2"/>
  <c r="D42" i="2"/>
  <c r="C42" i="2"/>
  <c r="A9" i="2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L42" i="1"/>
  <c r="K42" i="1"/>
  <c r="J42" i="1"/>
  <c r="I42" i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<sst xmlns="http://schemas.openxmlformats.org/spreadsheetml/2006/main" count="6584" uniqueCount="687">
  <si>
    <t>CP</t>
  </si>
  <si>
    <t>FD</t>
  </si>
  <si>
    <t>IB</t>
  </si>
  <si>
    <t>ID</t>
  </si>
  <si>
    <t>IS</t>
  </si>
  <si>
    <t>MF</t>
  </si>
  <si>
    <t>OT</t>
  </si>
  <si>
    <t>PF</t>
  </si>
  <si>
    <t>SC</t>
  </si>
  <si>
    <t>Grand Total</t>
  </si>
  <si>
    <t>Tipe Investor</t>
  </si>
  <si>
    <t>Provinsi</t>
  </si>
  <si>
    <t>No</t>
  </si>
  <si>
    <t>Kota</t>
  </si>
  <si>
    <t>provinsi</t>
  </si>
  <si>
    <t>SID Saham</t>
  </si>
  <si>
    <t>SID SBN</t>
  </si>
  <si>
    <t>DAFTAR ISI</t>
  </si>
  <si>
    <t>I.</t>
  </si>
  <si>
    <t>Data SID (Single Investor Identification)</t>
  </si>
  <si>
    <t>a.</t>
  </si>
  <si>
    <t>b.</t>
  </si>
  <si>
    <t>c.</t>
  </si>
  <si>
    <t>d.</t>
  </si>
  <si>
    <t>SID Reksadana</t>
  </si>
  <si>
    <t>II.</t>
  </si>
  <si>
    <t>Data Transaksi saham</t>
  </si>
  <si>
    <t>III.</t>
  </si>
  <si>
    <t>Data Kepemilikan Saham</t>
  </si>
  <si>
    <t>Data Transaksi Saham Per Provinsi</t>
  </si>
  <si>
    <t>Data Transaksi Saham Per Kota</t>
  </si>
  <si>
    <t>SID Total (Saham + Reksadana + SBN)</t>
  </si>
  <si>
    <t>Diagram Venn SID</t>
  </si>
  <si>
    <t>IV.</t>
  </si>
  <si>
    <t>Diagram Venn SID per sistem</t>
  </si>
  <si>
    <t>(dalam Rp Miliar)</t>
  </si>
  <si>
    <t>Total</t>
  </si>
  <si>
    <t>Data Nilai Transaksi Saham per Provinsi</t>
  </si>
  <si>
    <t>Data Nilai Transaksi Saham per Kota</t>
  </si>
  <si>
    <t>Direktorat Pengawasan Transaksi Efek</t>
  </si>
  <si>
    <t>i</t>
  </si>
  <si>
    <t>Summary</t>
  </si>
  <si>
    <t>V.</t>
  </si>
  <si>
    <t>Glossary</t>
  </si>
  <si>
    <t>:</t>
  </si>
  <si>
    <t>Corporate</t>
  </si>
  <si>
    <t>Foundation</t>
  </si>
  <si>
    <t>Financial Institution</t>
  </si>
  <si>
    <t>Individual</t>
  </si>
  <si>
    <t>Insurance</t>
  </si>
  <si>
    <t>Mutual Fund</t>
  </si>
  <si>
    <t>Others</t>
  </si>
  <si>
    <t xml:space="preserve">Pension Fund </t>
  </si>
  <si>
    <t>Securities Company</t>
  </si>
  <si>
    <t>GLOSSARY</t>
  </si>
  <si>
    <t>Data Agen Penjualan Reksa Dana (APERD) Per Kota</t>
  </si>
  <si>
    <t>VI.</t>
  </si>
  <si>
    <t>Saham</t>
  </si>
  <si>
    <t>Indeks Harga Saham</t>
  </si>
  <si>
    <t>Perusahaan Tercatat*</t>
  </si>
  <si>
    <t>Emiten listing</t>
  </si>
  <si>
    <t>Perusahaan Delisted</t>
  </si>
  <si>
    <t>Kapitalisasi Pasar (Rp. Trilyun)</t>
  </si>
  <si>
    <t>Kapitalisasi Pasar (Milyar US$)**</t>
  </si>
  <si>
    <t>Volume Transaksi (Milyar Saham)</t>
  </si>
  <si>
    <t>Nilai Perdagangan (Rp. Trilyun)</t>
  </si>
  <si>
    <t>Jumlah Hari Bursa</t>
  </si>
  <si>
    <t>Rata-rata Perdagangan Harian:</t>
  </si>
  <si>
    <t>Volume (juta saham)</t>
  </si>
  <si>
    <t>Nilai (Rp Milyar)</t>
  </si>
  <si>
    <t>Obligasi</t>
  </si>
  <si>
    <t>Total Outstanding (Rp Trilyun)</t>
  </si>
  <si>
    <t xml:space="preserve">   IPO Saham</t>
  </si>
  <si>
    <t xml:space="preserve">   Warrant</t>
  </si>
  <si>
    <t>Hal-1</t>
  </si>
  <si>
    <t>Hal-2</t>
  </si>
  <si>
    <t>Hal-3</t>
  </si>
  <si>
    <t>Hal-4</t>
  </si>
  <si>
    <t>Hal-5</t>
  </si>
  <si>
    <t>Hal-7</t>
  </si>
  <si>
    <t>Hal-8</t>
  </si>
  <si>
    <t>Hal-9</t>
  </si>
  <si>
    <t>Hal-10</t>
  </si>
  <si>
    <t>Hal-11</t>
  </si>
  <si>
    <t>Hal-12</t>
  </si>
  <si>
    <t>Hal-13</t>
  </si>
  <si>
    <t>Hal-i</t>
  </si>
  <si>
    <t>Hal-15</t>
  </si>
  <si>
    <t>Obligasi &amp; Sukuk Pemerintah</t>
  </si>
  <si>
    <t>Obligasi Korporasi, Sukuk &amp; EBA</t>
  </si>
  <si>
    <t>Hal-14</t>
  </si>
  <si>
    <t>Data Agen Penjualan Reksa Dana (APERD) per Kota</t>
  </si>
  <si>
    <t xml:space="preserve">Nilai Penjualan </t>
  </si>
  <si>
    <t xml:space="preserve">Jumlah Nasabah </t>
  </si>
  <si>
    <t>(Rp)</t>
  </si>
  <si>
    <t>(USD)</t>
  </si>
  <si>
    <t>Institusi</t>
  </si>
  <si>
    <t>Perorangan</t>
  </si>
  <si>
    <t>Frekuensi Transaksi (Ribu kali)</t>
  </si>
  <si>
    <t>Hal-16</t>
  </si>
  <si>
    <t>Hal-17</t>
  </si>
  <si>
    <t>e.</t>
  </si>
  <si>
    <t>SID E-BAE</t>
  </si>
  <si>
    <t xml:space="preserve"> </t>
  </si>
  <si>
    <t xml:space="preserve">   Right Issue</t>
  </si>
  <si>
    <t>Frekuensi  (Ribu)</t>
  </si>
  <si>
    <t>Demografi  SID Total Berdasarkan Provinsi</t>
  </si>
  <si>
    <t>Demografi  SID Total Berdasarkan Kota</t>
  </si>
  <si>
    <t>Demografi  SID Saham Berdasarkan Provinsi</t>
  </si>
  <si>
    <t>Demografi  SID Saham Berdasarkan Kota</t>
  </si>
  <si>
    <t>Demografi  SID E-BAE Berdasarkan Kota</t>
  </si>
  <si>
    <t>Demografi  SID E-BAE Berdasarkan Provinsi</t>
  </si>
  <si>
    <t>Demografi  SID Reksadana Berdasarkan Kota</t>
  </si>
  <si>
    <t>Demografi  SID Reksadana Berdasarkan Provinsi</t>
  </si>
  <si>
    <t>Demografi  SID SBN Berdasarkan Provinsi</t>
  </si>
  <si>
    <t>Demografi  SID SBN Berdasarkan Kota</t>
  </si>
  <si>
    <t>Data Nilai Kepemilikan Saham per Provinsi</t>
  </si>
  <si>
    <t>Data Nilai Kepemilikan Saham per Kota</t>
  </si>
  <si>
    <t xml:space="preserve">  Tabel Crosslink (detail)*</t>
  </si>
  <si>
    <t xml:space="preserve">  </t>
  </si>
  <si>
    <t>GORONTALO</t>
  </si>
  <si>
    <t>*) Tidak termasuk saham preferen (2 saham)</t>
  </si>
  <si>
    <t>ACEH</t>
  </si>
  <si>
    <t>BALI</t>
  </si>
  <si>
    <t>BANTEN</t>
  </si>
  <si>
    <t>BENGKULU</t>
  </si>
  <si>
    <t>D.I. YOGYAKARTA</t>
  </si>
  <si>
    <t>DKI.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</si>
  <si>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</si>
  <si>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</si>
  <si>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</si>
  <si>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</si>
  <si>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</si>
  <si>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</si>
  <si>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</si>
  <si>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</si>
  <si>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</si>
  <si>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</si>
  <si>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</si>
  <si>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</si>
  <si>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</si>
  <si>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</si>
  <si>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</si>
  <si>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</si>
  <si>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</si>
  <si>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</si>
  <si>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</si>
  <si>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</si>
  <si>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</si>
  <si>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</si>
  <si>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</si>
  <si>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</si>
  <si>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</si>
  <si>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</si>
  <si>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</si>
  <si>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Outstanding Emisi Saham (Rp Trilyun)</t>
  </si>
  <si>
    <t>September 2018</t>
  </si>
  <si>
    <t>STATISTIK PASAR MODAL BULAN OKTOBER 2018</t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</si>
  <si>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 Oktober-2018</t>
    </r>
  </si>
  <si>
    <r>
      <t xml:space="preserve">Summary Oktober </t>
    </r>
    <r>
      <rPr>
        <u/>
        <sz val="24"/>
        <color theme="1"/>
        <rFont val="Aharoni"/>
        <charset val="177"/>
      </rPr>
      <t>2018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</si>
  <si>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 Oktober-2018</t>
    </r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</si>
  <si>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|Oktober-2018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</si>
  <si>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|Oktober-2018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</si>
  <si>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  Oktober-2018</t>
    </r>
  </si>
  <si>
    <t>Oktober 2018</t>
  </si>
  <si>
    <t>s.d. Oktober 2018</t>
  </si>
  <si>
    <t>ACEH BARAT</t>
  </si>
  <si>
    <t>ACEH BARAT DAYA</t>
  </si>
  <si>
    <t>ACEH BESAR</t>
  </si>
  <si>
    <t>ACEH JAYA</t>
  </si>
  <si>
    <t>ACEH SELATAN</t>
  </si>
  <si>
    <t>ACEH SINGKIL</t>
  </si>
  <si>
    <t>ACEH TAMIANG</t>
  </si>
  <si>
    <t>ACEH TENGAH</t>
  </si>
  <si>
    <t>ACEH TENGGARA</t>
  </si>
  <si>
    <t>ACEH TIMUR</t>
  </si>
  <si>
    <t>ACEH UTARA</t>
  </si>
  <si>
    <t>AGAM</t>
  </si>
  <si>
    <t>ALOR</t>
  </si>
  <si>
    <t>AMBON</t>
  </si>
  <si>
    <t>ASAHAN</t>
  </si>
  <si>
    <t>ASMAT</t>
  </si>
  <si>
    <t>BADUNG</t>
  </si>
  <si>
    <t>BALANGAN</t>
  </si>
  <si>
    <t>BALIKPAPAN</t>
  </si>
  <si>
    <t>BANDA ACEH</t>
  </si>
  <si>
    <t>BANDAR LAMPUNG</t>
  </si>
  <si>
    <t>BANDUNG</t>
  </si>
  <si>
    <t>BANDUNG BARAT</t>
  </si>
  <si>
    <t>BANGGAI</t>
  </si>
  <si>
    <t>BANGGAI KEPULAUAN</t>
  </si>
  <si>
    <t>BANGGAI LAUT</t>
  </si>
  <si>
    <t>BANGKA</t>
  </si>
  <si>
    <t>BANGKA BARAT</t>
  </si>
  <si>
    <t>BANGKA SELATAN</t>
  </si>
  <si>
    <t>BANGKA TENGAH</t>
  </si>
  <si>
    <t>BANGKALAN</t>
  </si>
  <si>
    <t>BANGLI</t>
  </si>
  <si>
    <t>BANJAR</t>
  </si>
  <si>
    <t>BANJAR BARU</t>
  </si>
  <si>
    <t>BANJARMASIN</t>
  </si>
  <si>
    <t>BANJARNEGARA</t>
  </si>
  <si>
    <t>BANTAENG</t>
  </si>
  <si>
    <t>BANTUL</t>
  </si>
  <si>
    <t>BANYU ASIN</t>
  </si>
  <si>
    <t>BANYUMAS</t>
  </si>
  <si>
    <t>BANYUWANGI</t>
  </si>
  <si>
    <t>BARITO KUALA</t>
  </si>
  <si>
    <t>BARITO SELATAN</t>
  </si>
  <si>
    <t>BARITO TIMUR</t>
  </si>
  <si>
    <t>BARITO UTARA</t>
  </si>
  <si>
    <t>BARRU</t>
  </si>
  <si>
    <t>BATAM</t>
  </si>
  <si>
    <t>BATANG</t>
  </si>
  <si>
    <t>BATANG HARI</t>
  </si>
  <si>
    <t>BATU</t>
  </si>
  <si>
    <t>BATUBARA</t>
  </si>
  <si>
    <t>BAU-BAU</t>
  </si>
  <si>
    <t>BEKASI</t>
  </si>
  <si>
    <t>BELITUNG</t>
  </si>
  <si>
    <t>BELITUNG TIMUR</t>
  </si>
  <si>
    <t>BELU</t>
  </si>
  <si>
    <t>BENER MERIAH</t>
  </si>
  <si>
    <t>BENGKALIS</t>
  </si>
  <si>
    <t>BENGKAYANG</t>
  </si>
  <si>
    <t>BENGKULU SELATAN</t>
  </si>
  <si>
    <t>BENGKULU TENGAH</t>
  </si>
  <si>
    <t>BENGKULU UTARA</t>
  </si>
  <si>
    <t>BERAU</t>
  </si>
  <si>
    <t>BIAK NUMFOR</t>
  </si>
  <si>
    <t>BIMA</t>
  </si>
  <si>
    <t>BINJAI</t>
  </si>
  <si>
    <t>BINTAN</t>
  </si>
  <si>
    <t>BIREUEN</t>
  </si>
  <si>
    <t>BITUNG</t>
  </si>
  <si>
    <t>BLITAR</t>
  </si>
  <si>
    <t>BLORA</t>
  </si>
  <si>
    <t>BOALEMO</t>
  </si>
  <si>
    <t>BOGOR</t>
  </si>
  <si>
    <t>BOJONEGORO</t>
  </si>
  <si>
    <t>BOLAANG MANGONDOW SELATAN</t>
  </si>
  <si>
    <t>BOLAANG MANGONDOW TIMUR</t>
  </si>
  <si>
    <t>BOLAANG MANGONDOW UTARA</t>
  </si>
  <si>
    <t>BOLAANG MONGONDOW</t>
  </si>
  <si>
    <t>BOMBANA</t>
  </si>
  <si>
    <t>BONDOWOSO</t>
  </si>
  <si>
    <t>BONE</t>
  </si>
  <si>
    <t>BONE BOLANGO</t>
  </si>
  <si>
    <t>BONTANG</t>
  </si>
  <si>
    <t>BOVEN DIGOEL</t>
  </si>
  <si>
    <t>BOYOLALI</t>
  </si>
  <si>
    <t>BREBES</t>
  </si>
  <si>
    <t>BUKITTINGGI</t>
  </si>
  <si>
    <t>BULELENG</t>
  </si>
  <si>
    <t>BULUKUMBA</t>
  </si>
  <si>
    <t>BULUNGAN</t>
  </si>
  <si>
    <t>BUNGO</t>
  </si>
  <si>
    <t>BUOL</t>
  </si>
  <si>
    <t>BURU</t>
  </si>
  <si>
    <t>BURU SELATAN</t>
  </si>
  <si>
    <t>BUTON</t>
  </si>
  <si>
    <t>BUTON SELATAN</t>
  </si>
  <si>
    <t>BUTON TENGAH</t>
  </si>
  <si>
    <t>BUTON UTARA</t>
  </si>
  <si>
    <t>CAKRANEGARA</t>
  </si>
  <si>
    <t>CIAMIS</t>
  </si>
  <si>
    <t>CIANJUR</t>
  </si>
  <si>
    <t>CILACAP</t>
  </si>
  <si>
    <t>CILEGON</t>
  </si>
  <si>
    <t>CIMAHI</t>
  </si>
  <si>
    <t>CIREBON</t>
  </si>
  <si>
    <t>DAIRI</t>
  </si>
  <si>
    <t>DEIYAI</t>
  </si>
  <si>
    <t>DELI SERDANG</t>
  </si>
  <si>
    <t>DEMAK</t>
  </si>
  <si>
    <t>DENPASAR</t>
  </si>
  <si>
    <t>DEPOK</t>
  </si>
  <si>
    <t>DHARMASRAYA</t>
  </si>
  <si>
    <t>DOGIYAI</t>
  </si>
  <si>
    <t>DOMPU</t>
  </si>
  <si>
    <t>DONGGALA</t>
  </si>
  <si>
    <t>DUMAI</t>
  </si>
  <si>
    <t>EMPAT LAWANG</t>
  </si>
  <si>
    <t>ENDE</t>
  </si>
  <si>
    <t>ENREKANG</t>
  </si>
  <si>
    <t>FAK-FAK</t>
  </si>
  <si>
    <t>FLORES TIMUR</t>
  </si>
  <si>
    <t>GARUT</t>
  </si>
  <si>
    <t>GAYO LUES</t>
  </si>
  <si>
    <t>GIANYAR</t>
  </si>
  <si>
    <t>GORONTALO UTARA</t>
  </si>
  <si>
    <t>GOWA</t>
  </si>
  <si>
    <t>GRESIK</t>
  </si>
  <si>
    <t>GROBOGAN</t>
  </si>
  <si>
    <t>GUNUNG KIDUL</t>
  </si>
  <si>
    <t>GUNUNG MAS</t>
  </si>
  <si>
    <t>GUNUNGSITOLI</t>
  </si>
  <si>
    <t>HALMAHERA BARAT</t>
  </si>
  <si>
    <t>HALMAHERA SELATAN</t>
  </si>
  <si>
    <t>HALMAHERA TENGAH</t>
  </si>
  <si>
    <t>HALMAHERA TIMUR</t>
  </si>
  <si>
    <t>HALMAHERA UTARA</t>
  </si>
  <si>
    <t>HULU SUNGAI SELATAN</t>
  </si>
  <si>
    <t>HULU SUNGAI TENGAH</t>
  </si>
  <si>
    <t>HULU SUNGAI UTARA</t>
  </si>
  <si>
    <t>HUMBANG HASUNDUTAN</t>
  </si>
  <si>
    <t>INDRAGIRI HILIR</t>
  </si>
  <si>
    <t>INDRAGIRI HULU</t>
  </si>
  <si>
    <t>INDRAMAYU</t>
  </si>
  <si>
    <t>INTAN JAYA</t>
  </si>
  <si>
    <t>JAKARTA BARAT</t>
  </si>
  <si>
    <t>JAKARTA PUSAT</t>
  </si>
  <si>
    <t>JAKARTA SELATAN</t>
  </si>
  <si>
    <t>JAKARTA TIMUR</t>
  </si>
  <si>
    <t>JAKARTA UTARA</t>
  </si>
  <si>
    <t>JAYAPURA</t>
  </si>
  <si>
    <t>JAYAWIJAYA</t>
  </si>
  <si>
    <t>JEMBER</t>
  </si>
  <si>
    <t>JEMBRANA</t>
  </si>
  <si>
    <t>JENEPONTO</t>
  </si>
  <si>
    <t>JEPARA</t>
  </si>
  <si>
    <t>JOMBANG</t>
  </si>
  <si>
    <t>KAB. KONAWE</t>
  </si>
  <si>
    <t>KAB. KONAWE KEPULAUAN</t>
  </si>
  <si>
    <t>KAB. MALAKA</t>
  </si>
  <si>
    <t>KAB. MUSI RAWAS UTARA</t>
  </si>
  <si>
    <t>KAB. PULAU TALIABU</t>
  </si>
  <si>
    <t>KAIMANA</t>
  </si>
  <si>
    <t>KAMPAR</t>
  </si>
  <si>
    <t>KAPUAS</t>
  </si>
  <si>
    <t>KAPUAS HULU</t>
  </si>
  <si>
    <t>KARANG ASEM</t>
  </si>
  <si>
    <t>KARANGANYAR</t>
  </si>
  <si>
    <t>KARAWANG</t>
  </si>
  <si>
    <t>KARIMUN</t>
  </si>
  <si>
    <t>KARO</t>
  </si>
  <si>
    <t>KATINGAN</t>
  </si>
  <si>
    <t>KAUR</t>
  </si>
  <si>
    <t>KAYONG UTARA</t>
  </si>
  <si>
    <t>KEBUMEN</t>
  </si>
  <si>
    <t>KEDIRI</t>
  </si>
  <si>
    <t>KEEROM</t>
  </si>
  <si>
    <t>KENDAL</t>
  </si>
  <si>
    <t>KENDARI</t>
  </si>
  <si>
    <t>KEP. SIAU TAGULANDANG BIARO</t>
  </si>
  <si>
    <t>KEPAHIANG</t>
  </si>
  <si>
    <t>KEPULAUAN ANAMBAS</t>
  </si>
  <si>
    <t>KEPULAUAN ARU</t>
  </si>
  <si>
    <t>KEPULAUAN MENTAWAI</t>
  </si>
  <si>
    <t>KEPULAUAN MERANTI</t>
  </si>
  <si>
    <t>KEPULAUAN SANGIHE</t>
  </si>
  <si>
    <t>KEPULAUAN SELAYAR</t>
  </si>
  <si>
    <t>KEPULAUAN SERIBU</t>
  </si>
  <si>
    <t>KEPULAUAN SULA</t>
  </si>
  <si>
    <t>KEPULAUAN TALAUD</t>
  </si>
  <si>
    <t>KEPULAUAN YAPEN</t>
  </si>
  <si>
    <t>KERINCI</t>
  </si>
  <si>
    <t>KETAPANG</t>
  </si>
  <si>
    <t>KLATEN</t>
  </si>
  <si>
    <t>KLUNGKUNG</t>
  </si>
  <si>
    <t>KOLAKA</t>
  </si>
  <si>
    <t>KOLAKA TIMUR</t>
  </si>
  <si>
    <t>KOLAKA UTARA</t>
  </si>
  <si>
    <t>KONAWE SELATAN</t>
  </si>
  <si>
    <t>KONAWE UTARA</t>
  </si>
  <si>
    <t>KOTABARU</t>
  </si>
  <si>
    <t>KOTAMOBAGU</t>
  </si>
  <si>
    <t>KOTAWARINGIN BARAT</t>
  </si>
  <si>
    <t>KOTAWARINGIN TIMUR</t>
  </si>
  <si>
    <t>KUANTAN SINGINGI</t>
  </si>
  <si>
    <t>KUBU RAYA</t>
  </si>
  <si>
    <t>KUDUS</t>
  </si>
  <si>
    <t>KULON PROGO</t>
  </si>
  <si>
    <t>KUNINGAN</t>
  </si>
  <si>
    <t>KUPANG</t>
  </si>
  <si>
    <t>KUTAI BARAT</t>
  </si>
  <si>
    <t>KUTAI KERTANEGARA</t>
  </si>
  <si>
    <t>KUTAI TIMUR</t>
  </si>
  <si>
    <t>LABUHAN BATU</t>
  </si>
  <si>
    <t>LABUHANBATU SELATAN</t>
  </si>
  <si>
    <t>LABUHANBATU UTARA</t>
  </si>
  <si>
    <t>LAHAT</t>
  </si>
  <si>
    <t>LAMANDAU</t>
  </si>
  <si>
    <t>LAMONGAN</t>
  </si>
  <si>
    <t>LAMPUNG BARAT</t>
  </si>
  <si>
    <t>LAMPUNG SELATAN</t>
  </si>
  <si>
    <t>LAMPUNG TENGAH</t>
  </si>
  <si>
    <t>LAMPUNG TIMUR</t>
  </si>
  <si>
    <t>LAMPUNG UTARA</t>
  </si>
  <si>
    <t>LANDAK</t>
  </si>
  <si>
    <t>LANGKAT</t>
  </si>
  <si>
    <t>LANGSA</t>
  </si>
  <si>
    <t>LANNY JAYA</t>
  </si>
  <si>
    <t>LEBAK</t>
  </si>
  <si>
    <t>LEBONG</t>
  </si>
  <si>
    <t>LEMBATA</t>
  </si>
  <si>
    <t>LHOKSEUMAWE</t>
  </si>
  <si>
    <t>LIMA PULUH KOTA</t>
  </si>
  <si>
    <t>LINGGA</t>
  </si>
  <si>
    <t>LOMBOK BARAT</t>
  </si>
  <si>
    <t>LOMBOK TENGAH</t>
  </si>
  <si>
    <t>LOMBOK TIMUR</t>
  </si>
  <si>
    <t>LOMBOK UTARA</t>
  </si>
  <si>
    <t>LUBUKLINGGAU</t>
  </si>
  <si>
    <t>LUMAJANG</t>
  </si>
  <si>
    <t>LUWU</t>
  </si>
  <si>
    <t>LUWU TIMUR</t>
  </si>
  <si>
    <t>LUWU UTARA</t>
  </si>
  <si>
    <t>MADIUN</t>
  </si>
  <si>
    <t>MAGELANG</t>
  </si>
  <si>
    <t>MAGETAN</t>
  </si>
  <si>
    <t>MAHAKAM ULU</t>
  </si>
  <si>
    <t>MAJALENGKA</t>
  </si>
  <si>
    <t>MAJENE</t>
  </si>
  <si>
    <t>MAKASSAR</t>
  </si>
  <si>
    <t>MALANG</t>
  </si>
  <si>
    <t>MALINAU</t>
  </si>
  <si>
    <t>MALUKU BARAT DAYA</t>
  </si>
  <si>
    <t>MALUKU TENGAH</t>
  </si>
  <si>
    <t>MALUKU TENGGARA</t>
  </si>
  <si>
    <t>MALUKU TENGGARA BARAT</t>
  </si>
  <si>
    <t>MAMASA</t>
  </si>
  <si>
    <t>MAMBERAMO RAYA</t>
  </si>
  <si>
    <t>MAMUJU</t>
  </si>
  <si>
    <t>MAMUJU TENGAH</t>
  </si>
  <si>
    <t>MAMUJU UTARA</t>
  </si>
  <si>
    <t>MANADO</t>
  </si>
  <si>
    <t>MANDAILING NATAL</t>
  </si>
  <si>
    <t>MANGGARAI</t>
  </si>
  <si>
    <t>MANGGARAI BARAT</t>
  </si>
  <si>
    <t>MANGGARAI TIMUR</t>
  </si>
  <si>
    <t>MANOKWARI</t>
  </si>
  <si>
    <t>MANOKWARI SELATAN</t>
  </si>
  <si>
    <t>MAPPI</t>
  </si>
  <si>
    <t>MAROS</t>
  </si>
  <si>
    <t>MATARAM</t>
  </si>
  <si>
    <t>MAYBRAT</t>
  </si>
  <si>
    <t>MEDAN</t>
  </si>
  <si>
    <t>MELAWI</t>
  </si>
  <si>
    <t>MEMPAWAH</t>
  </si>
  <si>
    <t>MERANGIN</t>
  </si>
  <si>
    <t>MERAUKE</t>
  </si>
  <si>
    <t>MESUJI</t>
  </si>
  <si>
    <t>METRO</t>
  </si>
  <si>
    <t>MIMIKA</t>
  </si>
  <si>
    <t>MINAHASA</t>
  </si>
  <si>
    <t>MINAHASA SELATAN</t>
  </si>
  <si>
    <t>MINAHASA TENGGARA</t>
  </si>
  <si>
    <t>MINAHASA UTARA</t>
  </si>
  <si>
    <t>MOJOKERTO</t>
  </si>
  <si>
    <t>MOROWALI</t>
  </si>
  <si>
    <t>MOROWALI UTARA</t>
  </si>
  <si>
    <t>MUARA ENIM</t>
  </si>
  <si>
    <t>MUARO JAMBI</t>
  </si>
  <si>
    <t>MUKOMUKO</t>
  </si>
  <si>
    <t>MUNA</t>
  </si>
  <si>
    <t>MUNA BARAT</t>
  </si>
  <si>
    <t>MURUNG RAYA</t>
  </si>
  <si>
    <t>MUSI BANYU ASIN</t>
  </si>
  <si>
    <t>MUSI RAWAS</t>
  </si>
  <si>
    <t>NABIRE</t>
  </si>
  <si>
    <t>NAGAN RAYA</t>
  </si>
  <si>
    <t>NAGEKEO</t>
  </si>
  <si>
    <t>NATUNA</t>
  </si>
  <si>
    <t>NDUGA</t>
  </si>
  <si>
    <t>NGADA</t>
  </si>
  <si>
    <t>NGANJUK</t>
  </si>
  <si>
    <t>NGAWI</t>
  </si>
  <si>
    <t>NIAS</t>
  </si>
  <si>
    <t>NIAS BARAT</t>
  </si>
  <si>
    <t>NIAS SELATAN</t>
  </si>
  <si>
    <t>NIAS UTARA</t>
  </si>
  <si>
    <t>NUNUKAN</t>
  </si>
  <si>
    <t>OGAN ILIR</t>
  </si>
  <si>
    <t>OGAN KOMERING ILIR</t>
  </si>
  <si>
    <t>OGAN KOMERING ULU</t>
  </si>
  <si>
    <t>OGAN KOMERING ULU SELATAN</t>
  </si>
  <si>
    <t>OGAN KOMERING ULU TIMUR</t>
  </si>
  <si>
    <t>PACITAN</t>
  </si>
  <si>
    <t>PADANG</t>
  </si>
  <si>
    <t>PADANG LAWAS</t>
  </si>
  <si>
    <t>PADANG LAWAS UTARA</t>
  </si>
  <si>
    <t>PADANG PANJANG</t>
  </si>
  <si>
    <t>PADANG PARIAMAN</t>
  </si>
  <si>
    <t>PADANG SIDEMPUAN</t>
  </si>
  <si>
    <t>PAGAR ALAM</t>
  </si>
  <si>
    <t>PAHUWATO</t>
  </si>
  <si>
    <t>PAKPAK BHARAT</t>
  </si>
  <si>
    <t>PALANGKA RAYA</t>
  </si>
  <si>
    <t>PALEMBANG</t>
  </si>
  <si>
    <t>PALOPO</t>
  </si>
  <si>
    <t>PALU</t>
  </si>
  <si>
    <t>PAMEKASAN</t>
  </si>
  <si>
    <t>PANDEGLANG</t>
  </si>
  <si>
    <t>PANGANDARAN</t>
  </si>
  <si>
    <t>PANGKAJENE KEPULAUAN</t>
  </si>
  <si>
    <t>PANGKAL PINANG</t>
  </si>
  <si>
    <t>PANIAI</t>
  </si>
  <si>
    <t>PARE PARE</t>
  </si>
  <si>
    <t>PARIAMAN</t>
  </si>
  <si>
    <t>PARIGI MOUTONG</t>
  </si>
  <si>
    <t>PASAMAN</t>
  </si>
  <si>
    <t>PASAMAN BARAT</t>
  </si>
  <si>
    <t>PASER</t>
  </si>
  <si>
    <t>PASURUAN</t>
  </si>
  <si>
    <t>PATI</t>
  </si>
  <si>
    <t>PAYAKUMBUH</t>
  </si>
  <si>
    <t>PEGUNUNGAN ARFAK</t>
  </si>
  <si>
    <t>PEGUNUNGAN BINTANG</t>
  </si>
  <si>
    <t>PEKALONGAN</t>
  </si>
  <si>
    <t>PEKANBARU</t>
  </si>
  <si>
    <t>PELALAWAN</t>
  </si>
  <si>
    <t>PEMALANG</t>
  </si>
  <si>
    <t>PEMATANG SIANTAR</t>
  </si>
  <si>
    <t>PENAJAM PASER UTARA</t>
  </si>
  <si>
    <t>PENUKAL ABAB LEMATANG ILIR</t>
  </si>
  <si>
    <t>PESAWARAN</t>
  </si>
  <si>
    <t>PESISIR BARAT</t>
  </si>
  <si>
    <t>PESISIR SELATAN</t>
  </si>
  <si>
    <t>PIDIE</t>
  </si>
  <si>
    <t>PIDIE JAYA</t>
  </si>
  <si>
    <t>PINRANG</t>
  </si>
  <si>
    <t>POLEWALI MANDAR</t>
  </si>
  <si>
    <t>PONOROGO</t>
  </si>
  <si>
    <t>PONTIANAK</t>
  </si>
  <si>
    <t>POSO</t>
  </si>
  <si>
    <t>PRABUMULIH</t>
  </si>
  <si>
    <t>PRINGSEWU</t>
  </si>
  <si>
    <t>PROBOLINGGO</t>
  </si>
  <si>
    <t>PULANG PISAU</t>
  </si>
  <si>
    <t>PULAU MOROTAI</t>
  </si>
  <si>
    <t>PUNCAK</t>
  </si>
  <si>
    <t>PUNCAK JAYA</t>
  </si>
  <si>
    <t>PURBALINGGA</t>
  </si>
  <si>
    <t>PURWAKARTA</t>
  </si>
  <si>
    <t>PURWOREJO</t>
  </si>
  <si>
    <t>RAJA AMPAT</t>
  </si>
  <si>
    <t>REJANG LEBONG</t>
  </si>
  <si>
    <t>REMBANG</t>
  </si>
  <si>
    <t>ROKAN HILIR</t>
  </si>
  <si>
    <t>ROKAN HULU</t>
  </si>
  <si>
    <t>ROTE NDAO</t>
  </si>
  <si>
    <t>SABANG</t>
  </si>
  <si>
    <t>SABU RAIJUA</t>
  </si>
  <si>
    <t>SALATIGA</t>
  </si>
  <si>
    <t>SAMARINDA</t>
  </si>
  <si>
    <t>SAMBAS</t>
  </si>
  <si>
    <t>SAMOSIR</t>
  </si>
  <si>
    <t>SAMPANG</t>
  </si>
  <si>
    <t>SANGGAU</t>
  </si>
  <si>
    <t>SARMI</t>
  </si>
  <si>
    <t>SAROLANGUN</t>
  </si>
  <si>
    <t>SAWAH LUNTO</t>
  </si>
  <si>
    <t>SEKADAU</t>
  </si>
  <si>
    <t>SELUMA</t>
  </si>
  <si>
    <t>SEMARANG</t>
  </si>
  <si>
    <t>SERAM BAGIAN BARAT</t>
  </si>
  <si>
    <t>SERAM BAGIAN TIMUR</t>
  </si>
  <si>
    <t>SERANG</t>
  </si>
  <si>
    <t>SERDANG BEDAGAI</t>
  </si>
  <si>
    <t>SERUYAN</t>
  </si>
  <si>
    <t>SIAK</t>
  </si>
  <si>
    <t>SIBOLGA</t>
  </si>
  <si>
    <t>SIDENRENG RAPPANG</t>
  </si>
  <si>
    <t>SIDOARJO</t>
  </si>
  <si>
    <t>SIGI</t>
  </si>
  <si>
    <t>SIJUNJUNG</t>
  </si>
  <si>
    <t>SIKKA</t>
  </si>
  <si>
    <t>SIMALUNGUN</t>
  </si>
  <si>
    <t>SIMEULUE</t>
  </si>
  <si>
    <t>SINGKAWANG</t>
  </si>
  <si>
    <t>SINJAI</t>
  </si>
  <si>
    <t>SINTANG</t>
  </si>
  <si>
    <t>SITUBONDO</t>
  </si>
  <si>
    <t>SLEMAN</t>
  </si>
  <si>
    <t>SOLOK</t>
  </si>
  <si>
    <t>SOLOK SELATAN</t>
  </si>
  <si>
    <t>SOPPENG</t>
  </si>
  <si>
    <t>SORONG</t>
  </si>
  <si>
    <t>SORONG SELATAN</t>
  </si>
  <si>
    <t>SRAGEN</t>
  </si>
  <si>
    <t>SUBANG</t>
  </si>
  <si>
    <t>SUBULUSSALAM</t>
  </si>
  <si>
    <t>SUKABUMI</t>
  </si>
  <si>
    <t>SUKAMARA</t>
  </si>
  <si>
    <t>SUKOHARJO</t>
  </si>
  <si>
    <t>SUMBA BARAT</t>
  </si>
  <si>
    <t>SUMBA BARAT DAYA</t>
  </si>
  <si>
    <t>SUMBA TENGAH</t>
  </si>
  <si>
    <t>SUMBA TIMUR</t>
  </si>
  <si>
    <t>SUMBAWA</t>
  </si>
  <si>
    <t>SUMBAWA BARAT</t>
  </si>
  <si>
    <t>SUMEDANG</t>
  </si>
  <si>
    <t>SUMENEP</t>
  </si>
  <si>
    <t>SUNGAI PENUH</t>
  </si>
  <si>
    <t>SUPIORI</t>
  </si>
  <si>
    <t>SURABAYA</t>
  </si>
  <si>
    <t>SURAKARTA</t>
  </si>
  <si>
    <t>TABALONG</t>
  </si>
  <si>
    <t>TABANAN</t>
  </si>
  <si>
    <t>TAKALAR</t>
  </si>
  <si>
    <t>TAMBRAUW</t>
  </si>
  <si>
    <t>TANA TIDUNG</t>
  </si>
  <si>
    <t>TANA TORAJA</t>
  </si>
  <si>
    <t>TANAH BUMBU</t>
  </si>
  <si>
    <t>TANAH DATAR</t>
  </si>
  <si>
    <t>TANAH LAUT</t>
  </si>
  <si>
    <t>TANGERANG</t>
  </si>
  <si>
    <t>TANGERANG SELATAN</t>
  </si>
  <si>
    <t>TANGGAMUS</t>
  </si>
  <si>
    <t>TANJUNG BALAI</t>
  </si>
  <si>
    <t>TANJUNG JABUNG BARAT</t>
  </si>
  <si>
    <t>TANJUNG JABUNG TIMUR</t>
  </si>
  <si>
    <t>TANJUNG KARANG</t>
  </si>
  <si>
    <t>TANJUNG PINANG</t>
  </si>
  <si>
    <t>TAPANULI SELATAN</t>
  </si>
  <si>
    <t>TAPANULI TENGAH</t>
  </si>
  <si>
    <t>TAPANULI UTARA</t>
  </si>
  <si>
    <t>TAPIN</t>
  </si>
  <si>
    <t>TARAKAN</t>
  </si>
  <si>
    <t>TASIKMALAYA</t>
  </si>
  <si>
    <t>TEBING TINGGI</t>
  </si>
  <si>
    <t>TEBO</t>
  </si>
  <si>
    <t>TEGAL</t>
  </si>
  <si>
    <t>TELUK BINTUNI</t>
  </si>
  <si>
    <t>TELUK WONDAMA</t>
  </si>
  <si>
    <t>TEMANGGUNG</t>
  </si>
  <si>
    <t>TERNATE</t>
  </si>
  <si>
    <t>TIDORE KEPULAUAN</t>
  </si>
  <si>
    <t>TIMOR TENGAH SELATAN</t>
  </si>
  <si>
    <t>TIMOR TENGAH UTARA</t>
  </si>
  <si>
    <t>TOBA SAMOSIR</t>
  </si>
  <si>
    <t>TOJO UNA-UNA</t>
  </si>
  <si>
    <t>TOLIKARA</t>
  </si>
  <si>
    <t>TOLI-TOLI</t>
  </si>
  <si>
    <t>TOMOHON</t>
  </si>
  <si>
    <t>TORAJA UTARA</t>
  </si>
  <si>
    <t>TRENGGALEK</t>
  </si>
  <si>
    <t>TUAL</t>
  </si>
  <si>
    <t>TUBAN</t>
  </si>
  <si>
    <t>TULANG BAWANG</t>
  </si>
  <si>
    <t>TULANG BAWANG BARAT</t>
  </si>
  <si>
    <t>TULUNGAGUNG</t>
  </si>
  <si>
    <t>WAJO</t>
  </si>
  <si>
    <t>WAKATOBI</t>
  </si>
  <si>
    <t>WAROPEN</t>
  </si>
  <si>
    <t>WAY KANAN</t>
  </si>
  <si>
    <t>WONOGIRI</t>
  </si>
  <si>
    <t>WONOSOBO</t>
  </si>
  <si>
    <t>YAHUKIMO</t>
  </si>
  <si>
    <t>YALIMO</t>
  </si>
  <si>
    <t>YOGYAKARTA</t>
  </si>
  <si>
    <t xml:space="preserve">ACEH </t>
  </si>
  <si>
    <t xml:space="preserve">BALI </t>
  </si>
  <si>
    <t xml:space="preserve">BANTEN </t>
  </si>
  <si>
    <t xml:space="preserve">BENGKULU </t>
  </si>
  <si>
    <t xml:space="preserve">GORONTALO </t>
  </si>
  <si>
    <t xml:space="preserve">JAMBI </t>
  </si>
  <si>
    <t xml:space="preserve">JAWA BARAT </t>
  </si>
  <si>
    <t xml:space="preserve">JAWA TENGAH </t>
  </si>
  <si>
    <t xml:space="preserve">JAWA TIMUR </t>
  </si>
  <si>
    <t xml:space="preserve">KALIMANTAN BARAT </t>
  </si>
  <si>
    <t xml:space="preserve">KALIMANTAN SELATAN </t>
  </si>
  <si>
    <t xml:space="preserve">KALIMANTAN TENGAH </t>
  </si>
  <si>
    <t xml:space="preserve">KALIMANTAN TIMUR </t>
  </si>
  <si>
    <t xml:space="preserve">KALIMANTAN UTARA </t>
  </si>
  <si>
    <t xml:space="preserve">KEPULAUAN BANGKA BELITUNG </t>
  </si>
  <si>
    <t xml:space="preserve">KEPULAUAN RIAU </t>
  </si>
  <si>
    <t xml:space="preserve">LAMPUNG </t>
  </si>
  <si>
    <t xml:space="preserve">MALUKU </t>
  </si>
  <si>
    <t xml:space="preserve">MALUKU UTARA </t>
  </si>
  <si>
    <t xml:space="preserve">NUSA TENGGARA BARAT </t>
  </si>
  <si>
    <t xml:space="preserve">NUSA TENGGARA TIMUR </t>
  </si>
  <si>
    <t xml:space="preserve">PAPUA </t>
  </si>
  <si>
    <t xml:space="preserve">RIAU </t>
  </si>
  <si>
    <t xml:space="preserve">SULAWESI BARAT </t>
  </si>
  <si>
    <t xml:space="preserve">SULAWESI SELATAN </t>
  </si>
  <si>
    <t xml:space="preserve">SULAWESI TENGAH </t>
  </si>
  <si>
    <t xml:space="preserve">SULAWESI TENGGARA </t>
  </si>
  <si>
    <t xml:space="preserve">SULAWESI UTARA </t>
  </si>
  <si>
    <t xml:space="preserve">SUMATERA BARAT </t>
  </si>
  <si>
    <t xml:space="preserve">SUMATERA SELATAN </t>
  </si>
  <si>
    <t xml:space="preserve">SUMATERA UTARA </t>
  </si>
  <si>
    <t xml:space="preserve">DKI. JAKARTA </t>
  </si>
  <si>
    <t>OTHERS</t>
  </si>
  <si>
    <t xml:space="preserve"> -</t>
  </si>
  <si>
    <t>**) Kurs BI tanggal 31 Oktober 2018 Rp. 15.227,-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</si>
</sst>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0_);_(* \(#,##0.0000\);_(* &quot;-&quot;??_);_(@_)"/>
    <numFmt numFmtId="167" formatCode="_(* #,##0.000_);_(* \(#,##0.0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Bodoni MT"/>
      <family val="1"/>
    </font>
    <font>
      <sz val="28"/>
      <color theme="0"/>
      <name val="Bodoni MT"/>
      <family val="1"/>
    </font>
    <font>
      <b/>
      <sz val="16"/>
      <color theme="1"/>
      <name val="Calibri"/>
      <family val="2"/>
      <scheme val="minor"/>
    </font>
    <font>
      <u/>
      <sz val="22"/>
      <color theme="1"/>
      <name val="Aharoni"/>
      <charset val="177"/>
    </font>
    <font>
      <sz val="22"/>
      <color theme="1"/>
      <name val="Aharoni"/>
      <charset val="177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20"/>
      <color theme="1"/>
      <name val="Aharoni"/>
      <charset val="177"/>
    </font>
    <font>
      <sz val="16"/>
      <color theme="1"/>
      <name val="Calibri"/>
      <family val="2"/>
      <scheme val="minor"/>
    </font>
    <font>
      <u/>
      <sz val="24"/>
      <color theme="1"/>
      <name val="Aharoni"/>
      <charset val="177"/>
    </font>
    <font>
      <sz val="11"/>
      <name val="Calibri"/>
      <family val="2"/>
      <scheme val="minor"/>
    </font>
    <font>
      <b/>
      <u/>
      <sz val="24"/>
      <color theme="1"/>
      <name val="Candar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8"/>
      <color theme="1"/>
      <name val="Aharoni"/>
      <charset val="177"/>
    </font>
    <font>
      <b/>
      <sz val="14"/>
      <name val="Aharoni"/>
      <charset val="177"/>
    </font>
    <font>
      <b/>
      <sz val="11"/>
      <color theme="1" tint="0.1499984740745262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4" fontId="0" fillId="0" borderId="3" xfId="1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64" fontId="0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0" fillId="0" borderId="0" xfId="2" applyFont="1"/>
    <xf numFmtId="2" fontId="0" fillId="0" borderId="0" xfId="0" applyNumberFormat="1"/>
    <xf numFmtId="43" fontId="0" fillId="3" borderId="1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horizontal="center" vertical="center"/>
    </xf>
    <xf numFmtId="43" fontId="0" fillId="0" borderId="3" xfId="1" applyNumberFormat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3" borderId="3" xfId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0" fillId="3" borderId="13" xfId="0" applyFill="1" applyBorder="1" applyAlignment="1">
      <alignment vertical="center"/>
    </xf>
    <xf numFmtId="0" fontId="15" fillId="3" borderId="14" xfId="0" applyFont="1" applyFill="1" applyBorder="1" applyAlignment="1">
      <alignment horizontal="right" vertical="center"/>
    </xf>
    <xf numFmtId="0" fontId="14" fillId="3" borderId="14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64" fontId="0" fillId="3" borderId="21" xfId="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1" xfId="1" applyNumberFormat="1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64" fontId="4" fillId="4" borderId="23" xfId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0" fillId="3" borderId="0" xfId="0" applyFill="1"/>
    <xf numFmtId="0" fontId="16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17" fillId="5" borderId="11" xfId="0" applyFont="1" applyFill="1" applyBorder="1" applyAlignment="1">
      <alignment horizontal="right" vertical="center"/>
    </xf>
    <xf numFmtId="0" fontId="0" fillId="5" borderId="11" xfId="0" applyFill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18" fillId="5" borderId="12" xfId="0" applyFont="1" applyFill="1" applyBorder="1" applyAlignment="1">
      <alignment horizontal="right" vertical="center"/>
    </xf>
    <xf numFmtId="164" fontId="12" fillId="3" borderId="14" xfId="1" applyNumberFormat="1" applyFont="1" applyFill="1" applyBorder="1" applyAlignment="1">
      <alignment horizontal="right" vertical="center"/>
    </xf>
    <xf numFmtId="0" fontId="0" fillId="3" borderId="18" xfId="0" applyFill="1" applyBorder="1" applyAlignment="1">
      <alignment horizontal="center" vertical="center"/>
    </xf>
    <xf numFmtId="43" fontId="0" fillId="3" borderId="21" xfId="1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3" fontId="0" fillId="0" borderId="21" xfId="1" applyNumberFormat="1" applyFont="1" applyFill="1" applyBorder="1" applyAlignment="1">
      <alignment horizontal="center" vertical="center"/>
    </xf>
    <xf numFmtId="43" fontId="0" fillId="3" borderId="19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0" xfId="0" applyFill="1" applyBorder="1"/>
    <xf numFmtId="165" fontId="0" fillId="0" borderId="19" xfId="2" applyNumberFormat="1" applyFont="1" applyBorder="1" applyAlignment="1">
      <alignment horizontal="center" vertical="center"/>
    </xf>
    <xf numFmtId="165" fontId="0" fillId="3" borderId="19" xfId="2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1" fillId="3" borderId="0" xfId="1" applyNumberFormat="1" applyFont="1" applyFill="1" applyBorder="1" applyAlignment="1">
      <alignment horizontal="center" vertical="center"/>
    </xf>
    <xf numFmtId="43" fontId="0" fillId="0" borderId="21" xfId="1" applyFont="1" applyFill="1" applyBorder="1" applyAlignment="1">
      <alignment horizontal="center" vertical="center"/>
    </xf>
    <xf numFmtId="43" fontId="0" fillId="3" borderId="19" xfId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3" xfId="0" applyFill="1" applyBorder="1" applyAlignment="1">
      <alignment horizontal="left" vertical="center"/>
    </xf>
    <xf numFmtId="43" fontId="0" fillId="3" borderId="33" xfId="1" applyFont="1" applyFill="1" applyBorder="1" applyAlignment="1">
      <alignment horizontal="center" vertical="center"/>
    </xf>
    <xf numFmtId="43" fontId="0" fillId="3" borderId="34" xfId="1" applyFont="1" applyFill="1" applyBorder="1" applyAlignment="1">
      <alignment horizontal="center" vertical="center"/>
    </xf>
    <xf numFmtId="43" fontId="0" fillId="0" borderId="19" xfId="1" applyNumberFormat="1" applyFont="1" applyFill="1" applyBorder="1" applyAlignment="1">
      <alignment horizontal="center" vertical="center"/>
    </xf>
    <xf numFmtId="43" fontId="4" fillId="4" borderId="9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3" fontId="0" fillId="0" borderId="0" xfId="1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3" borderId="13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164" fontId="21" fillId="3" borderId="0" xfId="1" applyNumberFormat="1" applyFont="1" applyFill="1" applyBorder="1" applyAlignment="1">
      <alignment horizontal="left" vertical="center"/>
    </xf>
    <xf numFmtId="43" fontId="21" fillId="3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43" fontId="0" fillId="3" borderId="0" xfId="1" applyNumberFormat="1" applyFont="1" applyFill="1" applyBorder="1" applyAlignment="1">
      <alignment horizontal="center" vertical="center"/>
    </xf>
    <xf numFmtId="164" fontId="12" fillId="3" borderId="0" xfId="1" applyNumberFormat="1" applyFont="1" applyFill="1" applyBorder="1" applyAlignment="1">
      <alignment horizontal="right" vertical="center"/>
    </xf>
    <xf numFmtId="43" fontId="4" fillId="4" borderId="14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vertical="center"/>
    </xf>
    <xf numFmtId="41" fontId="0" fillId="0" borderId="3" xfId="2" applyFont="1" applyBorder="1" applyAlignment="1">
      <alignment horizontal="center" vertical="center"/>
    </xf>
    <xf numFmtId="41" fontId="0" fillId="0" borderId="19" xfId="2" applyFont="1" applyBorder="1" applyAlignment="1">
      <alignment horizontal="center" vertical="center"/>
    </xf>
    <xf numFmtId="41" fontId="0" fillId="3" borderId="1" xfId="2" applyFont="1" applyFill="1" applyBorder="1" applyAlignment="1">
      <alignment horizontal="center" vertical="center"/>
    </xf>
    <xf numFmtId="41" fontId="0" fillId="3" borderId="21" xfId="2" applyFont="1" applyFill="1" applyBorder="1" applyAlignment="1">
      <alignment horizontal="center" vertical="center"/>
    </xf>
    <xf numFmtId="41" fontId="0" fillId="0" borderId="1" xfId="2" applyFont="1" applyBorder="1" applyAlignment="1">
      <alignment horizontal="center" vertical="center"/>
    </xf>
    <xf numFmtId="41" fontId="0" fillId="0" borderId="21" xfId="2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64" fontId="0" fillId="0" borderId="2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0" fillId="3" borderId="14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/>
    </xf>
    <xf numFmtId="165" fontId="0" fillId="3" borderId="14" xfId="2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166" fontId="0" fillId="3" borderId="0" xfId="0" applyNumberFormat="1" applyFill="1" applyBorder="1" applyAlignment="1">
      <alignment vertical="center"/>
    </xf>
    <xf numFmtId="0" fontId="0" fillId="3" borderId="39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43" fontId="0" fillId="3" borderId="9" xfId="1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6" fillId="3" borderId="1" xfId="0" applyFont="1" applyFill="1" applyBorder="1" applyAlignment="1">
      <alignment horizontal="left" vertical="center"/>
    </xf>
    <xf numFmtId="164" fontId="26" fillId="3" borderId="1" xfId="1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4" fillId="4" borderId="42" xfId="0" applyFont="1" applyFill="1" applyBorder="1" applyAlignment="1">
      <alignment vertical="center"/>
    </xf>
    <xf numFmtId="0" fontId="4" fillId="4" borderId="4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64" fontId="3" fillId="2" borderId="47" xfId="1" applyNumberFormat="1" applyFont="1" applyFill="1" applyBorder="1" applyAlignment="1">
      <alignment horizontal="center" vertical="center"/>
    </xf>
    <xf numFmtId="41" fontId="0" fillId="0" borderId="3" xfId="2" applyFont="1" applyBorder="1" applyAlignment="1">
      <alignment horizontal="left" vertical="center"/>
    </xf>
    <xf numFmtId="41" fontId="0" fillId="0" borderId="48" xfId="2" applyFont="1" applyBorder="1" applyAlignment="1">
      <alignment horizontal="left" vertical="center"/>
    </xf>
    <xf numFmtId="41" fontId="0" fillId="3" borderId="1" xfId="2" applyFont="1" applyFill="1" applyBorder="1" applyAlignment="1">
      <alignment horizontal="left" vertical="center"/>
    </xf>
    <xf numFmtId="41" fontId="0" fillId="3" borderId="48" xfId="2" applyFont="1" applyFill="1" applyBorder="1" applyAlignment="1">
      <alignment horizontal="left" vertical="center"/>
    </xf>
    <xf numFmtId="41" fontId="4" fillId="4" borderId="3" xfId="0" applyNumberFormat="1" applyFont="1" applyFill="1" applyBorder="1" applyAlignment="1">
      <alignment horizontal="center" vertical="center"/>
    </xf>
    <xf numFmtId="41" fontId="0" fillId="3" borderId="19" xfId="2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horizontal="left" vertical="center"/>
    </xf>
    <xf numFmtId="0" fontId="4" fillId="4" borderId="41" xfId="0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0" fontId="4" fillId="4" borderId="38" xfId="0" applyFont="1" applyFill="1" applyBorder="1" applyAlignment="1">
      <alignment vertical="center"/>
    </xf>
    <xf numFmtId="0" fontId="4" fillId="4" borderId="36" xfId="0" applyFont="1" applyFill="1" applyBorder="1" applyAlignment="1">
      <alignment vertical="center"/>
    </xf>
    <xf numFmtId="0" fontId="4" fillId="4" borderId="31" xfId="0" applyFont="1" applyFill="1" applyBorder="1" applyAlignment="1"/>
    <xf numFmtId="0" fontId="4" fillId="4" borderId="32" xfId="0" applyFont="1" applyFill="1" applyBorder="1" applyAlignment="1"/>
    <xf numFmtId="43" fontId="26" fillId="3" borderId="14" xfId="1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left" vertical="center"/>
    </xf>
    <xf numFmtId="164" fontId="26" fillId="3" borderId="0" xfId="1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" fontId="0" fillId="0" borderId="0" xfId="0" applyNumberFormat="1" applyAlignment="1">
      <alignment vertical="center"/>
    </xf>
    <xf numFmtId="41" fontId="0" fillId="0" borderId="0" xfId="2" applyFont="1" applyAlignment="1">
      <alignment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26" fillId="3" borderId="19" xfId="1" applyNumberFormat="1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26" fillId="6" borderId="3" xfId="0" applyFont="1" applyFill="1" applyBorder="1" applyAlignment="1">
      <alignment horizontal="left" vertical="center"/>
    </xf>
    <xf numFmtId="164" fontId="26" fillId="6" borderId="3" xfId="1" applyNumberFormat="1" applyFont="1" applyFill="1" applyBorder="1" applyAlignment="1">
      <alignment horizontal="center" vertical="center"/>
    </xf>
    <xf numFmtId="164" fontId="26" fillId="6" borderId="19" xfId="1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164" fontId="0" fillId="6" borderId="3" xfId="1" applyNumberFormat="1" applyFont="1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167" fontId="34" fillId="3" borderId="0" xfId="1" applyNumberFormat="1" applyFont="1" applyFill="1" applyBorder="1" applyAlignment="1">
      <alignment horizontal="center" vertical="center"/>
    </xf>
    <xf numFmtId="164" fontId="34" fillId="3" borderId="0" xfId="1" applyNumberFormat="1" applyFont="1" applyFill="1" applyBorder="1" applyAlignment="1">
      <alignment horizontal="center" vertical="center"/>
    </xf>
    <xf numFmtId="43" fontId="34" fillId="3" borderId="0" xfId="1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4" fillId="4" borderId="3" xfId="1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17" fillId="8" borderId="0" xfId="0" applyFont="1" applyFill="1" applyBorder="1" applyAlignment="1">
      <alignment horizontal="right" vertical="center"/>
    </xf>
    <xf numFmtId="0" fontId="17" fillId="8" borderId="1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3" fontId="2" fillId="3" borderId="14" xfId="1" applyNumberFormat="1" applyFont="1" applyFill="1" applyBorder="1" applyAlignment="1">
      <alignment horizontal="center" vertical="center"/>
    </xf>
    <xf numFmtId="165" fontId="0" fillId="3" borderId="0" xfId="2" applyNumberFormat="1" applyFon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41" fontId="26" fillId="3" borderId="0" xfId="2" applyNumberFormat="1" applyFont="1" applyFill="1" applyBorder="1" applyAlignment="1">
      <alignment vertical="center"/>
    </xf>
    <xf numFmtId="165" fontId="26" fillId="3" borderId="0" xfId="2" applyNumberFormat="1" applyFont="1" applyFill="1" applyBorder="1" applyAlignment="1">
      <alignment vertical="center"/>
    </xf>
    <xf numFmtId="43" fontId="26" fillId="3" borderId="0" xfId="1" applyNumberFormat="1" applyFont="1" applyFill="1" applyBorder="1" applyAlignment="1">
      <alignment horizontal="center" vertical="center"/>
    </xf>
    <xf numFmtId="164" fontId="26" fillId="3" borderId="14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right" vertical="center"/>
    </xf>
    <xf numFmtId="0" fontId="17" fillId="5" borderId="27" xfId="0" applyFont="1" applyFill="1" applyBorder="1" applyAlignment="1">
      <alignment horizontal="right" vertical="center"/>
    </xf>
    <xf numFmtId="164" fontId="33" fillId="2" borderId="35" xfId="1" quotePrefix="1" applyNumberFormat="1" applyFont="1" applyFill="1" applyBorder="1" applyAlignment="1">
      <alignment horizontal="center" vertical="center"/>
    </xf>
    <xf numFmtId="164" fontId="33" fillId="2" borderId="35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164" fontId="33" fillId="2" borderId="49" xfId="1" quotePrefix="1" applyNumberFormat="1" applyFont="1" applyFill="1" applyBorder="1" applyAlignment="1">
      <alignment horizontal="center" vertical="center"/>
    </xf>
    <xf numFmtId="164" fontId="33" fillId="2" borderId="0" xfId="1" quotePrefix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4" fontId="3" fillId="2" borderId="29" xfId="1" applyNumberFormat="1" applyFont="1" applyFill="1" applyBorder="1" applyAlignment="1">
      <alignment horizontal="center" vertical="center"/>
    </xf>
    <xf numFmtId="164" fontId="3" fillId="2" borderId="30" xfId="1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164" fontId="3" fillId="2" borderId="6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27" fillId="3" borderId="13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27" fillId="3" borderId="14" xfId="0" applyFont="1" applyFill="1" applyBorder="1" applyAlignment="1">
      <alignment horizontal="left" vertical="center"/>
    </xf>
    <xf numFmtId="17" fontId="27" fillId="3" borderId="13" xfId="0" quotePrefix="1" applyNumberFormat="1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</cellXfs>
  <cellStyles count="5">
    <cellStyle name="Comma" xfId="1" builtinId="3"/>
    <cellStyle name="Comma [0]" xfId="2" builtinId="6"/>
    <cellStyle name="Comma 2" xfId="3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CC0066"/>
      <color rgb="FF66FF33"/>
      <color rgb="FF99CC00"/>
      <color rgb="FFCCCC00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15</xdr:col>
      <xdr:colOff>600075</xdr:colOff>
      <xdr:row>25</xdr:row>
      <xdr:rowOff>228599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49"/>
          <a:ext cx="9153525" cy="6867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76200</xdr:rowOff>
    </xdr:from>
    <xdr:to>
      <xdr:col>16</xdr:col>
      <xdr:colOff>113030</xdr:colOff>
      <xdr:row>11</xdr:row>
      <xdr:rowOff>276225</xdr:rowOff>
    </xdr:to>
    <xdr:sp macro="" textlink="">
      <xdr:nvSpPr>
        <xdr:cNvPr id="2" name="Text Box 33"/>
        <xdr:cNvSpPr txBox="1"/>
      </xdr:nvSpPr>
      <xdr:spPr>
        <a:xfrm>
          <a:off x="361950" y="1200150"/>
          <a:ext cx="8914130" cy="1895475"/>
        </a:xfrm>
        <a:prstGeom prst="rect">
          <a:avLst/>
        </a:prstGeom>
        <a:solidFill>
          <a:schemeClr val="bg1">
            <a:lumMod val="95000"/>
          </a:schemeClr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Disclaimer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Publikasi ini hanya ditujukan untuk kalangan terbatas OJK. Walaupun OJK telah berupaya memastikan kualitas data pada publikasi ini namun, OJK tidak bertanggung jawab dalam hal terdapat ketidakakuratan </a:t>
          </a:r>
          <a:r>
            <a:rPr lang="en-US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a</a:t>
          </a: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tau ketidaklengkapan dalam penyajian data pada publikasi ini. OJK juga tidak bertanggungjawab atas kerugian yang ditimbulkan dari penggunaan data pada publikasi ini.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51</xdr:row>
      <xdr:rowOff>85725</xdr:rowOff>
    </xdr:from>
    <xdr:to>
      <xdr:col>3</xdr:col>
      <xdr:colOff>85487</xdr:colOff>
      <xdr:row>52</xdr:row>
      <xdr:rowOff>171415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744075"/>
          <a:ext cx="1904762" cy="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26</xdr:row>
      <xdr:rowOff>19050</xdr:rowOff>
    </xdr:from>
    <xdr:to>
      <xdr:col>7</xdr:col>
      <xdr:colOff>523876</xdr:colOff>
      <xdr:row>45</xdr:row>
      <xdr:rowOff>123705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1" y="4991100"/>
          <a:ext cx="5200650" cy="372415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45</xdr:row>
      <xdr:rowOff>142875</xdr:rowOff>
    </xdr:from>
    <xdr:to>
      <xdr:col>4</xdr:col>
      <xdr:colOff>47304</xdr:colOff>
      <xdr:row>51</xdr:row>
      <xdr:rowOff>133208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8734425"/>
          <a:ext cx="2571429" cy="1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</xdr:row>
      <xdr:rowOff>44047</xdr:rowOff>
    </xdr:from>
    <xdr:to>
      <xdr:col>8</xdr:col>
      <xdr:colOff>628650</xdr:colOff>
      <xdr:row>25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777472"/>
          <a:ext cx="6000750" cy="39564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8.%20Laporan%20STATISTIK%20BULANAN/2018/Oktober%202018/kota%20provin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taprovinsi"/>
      <sheetName val="KOTAPROVINSI2"/>
    </sheetNames>
    <sheetDataSet>
      <sheetData sheetId="0"/>
      <sheetData sheetId="1">
        <row r="2">
          <cell r="A2" t="str">
            <v>BADUNG</v>
          </cell>
          <cell r="B2" t="str">
            <v>BALI</v>
          </cell>
        </row>
        <row r="3">
          <cell r="A3" t="str">
            <v>BANGLI</v>
          </cell>
          <cell r="B3" t="str">
            <v>BALI</v>
          </cell>
        </row>
        <row r="4">
          <cell r="A4" t="str">
            <v>BULELENG</v>
          </cell>
          <cell r="B4" t="str">
            <v>BALI</v>
          </cell>
        </row>
        <row r="5">
          <cell r="A5" t="str">
            <v>DENPASAR</v>
          </cell>
          <cell r="B5" t="str">
            <v>BALI</v>
          </cell>
        </row>
        <row r="6">
          <cell r="A6" t="str">
            <v>GIANYAR</v>
          </cell>
          <cell r="B6" t="str">
            <v>BALI</v>
          </cell>
        </row>
        <row r="7">
          <cell r="A7" t="str">
            <v>JEMBRANA</v>
          </cell>
          <cell r="B7" t="str">
            <v>BALI</v>
          </cell>
        </row>
        <row r="8">
          <cell r="A8" t="str">
            <v>KARANG ASEM</v>
          </cell>
          <cell r="B8" t="str">
            <v>BALI</v>
          </cell>
        </row>
        <row r="9">
          <cell r="A9" t="str">
            <v>KLUNGKUNG</v>
          </cell>
          <cell r="B9" t="str">
            <v>BALI</v>
          </cell>
        </row>
        <row r="10">
          <cell r="A10" t="str">
            <v>TABANAN</v>
          </cell>
          <cell r="B10" t="str">
            <v>BALI</v>
          </cell>
        </row>
        <row r="11">
          <cell r="A11" t="str">
            <v>CILEGON</v>
          </cell>
          <cell r="B11" t="str">
            <v>BANTEN</v>
          </cell>
        </row>
        <row r="12">
          <cell r="A12" t="str">
            <v>LEBAK</v>
          </cell>
          <cell r="B12" t="str">
            <v>BANTEN</v>
          </cell>
        </row>
        <row r="13">
          <cell r="A13" t="str">
            <v>PANDEGLANG</v>
          </cell>
          <cell r="B13" t="str">
            <v>BANTEN</v>
          </cell>
        </row>
        <row r="14">
          <cell r="A14" t="str">
            <v>SERANG</v>
          </cell>
          <cell r="B14" t="str">
            <v>BANTEN</v>
          </cell>
        </row>
        <row r="15">
          <cell r="A15" t="str">
            <v>TANGERANG</v>
          </cell>
          <cell r="B15" t="str">
            <v>BANTEN</v>
          </cell>
        </row>
        <row r="16">
          <cell r="A16" t="str">
            <v>TANGERANG SELATAN</v>
          </cell>
          <cell r="B16" t="str">
            <v>BANTEN</v>
          </cell>
        </row>
        <row r="17">
          <cell r="A17" t="str">
            <v>BENGKULU</v>
          </cell>
          <cell r="B17" t="str">
            <v>BENGKULU</v>
          </cell>
        </row>
        <row r="18">
          <cell r="A18" t="str">
            <v>BENGKULU SELATAN</v>
          </cell>
          <cell r="B18" t="str">
            <v>BENGKULU</v>
          </cell>
        </row>
        <row r="19">
          <cell r="A19" t="str">
            <v>BENGKULU TENGAH</v>
          </cell>
          <cell r="B19" t="str">
            <v>BENGKULU</v>
          </cell>
        </row>
        <row r="20">
          <cell r="A20" t="str">
            <v>BENGKULU UTARA</v>
          </cell>
          <cell r="B20" t="str">
            <v>BENGKULU</v>
          </cell>
        </row>
        <row r="21">
          <cell r="A21" t="str">
            <v>KAUR</v>
          </cell>
          <cell r="B21" t="str">
            <v>BENGKULU</v>
          </cell>
        </row>
        <row r="22">
          <cell r="A22" t="str">
            <v>KEPAHIANG</v>
          </cell>
          <cell r="B22" t="str">
            <v>BENGKULU</v>
          </cell>
        </row>
        <row r="23">
          <cell r="A23" t="str">
            <v>LEBONG</v>
          </cell>
          <cell r="B23" t="str">
            <v>BENGKULU</v>
          </cell>
        </row>
        <row r="24">
          <cell r="A24" t="str">
            <v>MUKOMUKO</v>
          </cell>
          <cell r="B24" t="str">
            <v>BENGKULU</v>
          </cell>
        </row>
        <row r="25">
          <cell r="A25" t="str">
            <v>REJANG LEBONG</v>
          </cell>
          <cell r="B25" t="str">
            <v>BENGKULU</v>
          </cell>
        </row>
        <row r="26">
          <cell r="A26" t="str">
            <v>SELUMA</v>
          </cell>
          <cell r="B26" t="str">
            <v>BENGKULU</v>
          </cell>
        </row>
        <row r="27">
          <cell r="A27" t="str">
            <v>BANTUL</v>
          </cell>
          <cell r="B27" t="str">
            <v>D.I. YOGYAKARTA</v>
          </cell>
        </row>
        <row r="28">
          <cell r="A28" t="str">
            <v>GUNUNG KIDUL</v>
          </cell>
          <cell r="B28" t="str">
            <v>D.I. YOGYAKARTA</v>
          </cell>
        </row>
        <row r="29">
          <cell r="A29" t="str">
            <v>KULON PROGO</v>
          </cell>
          <cell r="B29" t="str">
            <v>D.I. YOGYAKARTA</v>
          </cell>
        </row>
        <row r="30">
          <cell r="A30" t="str">
            <v>SLEMAN</v>
          </cell>
          <cell r="B30" t="str">
            <v>D.I. YOGYAKARTA</v>
          </cell>
        </row>
        <row r="31">
          <cell r="A31" t="str">
            <v>YOGYAKARTA</v>
          </cell>
          <cell r="B31" t="str">
            <v>D.I. YOGYAKARTA</v>
          </cell>
        </row>
        <row r="32">
          <cell r="A32" t="str">
            <v>JAKARTA BARAT</v>
          </cell>
          <cell r="B32" t="str">
            <v>DKI. JAKARTA</v>
          </cell>
        </row>
        <row r="33">
          <cell r="A33" t="str">
            <v>JAKARTA PUSAT</v>
          </cell>
          <cell r="B33" t="str">
            <v>DKI. JAKARTA</v>
          </cell>
        </row>
        <row r="34">
          <cell r="A34" t="str">
            <v>JAKARTA SELATAN</v>
          </cell>
          <cell r="B34" t="str">
            <v>DKI. JAKARTA</v>
          </cell>
        </row>
        <row r="35">
          <cell r="A35" t="str">
            <v>JAKARTA TIMUR</v>
          </cell>
          <cell r="B35" t="str">
            <v>DKI. JAKARTA</v>
          </cell>
        </row>
        <row r="36">
          <cell r="A36" t="str">
            <v>JAKARTA UTARA</v>
          </cell>
          <cell r="B36" t="str">
            <v>DKI. JAKARTA</v>
          </cell>
        </row>
        <row r="37">
          <cell r="A37" t="str">
            <v>KEPULAUAN SERIBU</v>
          </cell>
          <cell r="B37" t="str">
            <v>DKI. JAKARTA</v>
          </cell>
        </row>
        <row r="38">
          <cell r="A38" t="str">
            <v>BOALEMO</v>
          </cell>
          <cell r="B38" t="str">
            <v>GORONTALO</v>
          </cell>
        </row>
        <row r="39">
          <cell r="A39" t="str">
            <v>BONE BOLANGO</v>
          </cell>
          <cell r="B39" t="str">
            <v>GORONTALO</v>
          </cell>
        </row>
        <row r="40">
          <cell r="A40" t="str">
            <v>GORONTALO</v>
          </cell>
          <cell r="B40" t="str">
            <v>GORONTALO</v>
          </cell>
        </row>
        <row r="41">
          <cell r="A41" t="str">
            <v>GORONTALO UTARA</v>
          </cell>
          <cell r="B41" t="str">
            <v>GORONTALO</v>
          </cell>
        </row>
        <row r="42">
          <cell r="A42" t="str">
            <v>PAHUWATO</v>
          </cell>
          <cell r="B42" t="str">
            <v>GORONTALO</v>
          </cell>
        </row>
        <row r="43">
          <cell r="A43" t="str">
            <v>POHUWATO</v>
          </cell>
          <cell r="B43" t="str">
            <v>GORONTALO</v>
          </cell>
        </row>
        <row r="44">
          <cell r="A44" t="str">
            <v>BATANG HARI</v>
          </cell>
          <cell r="B44" t="str">
            <v>JAMBI</v>
          </cell>
        </row>
        <row r="45">
          <cell r="A45" t="str">
            <v>BUNGO</v>
          </cell>
          <cell r="B45" t="str">
            <v>JAMBI</v>
          </cell>
        </row>
        <row r="46">
          <cell r="A46" t="str">
            <v>JAMBI</v>
          </cell>
          <cell r="B46" t="str">
            <v>JAMBI</v>
          </cell>
        </row>
        <row r="47">
          <cell r="A47" t="str">
            <v>KERINCI</v>
          </cell>
          <cell r="B47" t="str">
            <v>JAMBI</v>
          </cell>
        </row>
        <row r="48">
          <cell r="A48" t="str">
            <v>MERANGIN</v>
          </cell>
          <cell r="B48" t="str">
            <v>JAMBI</v>
          </cell>
        </row>
        <row r="49">
          <cell r="A49" t="str">
            <v>MUARO JAMBI</v>
          </cell>
          <cell r="B49" t="str">
            <v>JAMBI</v>
          </cell>
        </row>
        <row r="50">
          <cell r="A50" t="str">
            <v>SAROLANGUN</v>
          </cell>
          <cell r="B50" t="str">
            <v>JAMBI</v>
          </cell>
        </row>
        <row r="51">
          <cell r="A51" t="str">
            <v>SUNGAI PENUH</v>
          </cell>
          <cell r="B51" t="str">
            <v>JAMBI</v>
          </cell>
        </row>
        <row r="52">
          <cell r="A52" t="str">
            <v>TANJUNG JABUNG BARAT</v>
          </cell>
          <cell r="B52" t="str">
            <v>JAMBI</v>
          </cell>
        </row>
        <row r="53">
          <cell r="A53" t="str">
            <v>TANJUNG JABUNG TIMUR</v>
          </cell>
          <cell r="B53" t="str">
            <v>JAMBI</v>
          </cell>
        </row>
        <row r="54">
          <cell r="A54" t="str">
            <v>TEBO</v>
          </cell>
          <cell r="B54" t="str">
            <v>JAMBI</v>
          </cell>
        </row>
        <row r="55">
          <cell r="A55" t="str">
            <v>BANDUNG</v>
          </cell>
          <cell r="B55" t="str">
            <v>JAWA BARAT</v>
          </cell>
        </row>
        <row r="56">
          <cell r="A56" t="str">
            <v>BANDUNG BARAT</v>
          </cell>
          <cell r="B56" t="str">
            <v>JAWA BARAT</v>
          </cell>
        </row>
        <row r="57">
          <cell r="A57" t="str">
            <v>BANJAR - JAWA BARAT</v>
          </cell>
          <cell r="B57" t="str">
            <v>JAWA BARAT</v>
          </cell>
        </row>
        <row r="58">
          <cell r="A58" t="str">
            <v>BEKASI</v>
          </cell>
          <cell r="B58" t="str">
            <v>JAWA BARAT</v>
          </cell>
        </row>
        <row r="59">
          <cell r="A59" t="str">
            <v>BOGOR</v>
          </cell>
          <cell r="B59" t="str">
            <v>JAWA BARAT</v>
          </cell>
        </row>
        <row r="60">
          <cell r="A60" t="str">
            <v>CIAMIS</v>
          </cell>
          <cell r="B60" t="str">
            <v>JAWA BARAT</v>
          </cell>
        </row>
        <row r="61">
          <cell r="A61" t="str">
            <v>CIANJUR</v>
          </cell>
          <cell r="B61" t="str">
            <v>JAWA BARAT</v>
          </cell>
        </row>
        <row r="62">
          <cell r="A62" t="str">
            <v>CIMAHI</v>
          </cell>
          <cell r="B62" t="str">
            <v>JAWA BARAT</v>
          </cell>
        </row>
        <row r="63">
          <cell r="A63" t="str">
            <v>CIREBON</v>
          </cell>
          <cell r="B63" t="str">
            <v>JAWA BARAT</v>
          </cell>
        </row>
        <row r="64">
          <cell r="A64" t="str">
            <v>DEPOK</v>
          </cell>
          <cell r="B64" t="str">
            <v>JAWA BARAT</v>
          </cell>
        </row>
        <row r="65">
          <cell r="A65" t="str">
            <v>GARUT</v>
          </cell>
          <cell r="B65" t="str">
            <v>JAWA BARAT</v>
          </cell>
        </row>
        <row r="66">
          <cell r="A66" t="str">
            <v>INDRAMAYU</v>
          </cell>
          <cell r="B66" t="str">
            <v>JAWA BARAT</v>
          </cell>
        </row>
        <row r="67">
          <cell r="A67" t="str">
            <v>KARAWANG</v>
          </cell>
          <cell r="B67" t="str">
            <v>JAWA BARAT</v>
          </cell>
        </row>
        <row r="68">
          <cell r="A68" t="str">
            <v>KUNINGAN</v>
          </cell>
          <cell r="B68" t="str">
            <v>JAWA BARAT</v>
          </cell>
        </row>
        <row r="69">
          <cell r="A69" t="str">
            <v>MAJALENGKA</v>
          </cell>
          <cell r="B69" t="str">
            <v>JAWA BARAT</v>
          </cell>
        </row>
        <row r="70">
          <cell r="A70" t="str">
            <v>PANGANDARAN</v>
          </cell>
          <cell r="B70" t="str">
            <v>JAWA BARAT</v>
          </cell>
        </row>
        <row r="71">
          <cell r="A71" t="str">
            <v>PURWAKARTA</v>
          </cell>
          <cell r="B71" t="str">
            <v>JAWA BARAT</v>
          </cell>
        </row>
        <row r="72">
          <cell r="A72" t="str">
            <v>SUBANG</v>
          </cell>
          <cell r="B72" t="str">
            <v>JAWA BARAT</v>
          </cell>
        </row>
        <row r="73">
          <cell r="A73" t="str">
            <v>SUKABUMI</v>
          </cell>
          <cell r="B73" t="str">
            <v>JAWA BARAT</v>
          </cell>
        </row>
        <row r="74">
          <cell r="A74" t="str">
            <v>SUMEDANG</v>
          </cell>
          <cell r="B74" t="str">
            <v>JAWA BARAT</v>
          </cell>
        </row>
        <row r="75">
          <cell r="A75" t="str">
            <v>TASIKMALAYA</v>
          </cell>
          <cell r="B75" t="str">
            <v>JAWA BARAT</v>
          </cell>
        </row>
        <row r="76">
          <cell r="A76" t="str">
            <v>BANJARNEGARA</v>
          </cell>
          <cell r="B76" t="str">
            <v>JAWA TENGAH</v>
          </cell>
        </row>
        <row r="77">
          <cell r="A77" t="str">
            <v>BANYUMAS</v>
          </cell>
          <cell r="B77" t="str">
            <v>JAWA TENGAH</v>
          </cell>
        </row>
        <row r="78">
          <cell r="A78" t="str">
            <v>BATANG</v>
          </cell>
          <cell r="B78" t="str">
            <v>JAWA TENGAH</v>
          </cell>
        </row>
        <row r="79">
          <cell r="A79" t="str">
            <v>BLORA</v>
          </cell>
          <cell r="B79" t="str">
            <v>JAWA TENGAH</v>
          </cell>
        </row>
        <row r="80">
          <cell r="A80" t="str">
            <v>BOYOLALI</v>
          </cell>
          <cell r="B80" t="str">
            <v>JAWA TENGAH</v>
          </cell>
        </row>
        <row r="81">
          <cell r="A81" t="str">
            <v>BREBES</v>
          </cell>
          <cell r="B81" t="str">
            <v>JAWA TENGAH</v>
          </cell>
        </row>
        <row r="82">
          <cell r="A82" t="str">
            <v>CILACAP</v>
          </cell>
          <cell r="B82" t="str">
            <v>JAWA TENGAH</v>
          </cell>
        </row>
        <row r="83">
          <cell r="A83" t="str">
            <v>DEMAK</v>
          </cell>
          <cell r="B83" t="str">
            <v>JAWA TENGAH</v>
          </cell>
        </row>
        <row r="84">
          <cell r="A84" t="str">
            <v>GROBOGAN</v>
          </cell>
          <cell r="B84" t="str">
            <v>JAWA TENGAH</v>
          </cell>
        </row>
        <row r="85">
          <cell r="A85" t="str">
            <v>JEPARA</v>
          </cell>
          <cell r="B85" t="str">
            <v>JAWA TENGAH</v>
          </cell>
        </row>
        <row r="86">
          <cell r="A86" t="str">
            <v>KARANGANYAR</v>
          </cell>
          <cell r="B86" t="str">
            <v>JAWA TENGAH</v>
          </cell>
        </row>
        <row r="87">
          <cell r="A87" t="str">
            <v>KEBUMEN</v>
          </cell>
          <cell r="B87" t="str">
            <v>JAWA TENGAH</v>
          </cell>
        </row>
        <row r="88">
          <cell r="A88" t="str">
            <v>KENDAL</v>
          </cell>
          <cell r="B88" t="str">
            <v>JAWA TENGAH</v>
          </cell>
        </row>
        <row r="89">
          <cell r="A89" t="str">
            <v>KLATEN</v>
          </cell>
          <cell r="B89" t="str">
            <v>JAWA TENGAH</v>
          </cell>
        </row>
        <row r="90">
          <cell r="A90" t="str">
            <v>KUDUS</v>
          </cell>
          <cell r="B90" t="str">
            <v>JAWA TENGAH</v>
          </cell>
        </row>
        <row r="91">
          <cell r="A91" t="str">
            <v>MAGELANG</v>
          </cell>
          <cell r="B91" t="str">
            <v>JAWA TENGAH</v>
          </cell>
        </row>
        <row r="92">
          <cell r="A92" t="str">
            <v>PATI</v>
          </cell>
          <cell r="B92" t="str">
            <v>JAWA TENGAH</v>
          </cell>
        </row>
        <row r="93">
          <cell r="A93" t="str">
            <v>PEKALONGAN</v>
          </cell>
          <cell r="B93" t="str">
            <v>JAWA TENGAH</v>
          </cell>
        </row>
        <row r="94">
          <cell r="A94" t="str">
            <v>PEMALANG</v>
          </cell>
          <cell r="B94" t="str">
            <v>JAWA TENGAH</v>
          </cell>
        </row>
        <row r="95">
          <cell r="A95" t="str">
            <v>PURBALINGGA</v>
          </cell>
          <cell r="B95" t="str">
            <v>JAWA TENGAH</v>
          </cell>
        </row>
        <row r="96">
          <cell r="A96" t="str">
            <v>PURWOREJO</v>
          </cell>
          <cell r="B96" t="str">
            <v>JAWA TENGAH</v>
          </cell>
        </row>
        <row r="97">
          <cell r="A97" t="str">
            <v>REMBANG</v>
          </cell>
          <cell r="B97" t="str">
            <v>JAWA TENGAH</v>
          </cell>
        </row>
        <row r="98">
          <cell r="A98" t="str">
            <v>SALATIGA</v>
          </cell>
          <cell r="B98" t="str">
            <v>JAWA TENGAH</v>
          </cell>
        </row>
        <row r="99">
          <cell r="A99" t="str">
            <v>SEMARANG</v>
          </cell>
          <cell r="B99" t="str">
            <v>JAWA TENGAH</v>
          </cell>
        </row>
        <row r="100">
          <cell r="A100" t="str">
            <v>SRAGEN</v>
          </cell>
          <cell r="B100" t="str">
            <v>JAWA TENGAH</v>
          </cell>
        </row>
        <row r="101">
          <cell r="A101" t="str">
            <v>SUKOHARJO</v>
          </cell>
          <cell r="B101" t="str">
            <v>JAWA TENGAH</v>
          </cell>
        </row>
        <row r="102">
          <cell r="A102" t="str">
            <v>SURAKARTA</v>
          </cell>
          <cell r="B102" t="str">
            <v>JAWA TENGAH</v>
          </cell>
        </row>
        <row r="103">
          <cell r="A103" t="str">
            <v>TEGAL</v>
          </cell>
          <cell r="B103" t="str">
            <v>JAWA TENGAH</v>
          </cell>
        </row>
        <row r="104">
          <cell r="A104" t="str">
            <v>TEMANGGUNG</v>
          </cell>
          <cell r="B104" t="str">
            <v>JAWA TENGAH</v>
          </cell>
        </row>
        <row r="105">
          <cell r="A105" t="str">
            <v>WONOGIRI</v>
          </cell>
          <cell r="B105" t="str">
            <v>JAWA TENGAH</v>
          </cell>
        </row>
        <row r="106">
          <cell r="A106" t="str">
            <v>WONOSOBO</v>
          </cell>
          <cell r="B106" t="str">
            <v>JAWA TENGAH</v>
          </cell>
        </row>
        <row r="107">
          <cell r="A107" t="str">
            <v>BANGKALAN</v>
          </cell>
          <cell r="B107" t="str">
            <v>JAWA TIMUR</v>
          </cell>
        </row>
        <row r="108">
          <cell r="A108" t="str">
            <v>BANYUWANGI</v>
          </cell>
          <cell r="B108" t="str">
            <v>JAWA TIMUR</v>
          </cell>
        </row>
        <row r="109">
          <cell r="A109" t="str">
            <v>BATU</v>
          </cell>
          <cell r="B109" t="str">
            <v>JAWA TIMUR</v>
          </cell>
        </row>
        <row r="110">
          <cell r="A110" t="str">
            <v>BLITAR</v>
          </cell>
          <cell r="B110" t="str">
            <v>JAWA TIMUR</v>
          </cell>
        </row>
        <row r="111">
          <cell r="A111" t="str">
            <v>BOJONEGORO</v>
          </cell>
          <cell r="B111" t="str">
            <v>JAWA TIMUR</v>
          </cell>
        </row>
        <row r="112">
          <cell r="A112" t="str">
            <v>BONDOWOSO</v>
          </cell>
          <cell r="B112" t="str">
            <v>JAWA TIMUR</v>
          </cell>
        </row>
        <row r="113">
          <cell r="A113" t="str">
            <v>GRESIK</v>
          </cell>
          <cell r="B113" t="str">
            <v>JAWA TIMUR</v>
          </cell>
        </row>
        <row r="114">
          <cell r="A114" t="str">
            <v>JEMBER</v>
          </cell>
          <cell r="B114" t="str">
            <v>JAWA TIMUR</v>
          </cell>
        </row>
        <row r="115">
          <cell r="A115" t="str">
            <v>JOMBANG</v>
          </cell>
          <cell r="B115" t="str">
            <v>JAWA TIMUR</v>
          </cell>
        </row>
        <row r="116">
          <cell r="A116" t="str">
            <v>KEDIRI</v>
          </cell>
          <cell r="B116" t="str">
            <v>JAWA TIMUR</v>
          </cell>
        </row>
        <row r="117">
          <cell r="A117" t="str">
            <v>LAMONGAN</v>
          </cell>
          <cell r="B117" t="str">
            <v>JAWA TIMUR</v>
          </cell>
        </row>
        <row r="118">
          <cell r="A118" t="str">
            <v>LUMAJANG</v>
          </cell>
          <cell r="B118" t="str">
            <v>JAWA TIMUR</v>
          </cell>
        </row>
        <row r="119">
          <cell r="A119" t="str">
            <v>MADIUN</v>
          </cell>
          <cell r="B119" t="str">
            <v>JAWA TIMUR</v>
          </cell>
        </row>
        <row r="120">
          <cell r="A120" t="str">
            <v>MAGETAN</v>
          </cell>
          <cell r="B120" t="str">
            <v>JAWA TIMUR</v>
          </cell>
        </row>
        <row r="121">
          <cell r="A121" t="str">
            <v>MALANG</v>
          </cell>
          <cell r="B121" t="str">
            <v>JAWA TIMUR</v>
          </cell>
        </row>
        <row r="122">
          <cell r="A122" t="str">
            <v>MOJOKERTO</v>
          </cell>
          <cell r="B122" t="str">
            <v>JAWA TIMUR</v>
          </cell>
        </row>
        <row r="123">
          <cell r="A123" t="str">
            <v>NGANJUK</v>
          </cell>
          <cell r="B123" t="str">
            <v>JAWA TIMUR</v>
          </cell>
        </row>
        <row r="124">
          <cell r="A124" t="str">
            <v>NGAWI</v>
          </cell>
          <cell r="B124" t="str">
            <v>JAWA TIMUR</v>
          </cell>
        </row>
        <row r="125">
          <cell r="A125" t="str">
            <v>PACITAN</v>
          </cell>
          <cell r="B125" t="str">
            <v>JAWA TIMUR</v>
          </cell>
        </row>
        <row r="126">
          <cell r="A126" t="str">
            <v>PAMEKASAN</v>
          </cell>
          <cell r="B126" t="str">
            <v>JAWA TIMUR</v>
          </cell>
        </row>
        <row r="127">
          <cell r="A127" t="str">
            <v>PASURUAN</v>
          </cell>
          <cell r="B127" t="str">
            <v>JAWA TIMUR</v>
          </cell>
        </row>
        <row r="128">
          <cell r="A128" t="str">
            <v>PONOROGO</v>
          </cell>
          <cell r="B128" t="str">
            <v>JAWA TIMUR</v>
          </cell>
        </row>
        <row r="129">
          <cell r="A129" t="str">
            <v>PROBOLINGGO</v>
          </cell>
          <cell r="B129" t="str">
            <v>JAWA TIMUR</v>
          </cell>
        </row>
        <row r="130">
          <cell r="A130" t="str">
            <v>SAMPANG</v>
          </cell>
          <cell r="B130" t="str">
            <v>JAWA TIMUR</v>
          </cell>
        </row>
        <row r="131">
          <cell r="A131" t="str">
            <v>SIDOARJO</v>
          </cell>
          <cell r="B131" t="str">
            <v>JAWA TIMUR</v>
          </cell>
        </row>
        <row r="132">
          <cell r="A132" t="str">
            <v>SITUBONDO</v>
          </cell>
          <cell r="B132" t="str">
            <v>JAWA TIMUR</v>
          </cell>
        </row>
        <row r="133">
          <cell r="A133" t="str">
            <v>SUMENEP</v>
          </cell>
          <cell r="B133" t="str">
            <v>JAWA TIMUR</v>
          </cell>
        </row>
        <row r="134">
          <cell r="A134" t="str">
            <v>SURABAYA</v>
          </cell>
          <cell r="B134" t="str">
            <v>JAWA TIMUR</v>
          </cell>
        </row>
        <row r="135">
          <cell r="A135" t="str">
            <v>TRENGGALEK</v>
          </cell>
          <cell r="B135" t="str">
            <v>JAWA TIMUR</v>
          </cell>
        </row>
        <row r="136">
          <cell r="A136" t="str">
            <v>TUBAN</v>
          </cell>
          <cell r="B136" t="str">
            <v>JAWA TIMUR</v>
          </cell>
        </row>
        <row r="137">
          <cell r="A137" t="str">
            <v>TULUNGAGUNG</v>
          </cell>
          <cell r="B137" t="str">
            <v>JAWA TIMUR</v>
          </cell>
        </row>
        <row r="138">
          <cell r="A138" t="str">
            <v>BENGKAYANG</v>
          </cell>
          <cell r="B138" t="str">
            <v>KALIMANTAN BARAT</v>
          </cell>
        </row>
        <row r="139">
          <cell r="A139" t="str">
            <v>KAPUAS HULU</v>
          </cell>
          <cell r="B139" t="str">
            <v>KALIMANTAN BARAT</v>
          </cell>
        </row>
        <row r="140">
          <cell r="A140" t="str">
            <v>KAYONG UTARA</v>
          </cell>
          <cell r="B140" t="str">
            <v>KALIMANTAN BARAT</v>
          </cell>
        </row>
        <row r="141">
          <cell r="A141" t="str">
            <v>KETAPANG</v>
          </cell>
          <cell r="B141" t="str">
            <v>KALIMANTAN BARAT</v>
          </cell>
        </row>
        <row r="142">
          <cell r="A142" t="str">
            <v>KUBU RAYA</v>
          </cell>
          <cell r="B142" t="str">
            <v>KALIMANTAN BARAT</v>
          </cell>
        </row>
        <row r="143">
          <cell r="A143" t="str">
            <v>LANDAK</v>
          </cell>
          <cell r="B143" t="str">
            <v>KALIMANTAN BARAT</v>
          </cell>
        </row>
        <row r="144">
          <cell r="A144" t="str">
            <v>MELAWI</v>
          </cell>
          <cell r="B144" t="str">
            <v>KALIMANTAN BARAT</v>
          </cell>
        </row>
        <row r="145">
          <cell r="A145" t="str">
            <v>MEMPAWAH</v>
          </cell>
          <cell r="B145" t="str">
            <v>KALIMANTAN BARAT</v>
          </cell>
        </row>
        <row r="146">
          <cell r="A146" t="str">
            <v>PONTIANAK</v>
          </cell>
          <cell r="B146" t="str">
            <v>KALIMANTAN BARAT</v>
          </cell>
        </row>
        <row r="147">
          <cell r="A147" t="str">
            <v>SAMBAS</v>
          </cell>
          <cell r="B147" t="str">
            <v>KALIMANTAN BARAT</v>
          </cell>
        </row>
        <row r="148">
          <cell r="A148" t="str">
            <v>SANGGAU</v>
          </cell>
          <cell r="B148" t="str">
            <v>KALIMANTAN BARAT</v>
          </cell>
        </row>
        <row r="149">
          <cell r="A149" t="str">
            <v>SEKADAU</v>
          </cell>
          <cell r="B149" t="str">
            <v>KALIMANTAN BARAT</v>
          </cell>
        </row>
        <row r="150">
          <cell r="A150" t="str">
            <v>SINGKAWANG</v>
          </cell>
          <cell r="B150" t="str">
            <v>KALIMANTAN BARAT</v>
          </cell>
        </row>
        <row r="151">
          <cell r="A151" t="str">
            <v>SINTANG</v>
          </cell>
          <cell r="B151" t="str">
            <v>KALIMANTAN BARAT</v>
          </cell>
        </row>
        <row r="152">
          <cell r="A152" t="str">
            <v>BALANGAN</v>
          </cell>
          <cell r="B152" t="str">
            <v>KALIMANTAN SELATAN</v>
          </cell>
        </row>
        <row r="153">
          <cell r="A153" t="str">
            <v>BANJAR</v>
          </cell>
          <cell r="B153" t="str">
            <v>KALIMANTAN SELATAN</v>
          </cell>
        </row>
        <row r="154">
          <cell r="A154" t="str">
            <v>BANJAR - KALIMANTAN SELATAN</v>
          </cell>
          <cell r="B154" t="str">
            <v>KALIMANTAN SELATAN</v>
          </cell>
        </row>
        <row r="155">
          <cell r="A155" t="str">
            <v>BANJAR BARU</v>
          </cell>
          <cell r="B155" t="str">
            <v>KALIMANTAN SELATAN</v>
          </cell>
        </row>
        <row r="156">
          <cell r="A156" t="str">
            <v>BANJARMASIN</v>
          </cell>
          <cell r="B156" t="str">
            <v>KALIMANTAN SELATAN</v>
          </cell>
        </row>
        <row r="157">
          <cell r="A157" t="str">
            <v>BARITO KUALA</v>
          </cell>
          <cell r="B157" t="str">
            <v>KALIMANTAN SELATAN</v>
          </cell>
        </row>
        <row r="158">
          <cell r="A158" t="str">
            <v>HULU SUNGAI SELATAN</v>
          </cell>
          <cell r="B158" t="str">
            <v>KALIMANTAN SELATAN</v>
          </cell>
        </row>
        <row r="159">
          <cell r="A159" t="str">
            <v>HULU SUNGAI TENGAH</v>
          </cell>
          <cell r="B159" t="str">
            <v>KALIMANTAN SELATAN</v>
          </cell>
        </row>
        <row r="160">
          <cell r="A160" t="str">
            <v>HULU SUNGAI UTARA</v>
          </cell>
          <cell r="B160" t="str">
            <v>KALIMANTAN SELATAN</v>
          </cell>
        </row>
        <row r="161">
          <cell r="A161" t="str">
            <v>KOTABARU</v>
          </cell>
          <cell r="B161" t="str">
            <v>KALIMANTAN SELATAN</v>
          </cell>
        </row>
        <row r="162">
          <cell r="A162" t="str">
            <v>TABALONG</v>
          </cell>
          <cell r="B162" t="str">
            <v>KALIMANTAN SELATAN</v>
          </cell>
        </row>
        <row r="163">
          <cell r="A163" t="str">
            <v>TANAH BUMBU</v>
          </cell>
          <cell r="B163" t="str">
            <v>KALIMANTAN SELATAN</v>
          </cell>
        </row>
        <row r="164">
          <cell r="A164" t="str">
            <v>TANAH LAUT</v>
          </cell>
          <cell r="B164" t="str">
            <v>KALIMANTAN SELATAN</v>
          </cell>
        </row>
        <row r="165">
          <cell r="A165" t="str">
            <v>TAPIN</v>
          </cell>
          <cell r="B165" t="str">
            <v>KALIMANTAN SELATAN</v>
          </cell>
        </row>
        <row r="166">
          <cell r="A166" t="str">
            <v>BARITO SELATAN</v>
          </cell>
          <cell r="B166" t="str">
            <v>KALIMANTAN TENGAH</v>
          </cell>
        </row>
        <row r="167">
          <cell r="A167" t="str">
            <v>BARITO TIMUR</v>
          </cell>
          <cell r="B167" t="str">
            <v>KALIMANTAN TENGAH</v>
          </cell>
        </row>
        <row r="168">
          <cell r="A168" t="str">
            <v>BARITO UTARA</v>
          </cell>
          <cell r="B168" t="str">
            <v>KALIMANTAN TENGAH</v>
          </cell>
        </row>
        <row r="169">
          <cell r="A169" t="str">
            <v>GUNUNG MAS</v>
          </cell>
          <cell r="B169" t="str">
            <v>KALIMANTAN TENGAH</v>
          </cell>
        </row>
        <row r="170">
          <cell r="A170" t="str">
            <v>KAPUAS</v>
          </cell>
          <cell r="B170" t="str">
            <v>KALIMANTAN TENGAH</v>
          </cell>
        </row>
        <row r="171">
          <cell r="A171" t="str">
            <v>KATINGAN</v>
          </cell>
          <cell r="B171" t="str">
            <v>KALIMANTAN TENGAH</v>
          </cell>
        </row>
        <row r="172">
          <cell r="A172" t="str">
            <v>KOTAWARINGIN BARAT</v>
          </cell>
          <cell r="B172" t="str">
            <v>KALIMANTAN TENGAH</v>
          </cell>
        </row>
        <row r="173">
          <cell r="A173" t="str">
            <v>KOTAWARINGIN TIMUR</v>
          </cell>
          <cell r="B173" t="str">
            <v>KALIMANTAN TENGAH</v>
          </cell>
        </row>
        <row r="174">
          <cell r="A174" t="str">
            <v>LAMANDAU</v>
          </cell>
          <cell r="B174" t="str">
            <v>KALIMANTAN TENGAH</v>
          </cell>
        </row>
        <row r="175">
          <cell r="A175" t="str">
            <v>MURUNG RAYA</v>
          </cell>
          <cell r="B175" t="str">
            <v>KALIMANTAN TENGAH</v>
          </cell>
        </row>
        <row r="176">
          <cell r="A176" t="str">
            <v>PALANGKA RAYA</v>
          </cell>
          <cell r="B176" t="str">
            <v>KALIMANTAN TENGAH</v>
          </cell>
        </row>
        <row r="177">
          <cell r="A177" t="str">
            <v>PULANG PISAU</v>
          </cell>
          <cell r="B177" t="str">
            <v>KALIMANTAN TENGAH</v>
          </cell>
        </row>
        <row r="178">
          <cell r="A178" t="str">
            <v>SERUYAN</v>
          </cell>
          <cell r="B178" t="str">
            <v>KALIMANTAN TENGAH</v>
          </cell>
        </row>
        <row r="179">
          <cell r="A179" t="str">
            <v>SUKAMARA</v>
          </cell>
          <cell r="B179" t="str">
            <v>KALIMANTAN TENGAH</v>
          </cell>
        </row>
        <row r="180">
          <cell r="A180" t="str">
            <v>BALIKPAPAN</v>
          </cell>
          <cell r="B180" t="str">
            <v>KALIMANTAN TIMUR</v>
          </cell>
        </row>
        <row r="181">
          <cell r="A181" t="str">
            <v>BERAU</v>
          </cell>
          <cell r="B181" t="str">
            <v>KALIMANTAN TIMUR</v>
          </cell>
        </row>
        <row r="182">
          <cell r="A182" t="str">
            <v>BONTANG</v>
          </cell>
          <cell r="B182" t="str">
            <v>KALIMANTAN TIMUR</v>
          </cell>
        </row>
        <row r="183">
          <cell r="A183" t="str">
            <v>BULONGAN</v>
          </cell>
          <cell r="B183" t="str">
            <v>KALIMANTAN TIMUR</v>
          </cell>
        </row>
        <row r="184">
          <cell r="A184" t="str">
            <v>KUTAI BARAT</v>
          </cell>
          <cell r="B184" t="str">
            <v>KALIMANTAN TIMUR</v>
          </cell>
        </row>
        <row r="185">
          <cell r="A185" t="str">
            <v>KUTAI KERTANEGARA</v>
          </cell>
          <cell r="B185" t="str">
            <v>KALIMANTAN TIMUR</v>
          </cell>
        </row>
        <row r="186">
          <cell r="A186" t="str">
            <v>KUTAI TIMUR</v>
          </cell>
          <cell r="B186" t="str">
            <v>KALIMANTAN TIMUR</v>
          </cell>
        </row>
        <row r="187">
          <cell r="A187" t="str">
            <v>PASER</v>
          </cell>
          <cell r="B187" t="str">
            <v>KALIMANTAN TIMUR</v>
          </cell>
        </row>
        <row r="188">
          <cell r="A188" t="str">
            <v>PENAJAM PASER UTARA</v>
          </cell>
          <cell r="B188" t="str">
            <v>KALIMANTAN TIMUR</v>
          </cell>
        </row>
        <row r="189">
          <cell r="A189" t="str">
            <v>SAMARINDA</v>
          </cell>
          <cell r="B189" t="str">
            <v>KALIMANTAN TIMUR</v>
          </cell>
        </row>
        <row r="190">
          <cell r="A190" t="str">
            <v>BULUNGAN</v>
          </cell>
          <cell r="B190" t="str">
            <v>KALIMANTAN UTARA</v>
          </cell>
        </row>
        <row r="191">
          <cell r="A191" t="str">
            <v>MALINAU</v>
          </cell>
          <cell r="B191" t="str">
            <v>KALIMANTAN UTARA</v>
          </cell>
        </row>
        <row r="192">
          <cell r="A192" t="str">
            <v>NUNUKAN</v>
          </cell>
          <cell r="B192" t="str">
            <v>KALIMANTAN UTARA</v>
          </cell>
        </row>
        <row r="193">
          <cell r="A193" t="str">
            <v>TANA TIDUNG</v>
          </cell>
          <cell r="B193" t="str">
            <v>KALIMANTAN UTARA</v>
          </cell>
        </row>
        <row r="194">
          <cell r="A194" t="str">
            <v>TARAKAN</v>
          </cell>
          <cell r="B194" t="str">
            <v>KALIMANTAN UTARA</v>
          </cell>
        </row>
        <row r="195">
          <cell r="A195" t="str">
            <v>BANGKA</v>
          </cell>
          <cell r="B195" t="str">
            <v>KEPULAUAN BANGKA BELITUNG</v>
          </cell>
        </row>
        <row r="196">
          <cell r="A196" t="str">
            <v>BANGKA BARAT</v>
          </cell>
          <cell r="B196" t="str">
            <v>KEPULAUAN BANGKA BELITUNG</v>
          </cell>
        </row>
        <row r="197">
          <cell r="A197" t="str">
            <v>BANGKA SELATAN</v>
          </cell>
          <cell r="B197" t="str">
            <v>KEPULAUAN BANGKA BELITUNG</v>
          </cell>
        </row>
        <row r="198">
          <cell r="A198" t="str">
            <v>BANGKA TENGAH</v>
          </cell>
          <cell r="B198" t="str">
            <v>KEPULAUAN BANGKA BELITUNG</v>
          </cell>
        </row>
        <row r="199">
          <cell r="A199" t="str">
            <v>BELITUNG</v>
          </cell>
          <cell r="B199" t="str">
            <v>KEPULAUAN BANGKA BELITUNG</v>
          </cell>
        </row>
        <row r="200">
          <cell r="A200" t="str">
            <v>BELITUNG TIMUR</v>
          </cell>
          <cell r="B200" t="str">
            <v>KEPULAUAN BANGKA BELITUNG</v>
          </cell>
        </row>
        <row r="201">
          <cell r="A201" t="str">
            <v>PANGKAL PINANG</v>
          </cell>
          <cell r="B201" t="str">
            <v>KEPULAUAN BANGKA BELITUNG</v>
          </cell>
        </row>
        <row r="202">
          <cell r="A202" t="str">
            <v>BATAM</v>
          </cell>
          <cell r="B202" t="str">
            <v>KEPULAUAN RIAU</v>
          </cell>
        </row>
        <row r="203">
          <cell r="A203" t="str">
            <v>BINTAN</v>
          </cell>
          <cell r="B203" t="str">
            <v>KEPULAUAN RIAU</v>
          </cell>
        </row>
        <row r="204">
          <cell r="A204" t="str">
            <v>KARIMUN</v>
          </cell>
          <cell r="B204" t="str">
            <v>KEPULAUAN RIAU</v>
          </cell>
        </row>
        <row r="205">
          <cell r="A205" t="str">
            <v>KEPULAUAN ANAMBAS</v>
          </cell>
          <cell r="B205" t="str">
            <v>KEPULAUAN RIAU</v>
          </cell>
        </row>
        <row r="206">
          <cell r="A206" t="str">
            <v>LINGGA</v>
          </cell>
          <cell r="B206" t="str">
            <v>KEPULAUAN RIAU</v>
          </cell>
        </row>
        <row r="207">
          <cell r="A207" t="str">
            <v>NATUNA</v>
          </cell>
          <cell r="B207" t="str">
            <v>KEPULAUAN RIAU</v>
          </cell>
        </row>
        <row r="208">
          <cell r="A208" t="str">
            <v>TANJUNG PINANG</v>
          </cell>
          <cell r="B208" t="str">
            <v>KEPULAUAN RIAU</v>
          </cell>
        </row>
        <row r="209">
          <cell r="A209" t="str">
            <v>BANDAR LAMPUNG</v>
          </cell>
          <cell r="B209" t="str">
            <v>LAMPUNG</v>
          </cell>
        </row>
        <row r="210">
          <cell r="A210" t="str">
            <v>LAMPUNG BARAT</v>
          </cell>
          <cell r="B210" t="str">
            <v>LAMPUNG</v>
          </cell>
        </row>
        <row r="211">
          <cell r="A211" t="str">
            <v>LAMPUNG SELATAN</v>
          </cell>
          <cell r="B211" t="str">
            <v>LAMPUNG</v>
          </cell>
        </row>
        <row r="212">
          <cell r="A212" t="str">
            <v>LAMPUNG TENGAH</v>
          </cell>
          <cell r="B212" t="str">
            <v>LAMPUNG</v>
          </cell>
        </row>
        <row r="213">
          <cell r="A213" t="str">
            <v>LAMPUNG TIMUR</v>
          </cell>
          <cell r="B213" t="str">
            <v>LAMPUNG</v>
          </cell>
        </row>
        <row r="214">
          <cell r="A214" t="str">
            <v>LAMPUNG UTARA</v>
          </cell>
          <cell r="B214" t="str">
            <v>LAMPUNG</v>
          </cell>
        </row>
        <row r="215">
          <cell r="A215" t="str">
            <v>MESUJI</v>
          </cell>
          <cell r="B215" t="str">
            <v>LAMPUNG</v>
          </cell>
        </row>
        <row r="216">
          <cell r="A216" t="str">
            <v>METRO</v>
          </cell>
          <cell r="B216" t="str">
            <v>LAMPUNG</v>
          </cell>
        </row>
        <row r="217">
          <cell r="A217" t="str">
            <v>PESAWARAN</v>
          </cell>
          <cell r="B217" t="str">
            <v>LAMPUNG</v>
          </cell>
        </row>
        <row r="218">
          <cell r="A218" t="str">
            <v>PESISIR BARAT</v>
          </cell>
          <cell r="B218" t="str">
            <v>LAMPUNG</v>
          </cell>
        </row>
        <row r="219">
          <cell r="A219" t="str">
            <v>PRINGSEWU</v>
          </cell>
          <cell r="B219" t="str">
            <v>LAMPUNG</v>
          </cell>
        </row>
        <row r="220">
          <cell r="A220" t="str">
            <v>TANGGAMUS</v>
          </cell>
          <cell r="B220" t="str">
            <v>LAMPUNG</v>
          </cell>
        </row>
        <row r="221">
          <cell r="A221" t="str">
            <v>Tanjung Karang</v>
          </cell>
          <cell r="B221" t="str">
            <v>LAMPUNG</v>
          </cell>
        </row>
        <row r="222">
          <cell r="A222" t="str">
            <v>TULANG BAWANG</v>
          </cell>
          <cell r="B222" t="str">
            <v>LAMPUNG</v>
          </cell>
        </row>
        <row r="223">
          <cell r="A223" t="str">
            <v>TULANG BAWANG BARAT</v>
          </cell>
          <cell r="B223" t="str">
            <v>LAMPUNG</v>
          </cell>
        </row>
        <row r="224">
          <cell r="A224" t="str">
            <v>WAY KANAN</v>
          </cell>
          <cell r="B224" t="str">
            <v>LAMPUNG</v>
          </cell>
        </row>
        <row r="225">
          <cell r="A225" t="str">
            <v>AMBON</v>
          </cell>
          <cell r="B225" t="str">
            <v>MALUKU</v>
          </cell>
        </row>
        <row r="226">
          <cell r="A226" t="str">
            <v>BURU</v>
          </cell>
          <cell r="B226" t="str">
            <v>MALUKU</v>
          </cell>
        </row>
        <row r="227">
          <cell r="A227" t="str">
            <v>BURU SELATAN</v>
          </cell>
          <cell r="B227" t="str">
            <v>MALUKU</v>
          </cell>
        </row>
        <row r="228">
          <cell r="A228" t="str">
            <v>MALUKU TENGGARA BARAT</v>
          </cell>
          <cell r="B228" t="str">
            <v>MALUKU</v>
          </cell>
        </row>
        <row r="229">
          <cell r="A229" t="str">
            <v>KEPULAUAN ARU</v>
          </cell>
          <cell r="B229" t="str">
            <v>MALUKU</v>
          </cell>
        </row>
        <row r="230">
          <cell r="A230" t="str">
            <v>MALUKU BARAT DAYA</v>
          </cell>
          <cell r="B230" t="str">
            <v>MALUKU</v>
          </cell>
        </row>
        <row r="231">
          <cell r="A231" t="str">
            <v>MALUKU TENGAH</v>
          </cell>
          <cell r="B231" t="str">
            <v>MALUKU</v>
          </cell>
        </row>
        <row r="232">
          <cell r="A232" t="str">
            <v>MALUKU TENGGARA</v>
          </cell>
          <cell r="B232" t="str">
            <v>MALUKU</v>
          </cell>
        </row>
        <row r="233">
          <cell r="A233" t="str">
            <v>MALUKU TENGGARA BARAT</v>
          </cell>
          <cell r="B233" t="str">
            <v>MALUKU</v>
          </cell>
        </row>
        <row r="234">
          <cell r="A234" t="str">
            <v>SERAM BAGIAN BARAT</v>
          </cell>
          <cell r="B234" t="str">
            <v>MALUKU</v>
          </cell>
        </row>
        <row r="235">
          <cell r="A235" t="str">
            <v>SERAM BAGIAN TIMUR</v>
          </cell>
          <cell r="B235" t="str">
            <v>MALUKU</v>
          </cell>
        </row>
        <row r="236">
          <cell r="A236" t="str">
            <v>TUAL</v>
          </cell>
          <cell r="B236" t="str">
            <v>MALUKU</v>
          </cell>
        </row>
        <row r="237">
          <cell r="A237" t="str">
            <v>HALMAHERA BARAT</v>
          </cell>
          <cell r="B237" t="str">
            <v>MALUKU UTARA</v>
          </cell>
        </row>
        <row r="238">
          <cell r="A238" t="str">
            <v>HALMAHERA SELATAN</v>
          </cell>
          <cell r="B238" t="str">
            <v>MALUKU UTARA</v>
          </cell>
        </row>
        <row r="239">
          <cell r="A239" t="str">
            <v>HALMAHERA TENGAH</v>
          </cell>
          <cell r="B239" t="str">
            <v>MALUKU UTARA</v>
          </cell>
        </row>
        <row r="240">
          <cell r="A240" t="str">
            <v>HALMAHERA TIMUR</v>
          </cell>
          <cell r="B240" t="str">
            <v>MALUKU UTARA</v>
          </cell>
        </row>
        <row r="241">
          <cell r="A241" t="str">
            <v>HALMAHERA UTARA</v>
          </cell>
          <cell r="B241" t="str">
            <v>MALUKU UTARA</v>
          </cell>
        </row>
        <row r="242">
          <cell r="A242" t="str">
            <v>KEPULAUAN SULA</v>
          </cell>
          <cell r="B242" t="str">
            <v>MALUKU UTARA</v>
          </cell>
        </row>
        <row r="243">
          <cell r="A243" t="str">
            <v>PULAU MOROTAI</v>
          </cell>
          <cell r="B243" t="str">
            <v>MALUKU UTARA</v>
          </cell>
        </row>
        <row r="244">
          <cell r="A244" t="str">
            <v>TERNATE</v>
          </cell>
          <cell r="B244" t="str">
            <v>MALUKU UTARA</v>
          </cell>
        </row>
        <row r="245">
          <cell r="A245" t="str">
            <v>TIDORE KEPULAUAN</v>
          </cell>
          <cell r="B245" t="str">
            <v>MALUKU UTARA</v>
          </cell>
        </row>
        <row r="246">
          <cell r="A246" t="str">
            <v>SUBULUSSALAM</v>
          </cell>
          <cell r="B246" t="str">
            <v>ACEH</v>
          </cell>
        </row>
        <row r="247">
          <cell r="A247" t="str">
            <v>ACEH BARAT</v>
          </cell>
          <cell r="B247" t="str">
            <v>ACEH</v>
          </cell>
        </row>
        <row r="248">
          <cell r="A248" t="str">
            <v>ACEH BARAT DAYA</v>
          </cell>
          <cell r="B248" t="str">
            <v>ACEH</v>
          </cell>
        </row>
        <row r="249">
          <cell r="A249" t="str">
            <v>ACEH BESAR</v>
          </cell>
          <cell r="B249" t="str">
            <v>ACEH</v>
          </cell>
        </row>
        <row r="250">
          <cell r="A250" t="str">
            <v>ACEH JAYA</v>
          </cell>
          <cell r="B250" t="str">
            <v>ACEH</v>
          </cell>
        </row>
        <row r="251">
          <cell r="A251" t="str">
            <v>ACEH SELATAN</v>
          </cell>
          <cell r="B251" t="str">
            <v>ACEH</v>
          </cell>
        </row>
        <row r="252">
          <cell r="A252" t="str">
            <v>ACEH SINGKIL</v>
          </cell>
          <cell r="B252" t="str">
            <v>ACEH</v>
          </cell>
        </row>
        <row r="253">
          <cell r="A253" t="str">
            <v>ACEH TAMIANG</v>
          </cell>
          <cell r="B253" t="str">
            <v>ACEH</v>
          </cell>
        </row>
        <row r="254">
          <cell r="A254" t="str">
            <v>ACEH TENGAH</v>
          </cell>
          <cell r="B254" t="str">
            <v>ACEH</v>
          </cell>
        </row>
        <row r="255">
          <cell r="A255" t="str">
            <v>ACEH TENGGARA</v>
          </cell>
          <cell r="B255" t="str">
            <v>ACEH</v>
          </cell>
        </row>
        <row r="256">
          <cell r="A256" t="str">
            <v>ACEH TIMUR</v>
          </cell>
          <cell r="B256" t="str">
            <v>ACEH</v>
          </cell>
        </row>
        <row r="257">
          <cell r="A257" t="str">
            <v>ACEH UTARA</v>
          </cell>
          <cell r="B257" t="str">
            <v>ACEH</v>
          </cell>
        </row>
        <row r="258">
          <cell r="A258" t="str">
            <v>BANDA ACEH</v>
          </cell>
          <cell r="B258" t="str">
            <v>ACEH</v>
          </cell>
        </row>
        <row r="259">
          <cell r="A259" t="str">
            <v>BENER MERIAH</v>
          </cell>
          <cell r="B259" t="str">
            <v>ACEH</v>
          </cell>
        </row>
        <row r="260">
          <cell r="A260" t="str">
            <v>BIREUEN</v>
          </cell>
          <cell r="B260" t="str">
            <v>ACEH</v>
          </cell>
        </row>
        <row r="261">
          <cell r="A261" t="str">
            <v>GAYO LUES</v>
          </cell>
          <cell r="B261" t="str">
            <v>ACEH</v>
          </cell>
        </row>
        <row r="262">
          <cell r="A262" t="str">
            <v>LANGSA</v>
          </cell>
          <cell r="B262" t="str">
            <v>ACEH</v>
          </cell>
        </row>
        <row r="263">
          <cell r="A263" t="str">
            <v>LHOKSEUMAWE</v>
          </cell>
          <cell r="B263" t="str">
            <v>ACEH</v>
          </cell>
        </row>
        <row r="264">
          <cell r="A264" t="str">
            <v>NAGAN RAYA</v>
          </cell>
          <cell r="B264" t="str">
            <v>ACEH</v>
          </cell>
        </row>
        <row r="265">
          <cell r="A265" t="str">
            <v>PIDIE</v>
          </cell>
          <cell r="B265" t="str">
            <v>ACEH</v>
          </cell>
        </row>
        <row r="266">
          <cell r="A266" t="str">
            <v>PIDIE JAYA</v>
          </cell>
          <cell r="B266" t="str">
            <v>ACEH</v>
          </cell>
        </row>
        <row r="267">
          <cell r="A267" t="str">
            <v>SABANG</v>
          </cell>
          <cell r="B267" t="str">
            <v>ACEH</v>
          </cell>
        </row>
        <row r="268">
          <cell r="A268" t="str">
            <v>SIMEULUE</v>
          </cell>
          <cell r="B268" t="str">
            <v>ACEH</v>
          </cell>
        </row>
        <row r="269">
          <cell r="A269" t="str">
            <v>BIMA</v>
          </cell>
          <cell r="B269" t="str">
            <v>NUSA TENGGARA BARAT</v>
          </cell>
        </row>
        <row r="270">
          <cell r="A270" t="str">
            <v>Cakranegara</v>
          </cell>
          <cell r="B270" t="str">
            <v>NUSA TENGGARA BARAT</v>
          </cell>
        </row>
        <row r="271">
          <cell r="A271" t="str">
            <v>DOMPU</v>
          </cell>
          <cell r="B271" t="str">
            <v>NUSA TENGGARA BARAT</v>
          </cell>
        </row>
        <row r="272">
          <cell r="A272" t="str">
            <v>LOMBOK BARAT</v>
          </cell>
          <cell r="B272" t="str">
            <v>NUSA TENGGARA BARAT</v>
          </cell>
        </row>
        <row r="273">
          <cell r="A273" t="str">
            <v>LOMBOK TENGAH</v>
          </cell>
          <cell r="B273" t="str">
            <v>NUSA TENGGARA BARAT</v>
          </cell>
        </row>
        <row r="274">
          <cell r="A274" t="str">
            <v>LOMBOK TIMUR</v>
          </cell>
          <cell r="B274" t="str">
            <v>NUSA TENGGARA BARAT</v>
          </cell>
        </row>
        <row r="275">
          <cell r="A275" t="str">
            <v>LOMBOK UTARA</v>
          </cell>
          <cell r="B275" t="str">
            <v>NUSA TENGGARA BARAT</v>
          </cell>
        </row>
        <row r="276">
          <cell r="A276" t="str">
            <v>MATARAM</v>
          </cell>
          <cell r="B276" t="str">
            <v>NUSA TENGGARA BARAT</v>
          </cell>
        </row>
        <row r="277">
          <cell r="A277" t="str">
            <v>SUMBAWA</v>
          </cell>
          <cell r="B277" t="str">
            <v>NUSA TENGGARA BARAT</v>
          </cell>
        </row>
        <row r="278">
          <cell r="A278" t="str">
            <v>SUMBAWA BARAT</v>
          </cell>
          <cell r="B278" t="str">
            <v>NUSA TENGGARA BARAT</v>
          </cell>
        </row>
        <row r="279">
          <cell r="A279" t="str">
            <v>ALOR</v>
          </cell>
          <cell r="B279" t="str">
            <v>NUSA TENGGARA TIMUR</v>
          </cell>
        </row>
        <row r="280">
          <cell r="A280" t="str">
            <v>BELU</v>
          </cell>
          <cell r="B280" t="str">
            <v>NUSA TENGGARA TIMUR</v>
          </cell>
        </row>
        <row r="281">
          <cell r="A281" t="str">
            <v>ENDE</v>
          </cell>
          <cell r="B281" t="str">
            <v>NUSA TENGGARA TIMUR</v>
          </cell>
        </row>
        <row r="282">
          <cell r="A282" t="str">
            <v>FLORES TIMUR</v>
          </cell>
          <cell r="B282" t="str">
            <v>NUSA TENGGARA TIMUR</v>
          </cell>
        </row>
        <row r="283">
          <cell r="A283" t="str">
            <v>KUPANG</v>
          </cell>
          <cell r="B283" t="str">
            <v>NUSA TENGGARA TIMUR</v>
          </cell>
        </row>
        <row r="284">
          <cell r="A284" t="str">
            <v>LEMBATA</v>
          </cell>
          <cell r="B284" t="str">
            <v>NUSA TENGGARA TIMUR</v>
          </cell>
        </row>
        <row r="285">
          <cell r="A285" t="str">
            <v>MANGGARAI</v>
          </cell>
          <cell r="B285" t="str">
            <v>NUSA TENGGARA TIMUR</v>
          </cell>
        </row>
        <row r="286">
          <cell r="A286" t="str">
            <v>MANGGARAI BARAT</v>
          </cell>
          <cell r="B286" t="str">
            <v>NUSA TENGGARA TIMUR</v>
          </cell>
        </row>
        <row r="287">
          <cell r="A287" t="str">
            <v>MANGGARAI TIMUR</v>
          </cell>
          <cell r="B287" t="str">
            <v>NUSA TENGGARA TIMUR</v>
          </cell>
        </row>
        <row r="288">
          <cell r="A288" t="str">
            <v>NAGEKEO</v>
          </cell>
          <cell r="B288" t="str">
            <v>NUSA TENGGARA TIMUR</v>
          </cell>
        </row>
        <row r="289">
          <cell r="A289" t="str">
            <v>NGADA</v>
          </cell>
          <cell r="B289" t="str">
            <v>NUSA TENGGARA TIMUR</v>
          </cell>
        </row>
        <row r="290">
          <cell r="A290" t="str">
            <v>ROTE NDA</v>
          </cell>
          <cell r="B290" t="str">
            <v>NUSA TENGGARA TIMUR</v>
          </cell>
        </row>
        <row r="291">
          <cell r="A291" t="str">
            <v>ROTE NDAO</v>
          </cell>
          <cell r="B291" t="str">
            <v>NUSA TENGGARA TIMUR</v>
          </cell>
        </row>
        <row r="292">
          <cell r="A292" t="str">
            <v>SABU RAIJUA</v>
          </cell>
          <cell r="B292" t="str">
            <v>NUSA TENGGARA TIMUR</v>
          </cell>
        </row>
        <row r="293">
          <cell r="A293" t="str">
            <v>SIKKA</v>
          </cell>
          <cell r="B293" t="str">
            <v>NUSA TENGGARA TIMUR</v>
          </cell>
        </row>
        <row r="294">
          <cell r="A294" t="str">
            <v>SUMBA BARAT</v>
          </cell>
          <cell r="B294" t="str">
            <v>NUSA TENGGARA TIMUR</v>
          </cell>
        </row>
        <row r="295">
          <cell r="A295" t="str">
            <v>SUMBA BARAT DAYA</v>
          </cell>
          <cell r="B295" t="str">
            <v>NUSA TENGGARA TIMUR</v>
          </cell>
        </row>
        <row r="296">
          <cell r="A296" t="str">
            <v>SUMBA TENGAH</v>
          </cell>
          <cell r="B296" t="str">
            <v>NUSA TENGGARA TIMUR</v>
          </cell>
        </row>
        <row r="297">
          <cell r="A297" t="str">
            <v>SUMBA TIMUR</v>
          </cell>
          <cell r="B297" t="str">
            <v>NUSA TENGGARA TIMUR</v>
          </cell>
        </row>
        <row r="298">
          <cell r="A298" t="str">
            <v>TIMOR TENGAH SELATAN</v>
          </cell>
          <cell r="B298" t="str">
            <v>NUSA TENGGARA TIMUR</v>
          </cell>
        </row>
        <row r="299">
          <cell r="A299" t="str">
            <v>TIMOR TENGAH UTARA</v>
          </cell>
          <cell r="B299" t="str">
            <v>NUSA TENGGARA TIMUR</v>
          </cell>
        </row>
        <row r="300">
          <cell r="A300" t="str">
            <v>ASMAT</v>
          </cell>
          <cell r="B300" t="str">
            <v>PAPUA</v>
          </cell>
        </row>
        <row r="301">
          <cell r="A301" t="str">
            <v>BIAK NUMFOR</v>
          </cell>
          <cell r="B301" t="str">
            <v>PAPUA</v>
          </cell>
        </row>
        <row r="302">
          <cell r="A302" t="str">
            <v>BOVEN DIGOEL</v>
          </cell>
          <cell r="B302" t="str">
            <v>PAPUA</v>
          </cell>
        </row>
        <row r="303">
          <cell r="A303" t="str">
            <v>DOGIYAI</v>
          </cell>
          <cell r="B303" t="str">
            <v>PAPUA</v>
          </cell>
        </row>
        <row r="304">
          <cell r="A304" t="str">
            <v>JAYAPURA</v>
          </cell>
          <cell r="B304" t="str">
            <v>PAPUA</v>
          </cell>
        </row>
        <row r="305">
          <cell r="A305" t="str">
            <v>JAYAWIJAYA</v>
          </cell>
          <cell r="B305" t="str">
            <v>PAPUA</v>
          </cell>
        </row>
        <row r="306">
          <cell r="A306" t="str">
            <v>PEGUNUNGAN BINTANG</v>
          </cell>
          <cell r="B306" t="str">
            <v>PAPUA</v>
          </cell>
        </row>
        <row r="307">
          <cell r="A307" t="str">
            <v>KEEROM</v>
          </cell>
          <cell r="B307" t="str">
            <v>PAPUA</v>
          </cell>
        </row>
        <row r="308">
          <cell r="A308" t="str">
            <v>KEPULAUAN YAPEN</v>
          </cell>
          <cell r="B308" t="str">
            <v>PAPUA</v>
          </cell>
        </row>
        <row r="309">
          <cell r="A309" t="str">
            <v>LANNY JAYA</v>
          </cell>
          <cell r="B309" t="str">
            <v>PAPUA</v>
          </cell>
        </row>
        <row r="310">
          <cell r="A310" t="str">
            <v>MAPPI</v>
          </cell>
          <cell r="B310" t="str">
            <v>PAPUA</v>
          </cell>
        </row>
        <row r="311">
          <cell r="A311" t="str">
            <v>MEMBERAMO RAYA</v>
          </cell>
          <cell r="B311" t="str">
            <v>PAPUA</v>
          </cell>
        </row>
        <row r="312">
          <cell r="A312" t="str">
            <v>MERAUKE</v>
          </cell>
          <cell r="B312" t="str">
            <v>PAPUA</v>
          </cell>
        </row>
        <row r="313">
          <cell r="A313" t="str">
            <v>MIMIKA</v>
          </cell>
          <cell r="B313" t="str">
            <v>PAPUA</v>
          </cell>
        </row>
        <row r="314">
          <cell r="A314" t="str">
            <v>NABIRE</v>
          </cell>
          <cell r="B314" t="str">
            <v>PAPUA</v>
          </cell>
        </row>
        <row r="315">
          <cell r="A315" t="str">
            <v>NAMBERAMO</v>
          </cell>
          <cell r="B315" t="str">
            <v>PAPUA</v>
          </cell>
        </row>
        <row r="316">
          <cell r="A316" t="str">
            <v>PANIAI</v>
          </cell>
          <cell r="B316" t="str">
            <v>PAPUA</v>
          </cell>
        </row>
        <row r="317">
          <cell r="A317" t="str">
            <v>PEGUNUNGAN BINTANG</v>
          </cell>
          <cell r="B317" t="str">
            <v>PAPUA</v>
          </cell>
        </row>
        <row r="318">
          <cell r="A318" t="str">
            <v>PUNCAK</v>
          </cell>
          <cell r="B318" t="str">
            <v>PAPUA</v>
          </cell>
        </row>
        <row r="319">
          <cell r="A319" t="str">
            <v>PUNCAK JAYA</v>
          </cell>
          <cell r="B319" t="str">
            <v>PAPUA</v>
          </cell>
        </row>
        <row r="320">
          <cell r="A320" t="str">
            <v>SARMI</v>
          </cell>
          <cell r="B320" t="str">
            <v>PAPUA</v>
          </cell>
        </row>
        <row r="321">
          <cell r="A321" t="str">
            <v>SUPIORI</v>
          </cell>
          <cell r="B321" t="str">
            <v>PAPUA</v>
          </cell>
        </row>
        <row r="322">
          <cell r="A322" t="str">
            <v>TOLIKARA</v>
          </cell>
          <cell r="B322" t="str">
            <v>PAPUA</v>
          </cell>
        </row>
        <row r="323">
          <cell r="A323" t="str">
            <v>WAROPEN</v>
          </cell>
          <cell r="B323" t="str">
            <v>PAPUA</v>
          </cell>
        </row>
        <row r="324">
          <cell r="A324" t="str">
            <v>YAHUKIMO</v>
          </cell>
          <cell r="B324" t="str">
            <v>PAPUA</v>
          </cell>
        </row>
        <row r="325">
          <cell r="A325" t="str">
            <v>YALIMO</v>
          </cell>
          <cell r="B325" t="str">
            <v>PAPUA</v>
          </cell>
        </row>
        <row r="326">
          <cell r="A326" t="str">
            <v>YAPEN WAROPEN</v>
          </cell>
          <cell r="B326" t="str">
            <v>PAPUA</v>
          </cell>
        </row>
        <row r="327">
          <cell r="A327" t="str">
            <v>FAK-FAK</v>
          </cell>
          <cell r="B327" t="str">
            <v>PAPUA BARAT</v>
          </cell>
        </row>
        <row r="328">
          <cell r="A328" t="str">
            <v>KAIMANA</v>
          </cell>
          <cell r="B328" t="str">
            <v>PAPUA BARAT</v>
          </cell>
        </row>
        <row r="329">
          <cell r="A329" t="str">
            <v>MANOKWARI</v>
          </cell>
          <cell r="B329" t="str">
            <v>PAPUA BARAT</v>
          </cell>
        </row>
        <row r="330">
          <cell r="A330" t="str">
            <v>MANOKWARI SELATAN</v>
          </cell>
          <cell r="B330" t="str">
            <v>PAPUA BARAT</v>
          </cell>
        </row>
        <row r="331">
          <cell r="A331" t="str">
            <v>PEGUNUNGAN ARFAK</v>
          </cell>
          <cell r="B331" t="str">
            <v>PAPUA BARAT</v>
          </cell>
        </row>
        <row r="332">
          <cell r="A332" t="str">
            <v>RAJA AMPAT</v>
          </cell>
          <cell r="B332" t="str">
            <v>PAPUA BARAT</v>
          </cell>
        </row>
        <row r="333">
          <cell r="A333" t="str">
            <v>SORONG</v>
          </cell>
          <cell r="B333" t="str">
            <v>PAPUA BARAT</v>
          </cell>
        </row>
        <row r="334">
          <cell r="A334" t="str">
            <v>SORONG SELATAN</v>
          </cell>
          <cell r="B334" t="str">
            <v>PAPUA BARAT</v>
          </cell>
        </row>
        <row r="335">
          <cell r="A335" t="str">
            <v>TAMBRAUW</v>
          </cell>
          <cell r="B335" t="str">
            <v>PAPUA BARAT</v>
          </cell>
        </row>
        <row r="336">
          <cell r="A336" t="str">
            <v>TELUK BINTUNI</v>
          </cell>
          <cell r="B336" t="str">
            <v>PAPUA BARAT</v>
          </cell>
        </row>
        <row r="337">
          <cell r="A337" t="str">
            <v>TELUK WONDAMA</v>
          </cell>
          <cell r="B337" t="str">
            <v>PAPUA BARAT</v>
          </cell>
        </row>
        <row r="338">
          <cell r="A338" t="str">
            <v>BENGKALIS</v>
          </cell>
          <cell r="B338" t="str">
            <v>RIAU</v>
          </cell>
        </row>
        <row r="339">
          <cell r="A339" t="str">
            <v>DUMAI</v>
          </cell>
          <cell r="B339" t="str">
            <v>RIAU</v>
          </cell>
        </row>
        <row r="340">
          <cell r="A340" t="str">
            <v>INDRAGIRI HILIR</v>
          </cell>
          <cell r="B340" t="str">
            <v>RIAU</v>
          </cell>
        </row>
        <row r="341">
          <cell r="A341" t="str">
            <v>INDRAGIRI HULU</v>
          </cell>
          <cell r="B341" t="str">
            <v>RIAU</v>
          </cell>
        </row>
        <row r="342">
          <cell r="A342" t="str">
            <v>KAMPAR</v>
          </cell>
          <cell r="B342" t="str">
            <v>RIAU</v>
          </cell>
        </row>
        <row r="343">
          <cell r="A343" t="str">
            <v>KEPULAUAN MERANTI</v>
          </cell>
          <cell r="B343" t="str">
            <v>RIAU</v>
          </cell>
        </row>
        <row r="344">
          <cell r="A344" t="str">
            <v>KUANTAN SINGINGI</v>
          </cell>
          <cell r="B344" t="str">
            <v>RIAU</v>
          </cell>
        </row>
        <row r="345">
          <cell r="A345" t="str">
            <v>PEKANBARU</v>
          </cell>
          <cell r="B345" t="str">
            <v>RIAU</v>
          </cell>
        </row>
        <row r="346">
          <cell r="A346" t="str">
            <v>PELALAWAN</v>
          </cell>
          <cell r="B346" t="str">
            <v>RIAU</v>
          </cell>
        </row>
        <row r="347">
          <cell r="A347" t="str">
            <v>ROKAN HILIR</v>
          </cell>
          <cell r="B347" t="str">
            <v>RIAU</v>
          </cell>
        </row>
        <row r="348">
          <cell r="A348" t="str">
            <v>ROKAN HULU</v>
          </cell>
          <cell r="B348" t="str">
            <v>RIAU</v>
          </cell>
        </row>
        <row r="349">
          <cell r="A349" t="str">
            <v>SIAK</v>
          </cell>
          <cell r="B349" t="str">
            <v>RIAU</v>
          </cell>
        </row>
        <row r="350">
          <cell r="A350" t="str">
            <v>MAJENE</v>
          </cell>
          <cell r="B350" t="str">
            <v>SULAWESI BARAT</v>
          </cell>
        </row>
        <row r="351">
          <cell r="A351" t="str">
            <v>MAMASA</v>
          </cell>
          <cell r="B351" t="str">
            <v>SULAWESI BARAT</v>
          </cell>
        </row>
        <row r="352">
          <cell r="A352" t="str">
            <v>MAMUJU</v>
          </cell>
          <cell r="B352" t="str">
            <v>SULAWESI BARAT</v>
          </cell>
        </row>
        <row r="353">
          <cell r="A353" t="str">
            <v>MAMUJU UTARA</v>
          </cell>
          <cell r="B353" t="str">
            <v>SULAWESI BARAT</v>
          </cell>
        </row>
        <row r="354">
          <cell r="A354" t="str">
            <v>POLEWALI MANDAR</v>
          </cell>
          <cell r="B354" t="str">
            <v>SULAWESI BARAT</v>
          </cell>
        </row>
        <row r="355">
          <cell r="A355" t="str">
            <v>BANTAENG</v>
          </cell>
          <cell r="B355" t="str">
            <v>SULAWESI SELATAN</v>
          </cell>
        </row>
        <row r="356">
          <cell r="A356" t="str">
            <v>BARRU</v>
          </cell>
          <cell r="B356" t="str">
            <v>SULAWESI SELATAN</v>
          </cell>
        </row>
        <row r="357">
          <cell r="A357" t="str">
            <v>BONE</v>
          </cell>
          <cell r="B357" t="str">
            <v>SULAWESI SELATAN</v>
          </cell>
        </row>
        <row r="358">
          <cell r="A358" t="str">
            <v>BULUKUMBA</v>
          </cell>
          <cell r="B358" t="str">
            <v>SULAWESI SELATAN</v>
          </cell>
        </row>
        <row r="359">
          <cell r="A359" t="str">
            <v>ENREKANG</v>
          </cell>
          <cell r="B359" t="str">
            <v>SULAWESI SELATAN</v>
          </cell>
        </row>
        <row r="360">
          <cell r="A360" t="str">
            <v>GOWA</v>
          </cell>
          <cell r="B360" t="str">
            <v>SULAWESI SELATAN</v>
          </cell>
        </row>
        <row r="361">
          <cell r="A361" t="str">
            <v>JENEPONTO</v>
          </cell>
          <cell r="B361" t="str">
            <v>SULAWESI SELATAN</v>
          </cell>
        </row>
        <row r="362">
          <cell r="A362" t="str">
            <v>KEPULAUAN SELAYAR</v>
          </cell>
          <cell r="B362" t="str">
            <v>SULAWESI SELATAN</v>
          </cell>
        </row>
        <row r="363">
          <cell r="A363" t="str">
            <v>LUWU</v>
          </cell>
          <cell r="B363" t="str">
            <v>SULAWESI SELATAN</v>
          </cell>
        </row>
        <row r="364">
          <cell r="A364" t="str">
            <v>LUWU TIMUR</v>
          </cell>
          <cell r="B364" t="str">
            <v>SULAWESI SELATAN</v>
          </cell>
        </row>
        <row r="365">
          <cell r="A365" t="str">
            <v>LUWU UTARA</v>
          </cell>
          <cell r="B365" t="str">
            <v>SULAWESI SELATAN</v>
          </cell>
        </row>
        <row r="366">
          <cell r="A366" t="str">
            <v>MAKASSAR</v>
          </cell>
          <cell r="B366" t="str">
            <v>SULAWESI SELATAN</v>
          </cell>
        </row>
        <row r="367">
          <cell r="A367" t="str">
            <v>MAROS</v>
          </cell>
          <cell r="B367" t="str">
            <v>SULAWESI SELATAN</v>
          </cell>
        </row>
        <row r="368">
          <cell r="A368" t="str">
            <v>PALOPO</v>
          </cell>
          <cell r="B368" t="str">
            <v>SULAWESI SELATAN</v>
          </cell>
        </row>
        <row r="369">
          <cell r="A369" t="str">
            <v>PANGKAJENE KEPULAUAN</v>
          </cell>
          <cell r="B369" t="str">
            <v>SULAWESI SELATAN</v>
          </cell>
        </row>
        <row r="370">
          <cell r="A370" t="str">
            <v>PARE PARE</v>
          </cell>
          <cell r="B370" t="str">
            <v>SULAWESI SELATAN</v>
          </cell>
        </row>
        <row r="371">
          <cell r="A371" t="str">
            <v>PINRANG</v>
          </cell>
          <cell r="B371" t="str">
            <v>SULAWESI SELATAN</v>
          </cell>
        </row>
        <row r="372">
          <cell r="A372" t="str">
            <v>SIDENRENG RAPPANG</v>
          </cell>
          <cell r="B372" t="str">
            <v>SULAWESI SELATAN</v>
          </cell>
        </row>
        <row r="373">
          <cell r="A373" t="str">
            <v>SINJAI</v>
          </cell>
          <cell r="B373" t="str">
            <v>SULAWESI SELATAN</v>
          </cell>
        </row>
        <row r="374">
          <cell r="A374" t="str">
            <v>SOPPENG</v>
          </cell>
          <cell r="B374" t="str">
            <v>SULAWESI SELATAN</v>
          </cell>
        </row>
        <row r="375">
          <cell r="A375" t="str">
            <v>TAKALAR</v>
          </cell>
          <cell r="B375" t="str">
            <v>SULAWESI SELATAN</v>
          </cell>
        </row>
        <row r="376">
          <cell r="A376" t="str">
            <v>TANA TORAJA</v>
          </cell>
          <cell r="B376" t="str">
            <v>SULAWESI SELATAN</v>
          </cell>
        </row>
        <row r="377">
          <cell r="A377" t="str">
            <v>TORAJA UTARA</v>
          </cell>
          <cell r="B377" t="str">
            <v>SULAWESI SELATAN</v>
          </cell>
        </row>
        <row r="378">
          <cell r="A378" t="str">
            <v>WAJO</v>
          </cell>
          <cell r="B378" t="str">
            <v>SULAWESI SELATAN</v>
          </cell>
        </row>
        <row r="379">
          <cell r="A379" t="str">
            <v>BANGGAI</v>
          </cell>
          <cell r="B379" t="str">
            <v>SULAWESI TENGAH</v>
          </cell>
        </row>
        <row r="380">
          <cell r="A380" t="str">
            <v>BANGGAI LAUT</v>
          </cell>
          <cell r="B380" t="str">
            <v>SULAWESI TENGAH</v>
          </cell>
        </row>
        <row r="381">
          <cell r="A381" t="str">
            <v>BANGGAI KEPULAUAN</v>
          </cell>
          <cell r="B381" t="str">
            <v>SULAWESI TENGAH</v>
          </cell>
        </row>
        <row r="382">
          <cell r="A382" t="str">
            <v>BUOL</v>
          </cell>
          <cell r="B382" t="str">
            <v>SULAWESI TENGAH</v>
          </cell>
        </row>
        <row r="383">
          <cell r="A383" t="str">
            <v>DONGGALA</v>
          </cell>
          <cell r="B383" t="str">
            <v>SULAWESI TENGAH</v>
          </cell>
        </row>
        <row r="384">
          <cell r="A384" t="str">
            <v>MOROWALI</v>
          </cell>
          <cell r="B384" t="str">
            <v>SULAWESI TENGAH</v>
          </cell>
        </row>
        <row r="385">
          <cell r="A385" t="str">
            <v>MOROWALI UTARA</v>
          </cell>
          <cell r="B385" t="str">
            <v>SULAWESI TENGAH</v>
          </cell>
        </row>
        <row r="386">
          <cell r="A386" t="str">
            <v>PALU</v>
          </cell>
          <cell r="B386" t="str">
            <v>SULAWESI TENGAH</v>
          </cell>
        </row>
        <row r="387">
          <cell r="A387" t="str">
            <v>PARIGI MOUTONG</v>
          </cell>
          <cell r="B387" t="str">
            <v>SULAWESI TENGAH</v>
          </cell>
        </row>
        <row r="388">
          <cell r="A388" t="str">
            <v>PARIMO</v>
          </cell>
          <cell r="B388" t="str">
            <v>SULAWESI TENGAH</v>
          </cell>
        </row>
        <row r="389">
          <cell r="A389" t="str">
            <v>POSO</v>
          </cell>
          <cell r="B389" t="str">
            <v>SULAWESI TENGAH</v>
          </cell>
        </row>
        <row r="390">
          <cell r="A390" t="str">
            <v>SIGI</v>
          </cell>
          <cell r="B390" t="str">
            <v>SULAWESI TENGAH</v>
          </cell>
        </row>
        <row r="391">
          <cell r="A391" t="str">
            <v>TOJO UNA-UNA</v>
          </cell>
          <cell r="B391" t="str">
            <v>SULAWESI TENGAH</v>
          </cell>
        </row>
        <row r="392">
          <cell r="A392" t="str">
            <v>TOLI-TOLI</v>
          </cell>
          <cell r="B392" t="str">
            <v>SULAWESI TENGAH</v>
          </cell>
        </row>
        <row r="393">
          <cell r="A393" t="str">
            <v>BAU-BAU</v>
          </cell>
          <cell r="B393" t="str">
            <v>SULAWESI TENGGARA</v>
          </cell>
        </row>
        <row r="394">
          <cell r="A394" t="str">
            <v>BOMBANA</v>
          </cell>
          <cell r="B394" t="str">
            <v>SULAWESI TENGGARA</v>
          </cell>
        </row>
        <row r="395">
          <cell r="A395" t="str">
            <v>BUTON</v>
          </cell>
          <cell r="B395" t="str">
            <v>SULAWESI TENGGARA</v>
          </cell>
        </row>
        <row r="396">
          <cell r="A396" t="str">
            <v>BUTON UTARA</v>
          </cell>
          <cell r="B396" t="str">
            <v>SULAWESI TENGGARA</v>
          </cell>
        </row>
        <row r="397">
          <cell r="A397" t="str">
            <v>KENDARI</v>
          </cell>
          <cell r="B397" t="str">
            <v>SULAWESI TENGGARA</v>
          </cell>
        </row>
        <row r="398">
          <cell r="A398" t="str">
            <v>KOLAKA</v>
          </cell>
          <cell r="B398" t="str">
            <v>SULAWESI TENGGARA</v>
          </cell>
        </row>
        <row r="399">
          <cell r="A399" t="str">
            <v>KOLAKA UTARA</v>
          </cell>
          <cell r="B399" t="str">
            <v>SULAWESI TENGGARA</v>
          </cell>
        </row>
        <row r="400">
          <cell r="A400" t="str">
            <v>KOLAKA TIMUR</v>
          </cell>
          <cell r="B400" t="str">
            <v>SULAWESI TENGGARA</v>
          </cell>
        </row>
        <row r="401">
          <cell r="A401" t="str">
            <v>KAB. KONAWE</v>
          </cell>
          <cell r="B401" t="str">
            <v>SULAWESI TENGGARA</v>
          </cell>
        </row>
        <row r="402">
          <cell r="A402" t="str">
            <v>KONAWE SELATAN</v>
          </cell>
          <cell r="B402" t="str">
            <v>SULAWESI TENGGARA</v>
          </cell>
        </row>
        <row r="403">
          <cell r="A403" t="str">
            <v>KONAWE UTARA</v>
          </cell>
          <cell r="B403" t="str">
            <v>SULAWESI TENGGARA</v>
          </cell>
        </row>
        <row r="404">
          <cell r="A404" t="str">
            <v>MUNA</v>
          </cell>
          <cell r="B404" t="str">
            <v>SULAWESI TENGGARA</v>
          </cell>
        </row>
        <row r="405">
          <cell r="A405" t="str">
            <v>WAKATOBI</v>
          </cell>
          <cell r="B405" t="str">
            <v>SULAWESI TENGGARA</v>
          </cell>
        </row>
        <row r="406">
          <cell r="A406" t="str">
            <v>BITUNG</v>
          </cell>
          <cell r="B406" t="str">
            <v>SULAWESI UTARA</v>
          </cell>
        </row>
        <row r="407">
          <cell r="A407" t="str">
            <v>BOLAANG MANGONDOW SELATAN</v>
          </cell>
          <cell r="B407" t="str">
            <v>SULAWESI UTARA</v>
          </cell>
        </row>
        <row r="408">
          <cell r="A408" t="str">
            <v>BOLAANG MANGONDOW UTARA</v>
          </cell>
          <cell r="B408" t="str">
            <v>SULAWESI UTARA</v>
          </cell>
        </row>
        <row r="409">
          <cell r="A409" t="str">
            <v>BOLAANG MONGONDOW</v>
          </cell>
          <cell r="B409" t="str">
            <v>SULAWESI UTARA</v>
          </cell>
        </row>
        <row r="410">
          <cell r="A410" t="str">
            <v>BOLAANG MANGONDOW TIMUR</v>
          </cell>
          <cell r="B410" t="str">
            <v>SULAWESI UTARA</v>
          </cell>
        </row>
        <row r="411">
          <cell r="A411" t="str">
            <v>KEP. SIAU TAGULANDANG BIARO</v>
          </cell>
          <cell r="B411" t="str">
            <v>SULAWESI UTARA</v>
          </cell>
        </row>
        <row r="412">
          <cell r="A412" t="str">
            <v>KEPULAUAN SANGIHE</v>
          </cell>
          <cell r="B412" t="str">
            <v>SULAWESI UTARA</v>
          </cell>
        </row>
        <row r="413">
          <cell r="A413" t="str">
            <v>KEPULAUAN TALAUD</v>
          </cell>
          <cell r="B413" t="str">
            <v>SULAWESI UTARA</v>
          </cell>
        </row>
        <row r="414">
          <cell r="A414" t="str">
            <v>KOTAMOBAGU</v>
          </cell>
          <cell r="B414" t="str">
            <v>SULAWESI UTARA</v>
          </cell>
        </row>
        <row r="415">
          <cell r="A415" t="str">
            <v>MANADO</v>
          </cell>
          <cell r="B415" t="str">
            <v>SULAWESI UTARA</v>
          </cell>
        </row>
        <row r="416">
          <cell r="A416" t="str">
            <v>MINAHASA</v>
          </cell>
          <cell r="B416" t="str">
            <v>SULAWESI UTARA</v>
          </cell>
        </row>
        <row r="417">
          <cell r="A417" t="str">
            <v>MINAHASA SELATAN</v>
          </cell>
          <cell r="B417" t="str">
            <v>SULAWESI UTARA</v>
          </cell>
        </row>
        <row r="418">
          <cell r="A418" t="str">
            <v>MINAHASA TENGGARA</v>
          </cell>
          <cell r="B418" t="str">
            <v>SULAWESI UTARA</v>
          </cell>
        </row>
        <row r="419">
          <cell r="A419" t="str">
            <v>MINAHASA UTARA</v>
          </cell>
          <cell r="B419" t="str">
            <v>SULAWESI UTARA</v>
          </cell>
        </row>
        <row r="420">
          <cell r="A420" t="str">
            <v>TOMOHON</v>
          </cell>
          <cell r="B420" t="str">
            <v>SULAWESI UTARA</v>
          </cell>
        </row>
        <row r="421">
          <cell r="A421" t="str">
            <v>AGAM</v>
          </cell>
          <cell r="B421" t="str">
            <v>SUMATERA BARAT</v>
          </cell>
        </row>
        <row r="422">
          <cell r="A422" t="str">
            <v>BUKITTINGGI</v>
          </cell>
          <cell r="B422" t="str">
            <v>SUMATERA BARAT</v>
          </cell>
        </row>
        <row r="423">
          <cell r="A423" t="str">
            <v>DHARMASRAYA</v>
          </cell>
          <cell r="B423" t="str">
            <v>SUMATERA BARAT</v>
          </cell>
        </row>
        <row r="424">
          <cell r="A424" t="str">
            <v>KEPULAUAN MENTAWAI</v>
          </cell>
          <cell r="B424" t="str">
            <v>SUMATERA BARAT</v>
          </cell>
        </row>
        <row r="425">
          <cell r="A425" t="str">
            <v>LIMA PULUH KOTA</v>
          </cell>
          <cell r="B425" t="str">
            <v>SUMATERA BARAT</v>
          </cell>
        </row>
        <row r="426">
          <cell r="A426" t="str">
            <v>PADANG</v>
          </cell>
          <cell r="B426" t="str">
            <v>SUMATERA BARAT</v>
          </cell>
        </row>
        <row r="427">
          <cell r="A427" t="str">
            <v>PADANG PANJANG</v>
          </cell>
          <cell r="B427" t="str">
            <v>SUMATERA BARAT</v>
          </cell>
        </row>
        <row r="428">
          <cell r="A428" t="str">
            <v>PADANG PARIAMAN</v>
          </cell>
          <cell r="B428" t="str">
            <v>SUMATERA BARAT</v>
          </cell>
        </row>
        <row r="429">
          <cell r="A429" t="str">
            <v>PARIAMAN</v>
          </cell>
          <cell r="B429" t="str">
            <v>SUMATERA BARAT</v>
          </cell>
        </row>
        <row r="430">
          <cell r="A430" t="str">
            <v>PASAMAN</v>
          </cell>
          <cell r="B430" t="str">
            <v>SUMATERA BARAT</v>
          </cell>
        </row>
        <row r="431">
          <cell r="A431" t="str">
            <v>PASAMAN BARAT</v>
          </cell>
          <cell r="B431" t="str">
            <v>SUMATERA BARAT</v>
          </cell>
        </row>
        <row r="432">
          <cell r="A432" t="str">
            <v>PAYAKUMBUH</v>
          </cell>
          <cell r="B432" t="str">
            <v>SUMATERA BARAT</v>
          </cell>
        </row>
        <row r="433">
          <cell r="A433" t="str">
            <v>PESISIR SELATAN</v>
          </cell>
          <cell r="B433" t="str">
            <v>SUMATERA BARAT</v>
          </cell>
        </row>
        <row r="434">
          <cell r="A434" t="str">
            <v>SAWAH LUNTO</v>
          </cell>
          <cell r="B434" t="str">
            <v>SUMATERA BARAT</v>
          </cell>
        </row>
        <row r="435">
          <cell r="A435" t="str">
            <v>SAWAHLUNTO/SIJUNJUNG</v>
          </cell>
          <cell r="B435" t="str">
            <v>SUMATERA BARAT</v>
          </cell>
        </row>
        <row r="436">
          <cell r="A436" t="str">
            <v>SIJUNJUNG</v>
          </cell>
          <cell r="B436" t="str">
            <v>SUMATERA BARAT</v>
          </cell>
        </row>
        <row r="437">
          <cell r="A437" t="str">
            <v>SOLOK</v>
          </cell>
          <cell r="B437" t="str">
            <v>SUMATERA BARAT</v>
          </cell>
        </row>
        <row r="438">
          <cell r="A438" t="str">
            <v>SOLOK SELATAN</v>
          </cell>
          <cell r="B438" t="str">
            <v>SUMATERA BARAT</v>
          </cell>
        </row>
        <row r="439">
          <cell r="A439" t="str">
            <v>TANAH DATAR</v>
          </cell>
          <cell r="B439" t="str">
            <v>SUMATERA BARAT</v>
          </cell>
        </row>
        <row r="440">
          <cell r="A440" t="str">
            <v>BANYU ASIN</v>
          </cell>
          <cell r="B440" t="str">
            <v>SUMATERA SELATAN</v>
          </cell>
        </row>
        <row r="441">
          <cell r="A441" t="str">
            <v>EMPAT LAWANG</v>
          </cell>
          <cell r="B441" t="str">
            <v>SUMATERA SELATAN</v>
          </cell>
        </row>
        <row r="442">
          <cell r="A442" t="str">
            <v>LAHAT</v>
          </cell>
          <cell r="B442" t="str">
            <v>SUMATERA SELATAN</v>
          </cell>
        </row>
        <row r="443">
          <cell r="A443" t="str">
            <v>LUBUKLINGGAU</v>
          </cell>
          <cell r="B443" t="str">
            <v>SUMATERA SELATAN</v>
          </cell>
        </row>
        <row r="444">
          <cell r="A444" t="str">
            <v>MUARA ENIM</v>
          </cell>
          <cell r="B444" t="str">
            <v>SUMATERA SELATAN</v>
          </cell>
        </row>
        <row r="445">
          <cell r="A445" t="str">
            <v>MUSI BANYU ASIN</v>
          </cell>
          <cell r="B445" t="str">
            <v>SUMATERA SELATAN</v>
          </cell>
        </row>
        <row r="446">
          <cell r="A446" t="str">
            <v>MUSI RAWAS</v>
          </cell>
          <cell r="B446" t="str">
            <v>SUMATERA SELATAN</v>
          </cell>
        </row>
        <row r="447">
          <cell r="A447" t="str">
            <v>OGAN ILIR</v>
          </cell>
          <cell r="B447" t="str">
            <v>SUMATERA SELATAN</v>
          </cell>
        </row>
        <row r="448">
          <cell r="A448" t="str">
            <v>OGAN KOMERING ILIR</v>
          </cell>
          <cell r="B448" t="str">
            <v>SUMATERA SELATAN</v>
          </cell>
        </row>
        <row r="449">
          <cell r="A449" t="str">
            <v>OGAN KOMERING ULU</v>
          </cell>
          <cell r="B449" t="str">
            <v>SUMATERA SELATAN</v>
          </cell>
        </row>
        <row r="450">
          <cell r="A450" t="str">
            <v>OGAN KOMERING ULU SELATAN</v>
          </cell>
          <cell r="B450" t="str">
            <v>SUMATERA SELATAN</v>
          </cell>
        </row>
        <row r="451">
          <cell r="A451" t="str">
            <v>OGAN KOMERING ULU TIMUR</v>
          </cell>
          <cell r="B451" t="str">
            <v>SUMATERA SELATAN</v>
          </cell>
        </row>
        <row r="452">
          <cell r="A452" t="str">
            <v>PAGAR ALAM</v>
          </cell>
          <cell r="B452" t="str">
            <v>SUMATERA SELATAN</v>
          </cell>
        </row>
        <row r="453">
          <cell r="A453" t="str">
            <v>PALEMBANG</v>
          </cell>
          <cell r="B453" t="str">
            <v>SUMATERA SELATAN</v>
          </cell>
        </row>
        <row r="454">
          <cell r="A454" t="str">
            <v>PENUKAL ABAB LEMATANG ILIR</v>
          </cell>
          <cell r="B454" t="str">
            <v>SUMATERA SELATAN</v>
          </cell>
        </row>
        <row r="455">
          <cell r="A455" t="str">
            <v>PRABUMULIH</v>
          </cell>
          <cell r="B455" t="str">
            <v>SUMATERA SELATAN</v>
          </cell>
        </row>
        <row r="456">
          <cell r="A456" t="str">
            <v>ASAHAN</v>
          </cell>
          <cell r="B456" t="str">
            <v>SUMATERA UTARA</v>
          </cell>
        </row>
        <row r="457">
          <cell r="A457" t="str">
            <v>BATUBARA</v>
          </cell>
          <cell r="B457" t="str">
            <v>SUMATERA UTARA</v>
          </cell>
        </row>
        <row r="458">
          <cell r="A458" t="str">
            <v>BINJAI</v>
          </cell>
          <cell r="B458" t="str">
            <v>SUMATERA UTARA</v>
          </cell>
        </row>
        <row r="459">
          <cell r="A459" t="str">
            <v>DAIRI</v>
          </cell>
          <cell r="B459" t="str">
            <v>SUMATERA UTARA</v>
          </cell>
        </row>
        <row r="460">
          <cell r="A460" t="str">
            <v>DELI SERDANG</v>
          </cell>
          <cell r="B460" t="str">
            <v>SUMATERA UTARA</v>
          </cell>
        </row>
        <row r="461">
          <cell r="A461" t="str">
            <v>GUNUNGSITOLI</v>
          </cell>
          <cell r="B461" t="str">
            <v>SUMATERA UTARA</v>
          </cell>
        </row>
        <row r="462">
          <cell r="A462" t="str">
            <v>HUMBANG HASUNDUTAN</v>
          </cell>
          <cell r="B462" t="str">
            <v>SUMATERA UTARA</v>
          </cell>
        </row>
        <row r="463">
          <cell r="A463" t="str">
            <v>KARO</v>
          </cell>
          <cell r="B463" t="str">
            <v>SUMATERA UTARA</v>
          </cell>
        </row>
        <row r="464">
          <cell r="A464" t="str">
            <v>LABUHAN BATU</v>
          </cell>
          <cell r="B464" t="str">
            <v>SUMATERA UTARA</v>
          </cell>
        </row>
        <row r="465">
          <cell r="A465" t="str">
            <v>LABUHANBATU SELATAN</v>
          </cell>
          <cell r="B465" t="str">
            <v>SUMATERA UTARA</v>
          </cell>
        </row>
        <row r="466">
          <cell r="A466" t="str">
            <v>LABUHANBATU UTARA</v>
          </cell>
          <cell r="B466" t="str">
            <v>SUMATERA UTARA</v>
          </cell>
        </row>
        <row r="467">
          <cell r="A467" t="str">
            <v>FOREIGN</v>
          </cell>
          <cell r="B467" t="str">
            <v>SUMATERA UTARA</v>
          </cell>
        </row>
        <row r="468">
          <cell r="A468" t="str">
            <v>LANGKAT</v>
          </cell>
          <cell r="B468" t="str">
            <v>SUMATERA UTARA</v>
          </cell>
        </row>
        <row r="469">
          <cell r="A469" t="str">
            <v>MANDAILING NATAL</v>
          </cell>
          <cell r="B469" t="str">
            <v>SUMATERA UTARA</v>
          </cell>
        </row>
        <row r="470">
          <cell r="A470" t="str">
            <v>MEDAN</v>
          </cell>
          <cell r="B470" t="str">
            <v>SUMATERA UTARA</v>
          </cell>
        </row>
        <row r="471">
          <cell r="A471" t="str">
            <v>NIAS</v>
          </cell>
          <cell r="B471" t="str">
            <v>SUMATERA UTARA</v>
          </cell>
        </row>
        <row r="472">
          <cell r="A472" t="str">
            <v>NIAS BARAT</v>
          </cell>
          <cell r="B472" t="str">
            <v>SUMATERA UTARA</v>
          </cell>
        </row>
        <row r="473">
          <cell r="A473" t="str">
            <v>NIAS SELATAN</v>
          </cell>
          <cell r="B473" t="str">
            <v>SUMATERA UTARA</v>
          </cell>
        </row>
        <row r="474">
          <cell r="A474" t="str">
            <v>NIAS UTARA</v>
          </cell>
          <cell r="B474" t="str">
            <v>SUMATERA UTARA</v>
          </cell>
        </row>
        <row r="475">
          <cell r="A475" t="str">
            <v>PADANG LAWAS</v>
          </cell>
          <cell r="B475" t="str">
            <v>SUMATERA UTARA</v>
          </cell>
        </row>
        <row r="476">
          <cell r="A476" t="str">
            <v>PADANG LAWAS UTARA</v>
          </cell>
          <cell r="B476" t="str">
            <v>SUMATERA UTARA</v>
          </cell>
        </row>
        <row r="477">
          <cell r="A477" t="str">
            <v>PADANG SIDEMPUAN</v>
          </cell>
          <cell r="B477" t="str">
            <v>SUMATERA UTARA</v>
          </cell>
        </row>
        <row r="478">
          <cell r="A478" t="str">
            <v>PAKPAK BHARAT</v>
          </cell>
          <cell r="B478" t="str">
            <v>SUMATERA UTARA</v>
          </cell>
        </row>
        <row r="479">
          <cell r="A479" t="str">
            <v>PEMATANG SIANTAR</v>
          </cell>
          <cell r="B479" t="str">
            <v>SUMATERA UTARA</v>
          </cell>
        </row>
        <row r="480">
          <cell r="A480" t="str">
            <v>SAMOSIR</v>
          </cell>
          <cell r="B480" t="str">
            <v>SUMATERA UTARA</v>
          </cell>
        </row>
        <row r="481">
          <cell r="A481" t="str">
            <v>SERDANG BEDAGAI</v>
          </cell>
          <cell r="B481" t="str">
            <v>SUMATERA UTARA</v>
          </cell>
        </row>
        <row r="482">
          <cell r="A482" t="str">
            <v>SIBOLGA</v>
          </cell>
          <cell r="B482" t="str">
            <v>SUMATERA UTARA</v>
          </cell>
        </row>
        <row r="483">
          <cell r="A483" t="str">
            <v>SIMALUNGUN</v>
          </cell>
          <cell r="B483" t="str">
            <v>SUMATERA UTARA</v>
          </cell>
        </row>
        <row r="484">
          <cell r="A484" t="str">
            <v>TANJUNG BALAI</v>
          </cell>
          <cell r="B484" t="str">
            <v>SUMATERA UTARA</v>
          </cell>
        </row>
        <row r="485">
          <cell r="A485" t="str">
            <v>TAPANULI SELATAN</v>
          </cell>
          <cell r="B485" t="str">
            <v>SUMATERA UTARA</v>
          </cell>
        </row>
        <row r="486">
          <cell r="A486" t="str">
            <v>TAPANULI TENGAH</v>
          </cell>
          <cell r="B486" t="str">
            <v>SUMATERA UTARA</v>
          </cell>
        </row>
        <row r="487">
          <cell r="A487" t="str">
            <v>TAPANULI UTARA</v>
          </cell>
          <cell r="B487" t="str">
            <v>SUMATERA UTARA</v>
          </cell>
        </row>
        <row r="488">
          <cell r="A488" t="str">
            <v>TEBING TINGGI</v>
          </cell>
          <cell r="B488" t="str">
            <v>SUMATERA UTARA</v>
          </cell>
        </row>
        <row r="489">
          <cell r="A489" t="str">
            <v>TOBA SAMOSIR</v>
          </cell>
          <cell r="B489" t="str">
            <v>SUMATERA UTARA</v>
          </cell>
        </row>
        <row r="490">
          <cell r="A490" t="str">
            <v>FOREIGN</v>
          </cell>
          <cell r="B490" t="e">
            <v>#N/A</v>
          </cell>
        </row>
        <row r="491">
          <cell r="A491" t="str">
            <v>JAKARTA</v>
          </cell>
          <cell r="B491" t="str">
            <v>DKI. JAKARTA</v>
          </cell>
        </row>
        <row r="492">
          <cell r="A492" t="str">
            <v>Unknown</v>
          </cell>
          <cell r="B492" t="e">
            <v>#N/A</v>
          </cell>
        </row>
        <row r="493">
          <cell r="A493" t="str">
            <v>NDUGA</v>
          </cell>
          <cell r="B493" t="str">
            <v>PAPUA</v>
          </cell>
        </row>
        <row r="494">
          <cell r="A494" t="str">
            <v>MAYBRAT</v>
          </cell>
          <cell r="B494" t="str">
            <v>PAPUA BARAT</v>
          </cell>
        </row>
        <row r="495">
          <cell r="A495" t="str">
            <v>MAMUJU TENGAH</v>
          </cell>
          <cell r="B495" t="str">
            <v>SULAWESI BARAT</v>
          </cell>
        </row>
        <row r="496">
          <cell r="A496" t="str">
            <v>OTHERS</v>
          </cell>
          <cell r="B496" t="e">
            <v>#N/A</v>
          </cell>
        </row>
        <row r="497">
          <cell r="A497" t="str">
            <v>KAB. KONAWE KEPULAUAN</v>
          </cell>
          <cell r="B497" t="str">
            <v>SULAWESI TENGGARA</v>
          </cell>
        </row>
        <row r="498">
          <cell r="A498" t="str">
            <v>MAHAKAM ULU</v>
          </cell>
          <cell r="B498" t="str">
            <v>KALIMANTAN TIMUR</v>
          </cell>
        </row>
        <row r="499">
          <cell r="A499" t="str">
            <v>MAMBERAMO RAYA</v>
          </cell>
          <cell r="B499" t="str">
            <v>PAPUA</v>
          </cell>
        </row>
        <row r="500">
          <cell r="A500" t="str">
            <v>BUTON TENGAH</v>
          </cell>
          <cell r="B500" t="str">
            <v>SULAWESI TENGGARA</v>
          </cell>
        </row>
        <row r="501">
          <cell r="A501" t="str">
            <v>KAB. INTAN JAYA</v>
          </cell>
          <cell r="B501" t="str">
            <v>PAPUA</v>
          </cell>
        </row>
        <row r="502">
          <cell r="A502" t="str">
            <v>KAB. MALAKA</v>
          </cell>
          <cell r="B502" t="str">
            <v>NUSA TENGGARA TIMUR</v>
          </cell>
        </row>
        <row r="503">
          <cell r="A503" t="str">
            <v>KAB. MUSI RAWAS UTARA</v>
          </cell>
          <cell r="B503" t="str">
            <v>SUMATERA SELATAN</v>
          </cell>
        </row>
        <row r="504">
          <cell r="A504" t="str">
            <v>KAB. PULAU TALIABU</v>
          </cell>
          <cell r="B504" t="str">
            <v>MALUKU UTARA</v>
          </cell>
        </row>
        <row r="505">
          <cell r="A505" t="str">
            <v>INTAN JAYA</v>
          </cell>
          <cell r="B505" t="str">
            <v>PAPUA</v>
          </cell>
        </row>
        <row r="506">
          <cell r="A506" t="str">
            <v>BUTON SELATAN</v>
          </cell>
          <cell r="B506" t="str">
            <v>SULAWESI TENGGARA</v>
          </cell>
        </row>
        <row r="507">
          <cell r="A507" t="str">
            <v>DEIYAI</v>
          </cell>
          <cell r="B507" t="str">
            <v>PAPUA</v>
          </cell>
        </row>
        <row r="508">
          <cell r="A508" t="str">
            <v>MUNA BARAT</v>
          </cell>
          <cell r="B508" t="str">
            <v>SULAWESI TENGGARA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Y28"/>
  <sheetViews>
    <sheetView showGridLines="0" view="pageBreakPreview" zoomScaleNormal="100" zoomScaleSheetLayoutView="100" workbookViewId="0">
      <selection activeCell="S21" sqref="S21"/>
    </sheetView>
  </sheetViews>
  <sheetFormatPr defaultRowHeight="15" x14ac:dyDescent="0.25"/>
  <cols>
    <col min="1" max="1" width="5.7109375" style="1" customWidth="1"/>
    <col min="2" max="2" width="3.7109375" style="1" customWidth="1"/>
    <col min="3" max="19" width="9.140625" style="13"/>
    <col min="20" max="20" width="10.7109375" style="13" bestFit="1" customWidth="1"/>
    <col min="21" max="16384" width="9.140625" style="13"/>
  </cols>
  <sheetData>
    <row r="1" spans="1:25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25" s="14" customFormat="1" ht="36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126"/>
      <c r="Q2" s="11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126"/>
      <c r="Q3" s="126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25" s="16" customFormat="1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25" s="16" customForma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25" s="16" customFormat="1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25" s="18" customFormat="1" ht="35.1" customHeight="1" x14ac:dyDescent="0.25">
      <c r="A8" s="127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spans="1:25" s="17" customFormat="1" ht="20.100000000000001" customHeight="1" x14ac:dyDescent="0.25">
      <c r="A9" s="128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25" s="17" customFormat="1" ht="24.95" customHeight="1" x14ac:dyDescent="0.25">
      <c r="A10" s="129"/>
      <c r="B10" s="130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25" s="17" customFormat="1" ht="24.95" customHeight="1" x14ac:dyDescent="0.25">
      <c r="A11" s="128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25" s="17" customFormat="1" ht="24.95" customHeight="1" x14ac:dyDescent="0.25">
      <c r="A12" s="128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25" s="11" customFormat="1" ht="21.95" customHeight="1" x14ac:dyDescent="0.25">
      <c r="A13" s="131"/>
      <c r="B13" s="131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25" s="11" customFormat="1" ht="21.95" customHeight="1" x14ac:dyDescent="0.25">
      <c r="A14" s="131"/>
      <c r="B14" s="131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25" s="11" customFormat="1" ht="21.95" customHeight="1" x14ac:dyDescent="0.25">
      <c r="A15" s="131"/>
      <c r="B15" s="131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25" s="11" customFormat="1" ht="21.95" customHeight="1" x14ac:dyDescent="0.25">
      <c r="A16" s="131"/>
      <c r="B16" s="131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7" s="17" customFormat="1" ht="24.95" customHeight="1" x14ac:dyDescent="0.25">
      <c r="A17" s="128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7" s="11" customFormat="1" ht="21.95" customHeight="1" x14ac:dyDescent="0.25">
      <c r="A18" s="131"/>
      <c r="B18" s="131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s="11" customFormat="1" ht="21.95" customHeight="1" x14ac:dyDescent="0.25">
      <c r="A19" s="131"/>
      <c r="B19" s="131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7" s="17" customFormat="1" ht="24.95" customHeight="1" x14ac:dyDescent="0.25">
      <c r="A20" s="128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7" s="11" customFormat="1" ht="21.95" customHeight="1" x14ac:dyDescent="0.25">
      <c r="A21" s="131"/>
      <c r="B21" s="131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s="11" customFormat="1" ht="21.95" customHeight="1" x14ac:dyDescent="0.25">
      <c r="A22" s="131"/>
      <c r="B22" s="131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s="11" customFormat="1" ht="18" customHeight="1" x14ac:dyDescent="0.25">
      <c r="A23" s="131"/>
      <c r="B23" s="131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s="11" customFormat="1" ht="18" customHeight="1" x14ac:dyDescent="0.25">
      <c r="A24" s="131"/>
      <c r="B24" s="131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s="11" customFormat="1" ht="18" customHeight="1" x14ac:dyDescent="0.25">
      <c r="A25" s="131"/>
      <c r="B25" s="131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s="11" customFormat="1" ht="18" customHeight="1" x14ac:dyDescent="0.25">
      <c r="A26" s="131"/>
      <c r="B26" s="131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7" ht="18" customHeight="1" x14ac:dyDescent="0.25">
      <c r="A27" s="98"/>
      <c r="B27" s="98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20.100000000000001" customHeight="1" x14ac:dyDescent="0.25">
      <c r="A28" s="10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3"/>
      <c r="M28" s="133"/>
      <c r="N28" s="102"/>
      <c r="O28" s="102"/>
      <c r="P28" s="102"/>
      <c r="Q28" s="134"/>
    </row>
  </sheetData>
  <mergeCells count="1">
    <mergeCell ref="A2:O3"/>
  </mergeCells>
  <pageMargins left="0.7" right="0.7" top="0.75" bottom="0.75" header="0.3" footer="0.3"/>
  <pageSetup paperSize="9" scale="9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Z448"/>
  <sheetViews>
    <sheetView showGridLines="0" topLeftCell="F1" workbookViewId="0">
      <pane ySplit="7" topLeftCell="A8" activePane="bottomLeft" state="frozen"/>
      <selection pane="bottomLeft" activeCell="P34" sqref="P34"/>
    </sheetView>
  </sheetViews>
  <sheetFormatPr defaultRowHeight="15" x14ac:dyDescent="0.25"/>
  <cols>
    <col min="1" max="1" width="6.5703125" style="3" customWidth="1"/>
    <col min="2" max="2" width="30.710937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28515625" style="1" customWidth="1"/>
    <col min="15" max="15" width="32.425781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2" t="s">
        <v>83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162</v>
      </c>
      <c r="N1" s="112" t="s">
        <v>84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 t="s">
        <v>162</v>
      </c>
    </row>
    <row r="2" spans="1:26" ht="7.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114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115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51" t="s">
        <v>12</v>
      </c>
      <c r="B6" s="246" t="s">
        <v>11</v>
      </c>
      <c r="C6" s="245" t="s">
        <v>10</v>
      </c>
      <c r="D6" s="245"/>
      <c r="E6" s="245"/>
      <c r="F6" s="245"/>
      <c r="G6" s="245"/>
      <c r="H6" s="245"/>
      <c r="I6" s="245"/>
      <c r="J6" s="245"/>
      <c r="K6" s="245"/>
      <c r="L6" s="248" t="s">
        <v>36</v>
      </c>
      <c r="M6" s="1"/>
      <c r="N6" s="251" t="s">
        <v>12</v>
      </c>
      <c r="O6" s="246" t="s">
        <v>13</v>
      </c>
      <c r="P6" s="246" t="s">
        <v>11</v>
      </c>
      <c r="Q6" s="245" t="s">
        <v>10</v>
      </c>
      <c r="R6" s="245"/>
      <c r="S6" s="245"/>
      <c r="T6" s="245"/>
      <c r="U6" s="245"/>
      <c r="V6" s="245"/>
      <c r="W6" s="245"/>
      <c r="X6" s="245"/>
      <c r="Y6" s="245"/>
      <c r="Z6" s="248" t="s">
        <v>36</v>
      </c>
    </row>
    <row r="7" spans="1:26" x14ac:dyDescent="0.25">
      <c r="A7" s="252"/>
      <c r="B7" s="247"/>
      <c r="C7" s="27" t="s">
        <v>0</v>
      </c>
      <c r="D7" s="27" t="s">
        <v>1</v>
      </c>
      <c r="E7" s="27" t="s">
        <v>2</v>
      </c>
      <c r="F7" s="27" t="s">
        <v>3</v>
      </c>
      <c r="G7" s="27" t="s">
        <v>4</v>
      </c>
      <c r="H7" s="27" t="s">
        <v>5</v>
      </c>
      <c r="I7" s="27" t="s">
        <v>6</v>
      </c>
      <c r="J7" s="27" t="s">
        <v>7</v>
      </c>
      <c r="K7" s="27" t="s">
        <v>8</v>
      </c>
      <c r="L7" s="248"/>
      <c r="M7" s="1"/>
      <c r="N7" s="252"/>
      <c r="O7" s="247"/>
      <c r="P7" s="247"/>
      <c r="Q7" s="27" t="s">
        <v>0</v>
      </c>
      <c r="R7" s="27" t="s">
        <v>1</v>
      </c>
      <c r="S7" s="27" t="s">
        <v>2</v>
      </c>
      <c r="T7" s="27" t="s">
        <v>3</v>
      </c>
      <c r="U7" s="27" t="s">
        <v>4</v>
      </c>
      <c r="V7" s="27" t="s">
        <v>5</v>
      </c>
      <c r="W7" s="27" t="s">
        <v>6</v>
      </c>
      <c r="X7" s="27" t="s">
        <v>7</v>
      </c>
      <c r="Y7" s="27" t="s">
        <v>8</v>
      </c>
      <c r="Z7" s="248"/>
    </row>
    <row r="8" spans="1:26" x14ac:dyDescent="0.25">
      <c r="A8" s="43">
        <v>1</v>
      </c>
      <c r="B8" s="6" t="s">
        <v>122</v>
      </c>
      <c r="C8" s="7"/>
      <c r="D8" s="7"/>
      <c r="E8" s="7"/>
      <c r="F8" s="7">
        <v>530</v>
      </c>
      <c r="G8" s="7"/>
      <c r="H8" s="7"/>
      <c r="I8" s="7">
        <v>3</v>
      </c>
      <c r="J8" s="7"/>
      <c r="K8" s="7"/>
      <c r="L8" s="44">
        <v>533</v>
      </c>
      <c r="M8" s="1"/>
      <c r="N8" s="43">
        <v>1</v>
      </c>
      <c r="O8" s="6" t="s">
        <v>166</v>
      </c>
      <c r="P8" s="6" t="s">
        <v>122</v>
      </c>
      <c r="Q8" s="120"/>
      <c r="R8" s="120"/>
      <c r="S8" s="120"/>
      <c r="T8" s="120">
        <v>5</v>
      </c>
      <c r="U8" s="120"/>
      <c r="V8" s="120"/>
      <c r="W8" s="120">
        <v>1</v>
      </c>
      <c r="X8" s="120"/>
      <c r="Y8" s="120"/>
      <c r="Z8" s="121">
        <v>6</v>
      </c>
    </row>
    <row r="9" spans="1:26" x14ac:dyDescent="0.25">
      <c r="A9" s="45">
        <v>2</v>
      </c>
      <c r="B9" s="8" t="s">
        <v>123</v>
      </c>
      <c r="C9" s="9">
        <v>8</v>
      </c>
      <c r="D9" s="9"/>
      <c r="E9" s="9">
        <v>2</v>
      </c>
      <c r="F9" s="9">
        <v>3394</v>
      </c>
      <c r="G9" s="9"/>
      <c r="H9" s="9"/>
      <c r="I9" s="9"/>
      <c r="J9" s="9">
        <v>1</v>
      </c>
      <c r="K9" s="9"/>
      <c r="L9" s="46">
        <v>3405</v>
      </c>
      <c r="M9" s="1"/>
      <c r="N9" s="45">
        <v>2</v>
      </c>
      <c r="O9" s="8" t="s">
        <v>167</v>
      </c>
      <c r="P9" s="8" t="s">
        <v>122</v>
      </c>
      <c r="Q9" s="122"/>
      <c r="R9" s="122"/>
      <c r="S9" s="122"/>
      <c r="T9" s="122">
        <v>1</v>
      </c>
      <c r="U9" s="122"/>
      <c r="V9" s="122"/>
      <c r="W9" s="122"/>
      <c r="X9" s="122"/>
      <c r="Y9" s="122"/>
      <c r="Z9" s="123">
        <v>1</v>
      </c>
    </row>
    <row r="10" spans="1:26" x14ac:dyDescent="0.25">
      <c r="A10" s="47">
        <v>3</v>
      </c>
      <c r="B10" s="4" t="s">
        <v>124</v>
      </c>
      <c r="C10" s="5">
        <v>23</v>
      </c>
      <c r="D10" s="5">
        <v>3</v>
      </c>
      <c r="E10" s="5"/>
      <c r="F10" s="5">
        <v>9354</v>
      </c>
      <c r="G10" s="5">
        <v>1</v>
      </c>
      <c r="H10" s="5">
        <v>3</v>
      </c>
      <c r="I10" s="5">
        <v>9</v>
      </c>
      <c r="J10" s="5">
        <v>2</v>
      </c>
      <c r="K10" s="5"/>
      <c r="L10" s="48">
        <v>9395</v>
      </c>
      <c r="M10" s="1"/>
      <c r="N10" s="43">
        <v>3</v>
      </c>
      <c r="O10" s="4" t="s">
        <v>168</v>
      </c>
      <c r="P10" s="4" t="s">
        <v>122</v>
      </c>
      <c r="Q10" s="124"/>
      <c r="R10" s="124"/>
      <c r="S10" s="124"/>
      <c r="T10" s="124">
        <v>30</v>
      </c>
      <c r="U10" s="124"/>
      <c r="V10" s="124"/>
      <c r="W10" s="124"/>
      <c r="X10" s="124"/>
      <c r="Y10" s="124"/>
      <c r="Z10" s="125">
        <v>30</v>
      </c>
    </row>
    <row r="11" spans="1:26" x14ac:dyDescent="0.25">
      <c r="A11" s="45">
        <v>4</v>
      </c>
      <c r="B11" s="8" t="s">
        <v>125</v>
      </c>
      <c r="C11" s="9"/>
      <c r="D11" s="9"/>
      <c r="E11" s="9"/>
      <c r="F11" s="9">
        <v>236</v>
      </c>
      <c r="G11" s="9"/>
      <c r="H11" s="9"/>
      <c r="I11" s="9">
        <v>1</v>
      </c>
      <c r="J11" s="9">
        <v>1</v>
      </c>
      <c r="K11" s="9"/>
      <c r="L11" s="46">
        <v>238</v>
      </c>
      <c r="M11" s="1"/>
      <c r="N11" s="45">
        <v>4</v>
      </c>
      <c r="O11" s="8" t="s">
        <v>169</v>
      </c>
      <c r="P11" s="8" t="s">
        <v>122</v>
      </c>
      <c r="Q11" s="122"/>
      <c r="R11" s="122"/>
      <c r="S11" s="122"/>
      <c r="T11" s="122">
        <v>6</v>
      </c>
      <c r="U11" s="122"/>
      <c r="V11" s="122"/>
      <c r="W11" s="122">
        <v>1</v>
      </c>
      <c r="X11" s="122"/>
      <c r="Y11" s="122"/>
      <c r="Z11" s="123">
        <v>7</v>
      </c>
    </row>
    <row r="12" spans="1:26" x14ac:dyDescent="0.25">
      <c r="A12" s="47">
        <v>5</v>
      </c>
      <c r="B12" s="4" t="s">
        <v>126</v>
      </c>
      <c r="C12" s="5">
        <v>3</v>
      </c>
      <c r="D12" s="5">
        <v>6</v>
      </c>
      <c r="E12" s="5">
        <v>1</v>
      </c>
      <c r="F12" s="5">
        <v>2501</v>
      </c>
      <c r="G12" s="5"/>
      <c r="H12" s="5"/>
      <c r="I12" s="5">
        <v>2</v>
      </c>
      <c r="J12" s="5">
        <v>5</v>
      </c>
      <c r="K12" s="5"/>
      <c r="L12" s="48">
        <v>2518</v>
      </c>
      <c r="M12" s="1"/>
      <c r="N12" s="43">
        <v>5</v>
      </c>
      <c r="O12" s="4" t="s">
        <v>170</v>
      </c>
      <c r="P12" s="4" t="s">
        <v>122</v>
      </c>
      <c r="Q12" s="124"/>
      <c r="R12" s="124"/>
      <c r="S12" s="124"/>
      <c r="T12" s="124">
        <v>16</v>
      </c>
      <c r="U12" s="124"/>
      <c r="V12" s="124"/>
      <c r="W12" s="124"/>
      <c r="X12" s="124"/>
      <c r="Y12" s="124"/>
      <c r="Z12" s="125">
        <v>16</v>
      </c>
    </row>
    <row r="13" spans="1:26" x14ac:dyDescent="0.25">
      <c r="A13" s="45">
        <v>6</v>
      </c>
      <c r="B13" s="8" t="s">
        <v>127</v>
      </c>
      <c r="C13" s="9">
        <v>445</v>
      </c>
      <c r="D13" s="9">
        <v>53</v>
      </c>
      <c r="E13" s="9">
        <v>85</v>
      </c>
      <c r="F13" s="9">
        <v>61322</v>
      </c>
      <c r="G13" s="9">
        <v>187</v>
      </c>
      <c r="H13" s="9">
        <v>1949</v>
      </c>
      <c r="I13" s="9">
        <v>30</v>
      </c>
      <c r="J13" s="9">
        <v>161</v>
      </c>
      <c r="K13" s="9">
        <v>56</v>
      </c>
      <c r="L13" s="46">
        <v>64288</v>
      </c>
      <c r="M13" s="1"/>
      <c r="N13" s="45">
        <v>6</v>
      </c>
      <c r="O13" s="8" t="s">
        <v>171</v>
      </c>
      <c r="P13" s="8" t="s">
        <v>122</v>
      </c>
      <c r="Q13" s="122"/>
      <c r="R13" s="122"/>
      <c r="S13" s="122"/>
      <c r="T13" s="122">
        <v>11</v>
      </c>
      <c r="U13" s="122"/>
      <c r="V13" s="122"/>
      <c r="W13" s="122"/>
      <c r="X13" s="122"/>
      <c r="Y13" s="122"/>
      <c r="Z13" s="123">
        <v>11</v>
      </c>
    </row>
    <row r="14" spans="1:26" x14ac:dyDescent="0.25">
      <c r="A14" s="47">
        <v>7</v>
      </c>
      <c r="B14" s="4" t="s">
        <v>120</v>
      </c>
      <c r="C14" s="5"/>
      <c r="D14" s="5"/>
      <c r="E14" s="5"/>
      <c r="F14" s="5">
        <v>77</v>
      </c>
      <c r="G14" s="5"/>
      <c r="H14" s="5"/>
      <c r="I14" s="5">
        <v>4</v>
      </c>
      <c r="J14" s="5"/>
      <c r="K14" s="5"/>
      <c r="L14" s="48">
        <v>81</v>
      </c>
      <c r="M14" s="1"/>
      <c r="N14" s="43">
        <v>7</v>
      </c>
      <c r="O14" s="4" t="s">
        <v>172</v>
      </c>
      <c r="P14" s="4" t="s">
        <v>122</v>
      </c>
      <c r="Q14" s="124"/>
      <c r="R14" s="124"/>
      <c r="S14" s="124"/>
      <c r="T14" s="124">
        <v>2</v>
      </c>
      <c r="U14" s="124"/>
      <c r="V14" s="124"/>
      <c r="W14" s="124"/>
      <c r="X14" s="124"/>
      <c r="Y14" s="124"/>
      <c r="Z14" s="125">
        <v>2</v>
      </c>
    </row>
    <row r="15" spans="1:26" x14ac:dyDescent="0.25">
      <c r="A15" s="45">
        <v>8</v>
      </c>
      <c r="B15" s="8" t="s">
        <v>128</v>
      </c>
      <c r="C15" s="9">
        <v>1</v>
      </c>
      <c r="D15" s="9"/>
      <c r="E15" s="9"/>
      <c r="F15" s="9">
        <v>961</v>
      </c>
      <c r="G15" s="9"/>
      <c r="H15" s="9"/>
      <c r="I15" s="9">
        <v>8</v>
      </c>
      <c r="J15" s="9">
        <v>1</v>
      </c>
      <c r="K15" s="9"/>
      <c r="L15" s="46">
        <v>971</v>
      </c>
      <c r="M15" s="1"/>
      <c r="N15" s="45">
        <v>8</v>
      </c>
      <c r="O15" s="8" t="s">
        <v>173</v>
      </c>
      <c r="P15" s="8" t="s">
        <v>122</v>
      </c>
      <c r="Q15" s="122"/>
      <c r="R15" s="122"/>
      <c r="S15" s="122"/>
      <c r="T15" s="122">
        <v>6</v>
      </c>
      <c r="U15" s="122"/>
      <c r="V15" s="122"/>
      <c r="W15" s="122"/>
      <c r="X15" s="122"/>
      <c r="Y15" s="122"/>
      <c r="Z15" s="123">
        <v>6</v>
      </c>
    </row>
    <row r="16" spans="1:26" x14ac:dyDescent="0.25">
      <c r="A16" s="47">
        <v>9</v>
      </c>
      <c r="B16" s="4" t="s">
        <v>129</v>
      </c>
      <c r="C16" s="5">
        <v>58</v>
      </c>
      <c r="D16" s="5">
        <v>18</v>
      </c>
      <c r="E16" s="5">
        <v>7</v>
      </c>
      <c r="F16" s="5">
        <v>25161</v>
      </c>
      <c r="G16" s="5">
        <v>2</v>
      </c>
      <c r="H16" s="5"/>
      <c r="I16" s="5">
        <v>23</v>
      </c>
      <c r="J16" s="5">
        <v>18</v>
      </c>
      <c r="K16" s="5"/>
      <c r="L16" s="48">
        <v>25287</v>
      </c>
      <c r="M16" s="1"/>
      <c r="N16" s="43">
        <v>9</v>
      </c>
      <c r="O16" s="4" t="s">
        <v>174</v>
      </c>
      <c r="P16" s="4" t="s">
        <v>122</v>
      </c>
      <c r="Q16" s="124"/>
      <c r="R16" s="124"/>
      <c r="S16" s="124"/>
      <c r="T16" s="124">
        <v>7</v>
      </c>
      <c r="U16" s="124"/>
      <c r="V16" s="124"/>
      <c r="W16" s="124"/>
      <c r="X16" s="124"/>
      <c r="Y16" s="124"/>
      <c r="Z16" s="125">
        <v>7</v>
      </c>
    </row>
    <row r="17" spans="1:26" x14ac:dyDescent="0.25">
      <c r="A17" s="45">
        <v>10</v>
      </c>
      <c r="B17" s="8" t="s">
        <v>130</v>
      </c>
      <c r="C17" s="9">
        <v>11</v>
      </c>
      <c r="D17" s="9">
        <v>5</v>
      </c>
      <c r="E17" s="9">
        <v>1</v>
      </c>
      <c r="F17" s="9">
        <v>10545</v>
      </c>
      <c r="G17" s="9">
        <v>1</v>
      </c>
      <c r="H17" s="9"/>
      <c r="I17" s="9">
        <v>6</v>
      </c>
      <c r="J17" s="9">
        <v>9</v>
      </c>
      <c r="K17" s="9">
        <v>1</v>
      </c>
      <c r="L17" s="46">
        <v>10579</v>
      </c>
      <c r="M17" s="1"/>
      <c r="N17" s="45">
        <v>10</v>
      </c>
      <c r="O17" s="8" t="s">
        <v>175</v>
      </c>
      <c r="P17" s="8" t="s">
        <v>122</v>
      </c>
      <c r="Q17" s="122"/>
      <c r="R17" s="122"/>
      <c r="S17" s="122"/>
      <c r="T17" s="122">
        <v>11</v>
      </c>
      <c r="U17" s="122"/>
      <c r="V17" s="122"/>
      <c r="W17" s="122"/>
      <c r="X17" s="122"/>
      <c r="Y17" s="122"/>
      <c r="Z17" s="123">
        <v>11</v>
      </c>
    </row>
    <row r="18" spans="1:26" x14ac:dyDescent="0.25">
      <c r="A18" s="47">
        <v>11</v>
      </c>
      <c r="B18" s="4" t="s">
        <v>131</v>
      </c>
      <c r="C18" s="5">
        <v>54</v>
      </c>
      <c r="D18" s="5">
        <v>6</v>
      </c>
      <c r="E18" s="5">
        <v>5</v>
      </c>
      <c r="F18" s="5">
        <v>24277</v>
      </c>
      <c r="G18" s="5"/>
      <c r="H18" s="5"/>
      <c r="I18" s="5">
        <v>17</v>
      </c>
      <c r="J18" s="5">
        <v>11</v>
      </c>
      <c r="K18" s="5">
        <v>1</v>
      </c>
      <c r="L18" s="48">
        <v>24371</v>
      </c>
      <c r="M18" s="1"/>
      <c r="N18" s="43">
        <v>11</v>
      </c>
      <c r="O18" s="4" t="s">
        <v>176</v>
      </c>
      <c r="P18" s="4" t="s">
        <v>122</v>
      </c>
      <c r="Q18" s="124"/>
      <c r="R18" s="124"/>
      <c r="S18" s="124"/>
      <c r="T18" s="124">
        <v>37</v>
      </c>
      <c r="U18" s="124"/>
      <c r="V18" s="124"/>
      <c r="W18" s="124"/>
      <c r="X18" s="124"/>
      <c r="Y18" s="124"/>
      <c r="Z18" s="125">
        <v>37</v>
      </c>
    </row>
    <row r="19" spans="1:26" x14ac:dyDescent="0.25">
      <c r="A19" s="45">
        <v>12</v>
      </c>
      <c r="B19" s="8" t="s">
        <v>132</v>
      </c>
      <c r="C19" s="9">
        <v>3</v>
      </c>
      <c r="D19" s="9">
        <v>1</v>
      </c>
      <c r="E19" s="9">
        <v>2</v>
      </c>
      <c r="F19" s="9">
        <v>2334</v>
      </c>
      <c r="G19" s="9">
        <v>1</v>
      </c>
      <c r="H19" s="9"/>
      <c r="I19" s="9">
        <v>12</v>
      </c>
      <c r="J19" s="9">
        <v>1</v>
      </c>
      <c r="K19" s="9"/>
      <c r="L19" s="46">
        <v>2354</v>
      </c>
      <c r="M19" s="1"/>
      <c r="N19" s="45">
        <v>12</v>
      </c>
      <c r="O19" s="159" t="s">
        <v>177</v>
      </c>
      <c r="P19" s="159" t="s">
        <v>152</v>
      </c>
      <c r="Q19" s="122"/>
      <c r="R19" s="122"/>
      <c r="S19" s="122"/>
      <c r="T19" s="122">
        <v>11</v>
      </c>
      <c r="U19" s="122"/>
      <c r="V19" s="122"/>
      <c r="W19" s="122">
        <v>1</v>
      </c>
      <c r="X19" s="122"/>
      <c r="Y19" s="122"/>
      <c r="Z19" s="123">
        <v>12</v>
      </c>
    </row>
    <row r="20" spans="1:26" x14ac:dyDescent="0.25">
      <c r="A20" s="47">
        <v>13</v>
      </c>
      <c r="B20" s="4" t="s">
        <v>133</v>
      </c>
      <c r="C20" s="5">
        <v>1</v>
      </c>
      <c r="D20" s="5"/>
      <c r="E20" s="5"/>
      <c r="F20" s="5">
        <v>1174</v>
      </c>
      <c r="G20" s="5">
        <v>1</v>
      </c>
      <c r="H20" s="5"/>
      <c r="I20" s="5">
        <v>1</v>
      </c>
      <c r="J20" s="5">
        <v>1</v>
      </c>
      <c r="K20" s="5"/>
      <c r="L20" s="48">
        <v>1178</v>
      </c>
      <c r="M20" s="1"/>
      <c r="N20" s="43">
        <v>13</v>
      </c>
      <c r="O20" s="4" t="s">
        <v>178</v>
      </c>
      <c r="P20" s="4" t="s">
        <v>143</v>
      </c>
      <c r="Q20" s="124"/>
      <c r="R20" s="124"/>
      <c r="S20" s="124"/>
      <c r="T20" s="124">
        <v>5</v>
      </c>
      <c r="U20" s="124"/>
      <c r="V20" s="124"/>
      <c r="W20" s="124"/>
      <c r="X20" s="124"/>
      <c r="Y20" s="124"/>
      <c r="Z20" s="125">
        <v>5</v>
      </c>
    </row>
    <row r="21" spans="1:26" x14ac:dyDescent="0.25">
      <c r="A21" s="45">
        <v>14</v>
      </c>
      <c r="B21" s="8" t="s">
        <v>134</v>
      </c>
      <c r="C21" s="9">
        <v>1</v>
      </c>
      <c r="D21" s="9"/>
      <c r="E21" s="9">
        <v>1</v>
      </c>
      <c r="F21" s="9">
        <v>337</v>
      </c>
      <c r="G21" s="9"/>
      <c r="H21" s="9"/>
      <c r="I21" s="9">
        <v>6</v>
      </c>
      <c r="J21" s="9">
        <v>1</v>
      </c>
      <c r="K21" s="9"/>
      <c r="L21" s="46">
        <v>346</v>
      </c>
      <c r="M21" s="1"/>
      <c r="N21" s="45">
        <v>14</v>
      </c>
      <c r="O21" s="8" t="s">
        <v>179</v>
      </c>
      <c r="P21" s="8" t="s">
        <v>140</v>
      </c>
      <c r="Q21" s="122"/>
      <c r="R21" s="122"/>
      <c r="S21" s="122"/>
      <c r="T21" s="122">
        <v>253</v>
      </c>
      <c r="U21" s="122"/>
      <c r="V21" s="122"/>
      <c r="W21" s="122">
        <v>2</v>
      </c>
      <c r="X21" s="122">
        <v>1</v>
      </c>
      <c r="Y21" s="122"/>
      <c r="Z21" s="123">
        <v>256</v>
      </c>
    </row>
    <row r="22" spans="1:26" x14ac:dyDescent="0.25">
      <c r="A22" s="47">
        <v>15</v>
      </c>
      <c r="B22" s="4" t="s">
        <v>135</v>
      </c>
      <c r="C22" s="5">
        <v>4</v>
      </c>
      <c r="D22" s="5"/>
      <c r="E22" s="5">
        <v>2</v>
      </c>
      <c r="F22" s="5">
        <v>2389</v>
      </c>
      <c r="G22" s="5">
        <v>1</v>
      </c>
      <c r="H22" s="5"/>
      <c r="I22" s="5">
        <v>4</v>
      </c>
      <c r="J22" s="5">
        <v>1</v>
      </c>
      <c r="K22" s="5"/>
      <c r="L22" s="48">
        <v>2401</v>
      </c>
      <c r="M22" s="1"/>
      <c r="N22" s="43">
        <v>15</v>
      </c>
      <c r="O22" s="4" t="s">
        <v>180</v>
      </c>
      <c r="P22" s="4" t="s">
        <v>154</v>
      </c>
      <c r="Q22" s="124"/>
      <c r="R22" s="124"/>
      <c r="S22" s="124"/>
      <c r="T22" s="124">
        <v>117</v>
      </c>
      <c r="U22" s="124"/>
      <c r="V22" s="124"/>
      <c r="W22" s="124">
        <v>1</v>
      </c>
      <c r="X22" s="124"/>
      <c r="Y22" s="124"/>
      <c r="Z22" s="125">
        <v>118</v>
      </c>
    </row>
    <row r="23" spans="1:26" x14ac:dyDescent="0.25">
      <c r="A23" s="45">
        <v>16</v>
      </c>
      <c r="B23" s="8" t="s">
        <v>136</v>
      </c>
      <c r="C23" s="9"/>
      <c r="D23" s="9"/>
      <c r="E23" s="9"/>
      <c r="F23" s="9">
        <v>109</v>
      </c>
      <c r="G23" s="9"/>
      <c r="H23" s="9"/>
      <c r="I23" s="9">
        <v>1</v>
      </c>
      <c r="J23" s="9"/>
      <c r="K23" s="9"/>
      <c r="L23" s="46">
        <v>110</v>
      </c>
      <c r="M23" s="1"/>
      <c r="N23" s="43">
        <v>16</v>
      </c>
      <c r="O23" s="8" t="s">
        <v>181</v>
      </c>
      <c r="P23" s="8" t="s">
        <v>144</v>
      </c>
      <c r="Q23" s="122"/>
      <c r="R23" s="122"/>
      <c r="S23" s="122"/>
      <c r="T23" s="122"/>
      <c r="U23" s="122"/>
      <c r="V23" s="122"/>
      <c r="W23" s="122">
        <v>1</v>
      </c>
      <c r="X23" s="122"/>
      <c r="Y23" s="122"/>
      <c r="Z23" s="123">
        <v>1</v>
      </c>
    </row>
    <row r="24" spans="1:26" x14ac:dyDescent="0.25">
      <c r="A24" s="47">
        <v>17</v>
      </c>
      <c r="B24" s="4" t="s">
        <v>137</v>
      </c>
      <c r="C24" s="5">
        <v>1</v>
      </c>
      <c r="D24" s="5"/>
      <c r="E24" s="5"/>
      <c r="F24" s="5">
        <v>396</v>
      </c>
      <c r="G24" s="5"/>
      <c r="H24" s="5"/>
      <c r="I24" s="5"/>
      <c r="J24" s="5"/>
      <c r="K24" s="5"/>
      <c r="L24" s="48">
        <v>397</v>
      </c>
      <c r="M24" s="1"/>
      <c r="N24" s="45">
        <v>17</v>
      </c>
      <c r="O24" s="4" t="s">
        <v>182</v>
      </c>
      <c r="P24" s="4" t="s">
        <v>123</v>
      </c>
      <c r="Q24" s="124">
        <v>7</v>
      </c>
      <c r="R24" s="124"/>
      <c r="S24" s="124"/>
      <c r="T24" s="124">
        <v>727</v>
      </c>
      <c r="U24" s="124"/>
      <c r="V24" s="124"/>
      <c r="W24" s="124"/>
      <c r="X24" s="124"/>
      <c r="Y24" s="124"/>
      <c r="Z24" s="125">
        <v>734</v>
      </c>
    </row>
    <row r="25" spans="1:26" x14ac:dyDescent="0.25">
      <c r="A25" s="45">
        <v>18</v>
      </c>
      <c r="B25" s="8" t="s">
        <v>138</v>
      </c>
      <c r="C25" s="9">
        <v>6</v>
      </c>
      <c r="D25" s="9"/>
      <c r="E25" s="9"/>
      <c r="F25" s="9">
        <v>1421</v>
      </c>
      <c r="G25" s="9"/>
      <c r="H25" s="9"/>
      <c r="I25" s="9">
        <v>2</v>
      </c>
      <c r="J25" s="9">
        <v>1</v>
      </c>
      <c r="K25" s="9"/>
      <c r="L25" s="46">
        <v>1430</v>
      </c>
      <c r="M25" s="1"/>
      <c r="N25" s="43">
        <v>18</v>
      </c>
      <c r="O25" s="8" t="s">
        <v>183</v>
      </c>
      <c r="P25" s="8" t="s">
        <v>133</v>
      </c>
      <c r="Q25" s="122"/>
      <c r="R25" s="122"/>
      <c r="S25" s="122"/>
      <c r="T25" s="122">
        <v>7</v>
      </c>
      <c r="U25" s="122"/>
      <c r="V25" s="122"/>
      <c r="W25" s="122"/>
      <c r="X25" s="122"/>
      <c r="Y25" s="122"/>
      <c r="Z25" s="123">
        <v>7</v>
      </c>
    </row>
    <row r="26" spans="1:26" x14ac:dyDescent="0.25">
      <c r="A26" s="47">
        <v>19</v>
      </c>
      <c r="B26" s="4" t="s">
        <v>139</v>
      </c>
      <c r="C26" s="5">
        <v>4</v>
      </c>
      <c r="D26" s="5"/>
      <c r="E26" s="5">
        <v>2</v>
      </c>
      <c r="F26" s="5">
        <v>1176</v>
      </c>
      <c r="G26" s="5"/>
      <c r="H26" s="5"/>
      <c r="I26" s="5"/>
      <c r="J26" s="5">
        <v>2</v>
      </c>
      <c r="K26" s="5"/>
      <c r="L26" s="48">
        <v>1184</v>
      </c>
      <c r="M26" s="1"/>
      <c r="N26" s="45">
        <v>19</v>
      </c>
      <c r="O26" s="4" t="s">
        <v>184</v>
      </c>
      <c r="P26" s="4" t="s">
        <v>135</v>
      </c>
      <c r="Q26" s="124"/>
      <c r="R26" s="124"/>
      <c r="S26" s="124"/>
      <c r="T26" s="124">
        <v>1126</v>
      </c>
      <c r="U26" s="124"/>
      <c r="V26" s="124"/>
      <c r="W26" s="124"/>
      <c r="X26" s="124">
        <v>1</v>
      </c>
      <c r="Y26" s="124"/>
      <c r="Z26" s="125">
        <v>1127</v>
      </c>
    </row>
    <row r="27" spans="1:26" x14ac:dyDescent="0.25">
      <c r="A27" s="45">
        <v>20</v>
      </c>
      <c r="B27" s="8" t="s">
        <v>140</v>
      </c>
      <c r="C27" s="9"/>
      <c r="D27" s="9"/>
      <c r="E27" s="9"/>
      <c r="F27" s="9">
        <v>270</v>
      </c>
      <c r="G27" s="9"/>
      <c r="H27" s="9"/>
      <c r="I27" s="9">
        <v>5</v>
      </c>
      <c r="J27" s="9">
        <v>1</v>
      </c>
      <c r="K27" s="9"/>
      <c r="L27" s="46">
        <v>276</v>
      </c>
      <c r="M27" s="1"/>
      <c r="N27" s="43">
        <v>20</v>
      </c>
      <c r="O27" s="8" t="s">
        <v>185</v>
      </c>
      <c r="P27" s="8" t="s">
        <v>122</v>
      </c>
      <c r="Q27" s="122"/>
      <c r="R27" s="122"/>
      <c r="S27" s="122"/>
      <c r="T27" s="122">
        <v>264</v>
      </c>
      <c r="U27" s="122"/>
      <c r="V27" s="122"/>
      <c r="W27" s="122"/>
      <c r="X27" s="122"/>
      <c r="Y27" s="122"/>
      <c r="Z27" s="123">
        <v>264</v>
      </c>
    </row>
    <row r="28" spans="1:26" x14ac:dyDescent="0.25">
      <c r="A28" s="47">
        <v>21</v>
      </c>
      <c r="B28" s="4" t="s">
        <v>141</v>
      </c>
      <c r="C28" s="5"/>
      <c r="D28" s="5"/>
      <c r="E28" s="5"/>
      <c r="F28" s="5">
        <v>57</v>
      </c>
      <c r="G28" s="5"/>
      <c r="H28" s="5"/>
      <c r="I28" s="5">
        <v>6</v>
      </c>
      <c r="J28" s="5"/>
      <c r="K28" s="5"/>
      <c r="L28" s="48">
        <v>63</v>
      </c>
      <c r="M28" s="1"/>
      <c r="N28" s="45">
        <v>21</v>
      </c>
      <c r="O28" s="4" t="s">
        <v>186</v>
      </c>
      <c r="P28" s="4" t="s">
        <v>139</v>
      </c>
      <c r="Q28" s="124">
        <v>3</v>
      </c>
      <c r="R28" s="124"/>
      <c r="S28" s="124">
        <v>2</v>
      </c>
      <c r="T28" s="124">
        <v>812</v>
      </c>
      <c r="U28" s="124"/>
      <c r="V28" s="124"/>
      <c r="W28" s="124"/>
      <c r="X28" s="124">
        <v>2</v>
      </c>
      <c r="Y28" s="124"/>
      <c r="Z28" s="125">
        <v>819</v>
      </c>
    </row>
    <row r="29" spans="1:26" x14ac:dyDescent="0.25">
      <c r="A29" s="45">
        <v>22</v>
      </c>
      <c r="B29" s="8" t="s">
        <v>142</v>
      </c>
      <c r="C29" s="9">
        <v>1</v>
      </c>
      <c r="D29" s="9"/>
      <c r="E29" s="9">
        <v>1</v>
      </c>
      <c r="F29" s="9">
        <v>765</v>
      </c>
      <c r="G29" s="9"/>
      <c r="H29" s="9"/>
      <c r="I29" s="9">
        <v>5</v>
      </c>
      <c r="J29" s="9">
        <v>3</v>
      </c>
      <c r="K29" s="9"/>
      <c r="L29" s="46">
        <v>775</v>
      </c>
      <c r="M29" s="1"/>
      <c r="N29" s="43">
        <v>22</v>
      </c>
      <c r="O29" s="8" t="s">
        <v>187</v>
      </c>
      <c r="P29" s="8" t="s">
        <v>129</v>
      </c>
      <c r="Q29" s="122">
        <v>33</v>
      </c>
      <c r="R29" s="122">
        <v>15</v>
      </c>
      <c r="S29" s="122">
        <v>7</v>
      </c>
      <c r="T29" s="122">
        <v>9976</v>
      </c>
      <c r="U29" s="122"/>
      <c r="V29" s="122"/>
      <c r="W29" s="122">
        <v>6</v>
      </c>
      <c r="X29" s="122">
        <v>9</v>
      </c>
      <c r="Y29" s="122"/>
      <c r="Z29" s="123">
        <v>10046</v>
      </c>
    </row>
    <row r="30" spans="1:26" x14ac:dyDescent="0.25">
      <c r="A30" s="47">
        <v>23</v>
      </c>
      <c r="B30" s="4" t="s">
        <v>143</v>
      </c>
      <c r="C30" s="5">
        <v>2</v>
      </c>
      <c r="D30" s="5"/>
      <c r="E30" s="5">
        <v>1</v>
      </c>
      <c r="F30" s="5">
        <v>267</v>
      </c>
      <c r="G30" s="5"/>
      <c r="H30" s="5"/>
      <c r="I30" s="5">
        <v>5</v>
      </c>
      <c r="J30" s="5">
        <v>1</v>
      </c>
      <c r="K30" s="5"/>
      <c r="L30" s="48">
        <v>276</v>
      </c>
      <c r="M30" s="1"/>
      <c r="N30" s="45">
        <v>23</v>
      </c>
      <c r="O30" s="4" t="s">
        <v>188</v>
      </c>
      <c r="P30" s="4" t="s">
        <v>129</v>
      </c>
      <c r="Q30" s="124">
        <v>1</v>
      </c>
      <c r="R30" s="124"/>
      <c r="S30" s="124"/>
      <c r="T30" s="124">
        <v>202</v>
      </c>
      <c r="U30" s="124"/>
      <c r="V30" s="124"/>
      <c r="W30" s="124"/>
      <c r="X30" s="124"/>
      <c r="Y30" s="124"/>
      <c r="Z30" s="125">
        <v>203</v>
      </c>
    </row>
    <row r="31" spans="1:26" x14ac:dyDescent="0.25">
      <c r="A31" s="45">
        <v>24</v>
      </c>
      <c r="B31" s="8" t="s">
        <v>144</v>
      </c>
      <c r="C31" s="9">
        <v>2</v>
      </c>
      <c r="D31" s="9"/>
      <c r="E31" s="9"/>
      <c r="F31" s="9">
        <v>384</v>
      </c>
      <c r="G31" s="9"/>
      <c r="H31" s="9"/>
      <c r="I31" s="9">
        <v>2</v>
      </c>
      <c r="J31" s="9">
        <v>1</v>
      </c>
      <c r="K31" s="9"/>
      <c r="L31" s="46">
        <v>389</v>
      </c>
      <c r="M31" s="1"/>
      <c r="N31" s="43">
        <v>24</v>
      </c>
      <c r="O31" s="8" t="s">
        <v>189</v>
      </c>
      <c r="P31" s="8" t="s">
        <v>149</v>
      </c>
      <c r="Q31" s="122"/>
      <c r="R31" s="122"/>
      <c r="S31" s="122"/>
      <c r="T31" s="122">
        <v>12</v>
      </c>
      <c r="U31" s="122"/>
      <c r="V31" s="122"/>
      <c r="W31" s="122">
        <v>1</v>
      </c>
      <c r="X31" s="122"/>
      <c r="Y31" s="122"/>
      <c r="Z31" s="123">
        <v>13</v>
      </c>
    </row>
    <row r="32" spans="1:26" x14ac:dyDescent="0.25">
      <c r="A32" s="47">
        <v>25</v>
      </c>
      <c r="B32" s="4" t="s">
        <v>145</v>
      </c>
      <c r="C32" s="5">
        <v>1</v>
      </c>
      <c r="D32" s="5"/>
      <c r="E32" s="5"/>
      <c r="F32" s="5">
        <v>73</v>
      </c>
      <c r="G32" s="5"/>
      <c r="H32" s="5"/>
      <c r="I32" s="5">
        <v>1</v>
      </c>
      <c r="J32" s="5"/>
      <c r="K32" s="5"/>
      <c r="L32" s="48">
        <v>75</v>
      </c>
      <c r="M32" s="1"/>
      <c r="N32" s="45">
        <v>25</v>
      </c>
      <c r="O32" s="4" t="s">
        <v>190</v>
      </c>
      <c r="P32" s="4" t="s">
        <v>149</v>
      </c>
      <c r="Q32" s="124"/>
      <c r="R32" s="124"/>
      <c r="S32" s="124"/>
      <c r="T32" s="124">
        <v>2</v>
      </c>
      <c r="U32" s="124"/>
      <c r="V32" s="124"/>
      <c r="W32" s="124"/>
      <c r="X32" s="124"/>
      <c r="Y32" s="124"/>
      <c r="Z32" s="125">
        <v>2</v>
      </c>
    </row>
    <row r="33" spans="1:26" x14ac:dyDescent="0.25">
      <c r="A33" s="45">
        <v>26</v>
      </c>
      <c r="B33" s="8" t="s">
        <v>146</v>
      </c>
      <c r="C33" s="9">
        <v>2</v>
      </c>
      <c r="D33" s="9">
        <v>1</v>
      </c>
      <c r="E33" s="9">
        <v>1</v>
      </c>
      <c r="F33" s="9">
        <v>2353</v>
      </c>
      <c r="G33" s="9"/>
      <c r="H33" s="9"/>
      <c r="I33" s="9">
        <v>5</v>
      </c>
      <c r="J33" s="9">
        <v>1</v>
      </c>
      <c r="K33" s="9"/>
      <c r="L33" s="46">
        <v>2363</v>
      </c>
      <c r="M33" s="1"/>
      <c r="N33" s="43">
        <v>26</v>
      </c>
      <c r="O33" s="8" t="s">
        <v>192</v>
      </c>
      <c r="P33" s="8" t="s">
        <v>137</v>
      </c>
      <c r="Q33" s="122"/>
      <c r="R33" s="122"/>
      <c r="S33" s="122"/>
      <c r="T33" s="122">
        <v>50</v>
      </c>
      <c r="U33" s="122"/>
      <c r="V33" s="122"/>
      <c r="W33" s="122"/>
      <c r="X33" s="122"/>
      <c r="Y33" s="122"/>
      <c r="Z33" s="123">
        <v>50</v>
      </c>
    </row>
    <row r="34" spans="1:26" x14ac:dyDescent="0.25">
      <c r="A34" s="47">
        <v>27</v>
      </c>
      <c r="B34" s="4" t="s">
        <v>147</v>
      </c>
      <c r="C34" s="5"/>
      <c r="D34" s="5"/>
      <c r="E34" s="5"/>
      <c r="F34" s="5">
        <v>22</v>
      </c>
      <c r="G34" s="5"/>
      <c r="H34" s="5"/>
      <c r="I34" s="5"/>
      <c r="J34" s="5"/>
      <c r="K34" s="5"/>
      <c r="L34" s="48">
        <v>22</v>
      </c>
      <c r="M34" s="1"/>
      <c r="N34" s="45">
        <v>27</v>
      </c>
      <c r="O34" s="4" t="s">
        <v>193</v>
      </c>
      <c r="P34" s="4" t="s">
        <v>137</v>
      </c>
      <c r="Q34" s="124"/>
      <c r="R34" s="124"/>
      <c r="S34" s="124"/>
      <c r="T34" s="124">
        <v>11</v>
      </c>
      <c r="U34" s="124"/>
      <c r="V34" s="124"/>
      <c r="W34" s="124"/>
      <c r="X34" s="124"/>
      <c r="Y34" s="124"/>
      <c r="Z34" s="125">
        <v>11</v>
      </c>
    </row>
    <row r="35" spans="1:26" x14ac:dyDescent="0.25">
      <c r="A35" s="45">
        <v>28</v>
      </c>
      <c r="B35" s="8" t="s">
        <v>148</v>
      </c>
      <c r="C35" s="9">
        <v>8</v>
      </c>
      <c r="D35" s="9"/>
      <c r="E35" s="9">
        <v>1</v>
      </c>
      <c r="F35" s="9">
        <v>2718</v>
      </c>
      <c r="G35" s="9"/>
      <c r="H35" s="9"/>
      <c r="I35" s="9">
        <v>17</v>
      </c>
      <c r="J35" s="9">
        <v>1</v>
      </c>
      <c r="K35" s="9"/>
      <c r="L35" s="46">
        <v>2745</v>
      </c>
      <c r="M35" s="1"/>
      <c r="N35" s="43">
        <v>28</v>
      </c>
      <c r="O35" s="8" t="s">
        <v>194</v>
      </c>
      <c r="P35" s="8" t="s">
        <v>137</v>
      </c>
      <c r="Q35" s="122"/>
      <c r="R35" s="122"/>
      <c r="S35" s="122"/>
      <c r="T35" s="122">
        <v>12</v>
      </c>
      <c r="U35" s="122"/>
      <c r="V35" s="122"/>
      <c r="W35" s="122"/>
      <c r="X35" s="122"/>
      <c r="Y35" s="122"/>
      <c r="Z35" s="123">
        <v>12</v>
      </c>
    </row>
    <row r="36" spans="1:26" x14ac:dyDescent="0.25">
      <c r="A36" s="47">
        <v>29</v>
      </c>
      <c r="B36" s="4" t="s">
        <v>149</v>
      </c>
      <c r="C36" s="5"/>
      <c r="D36" s="5"/>
      <c r="E36" s="5">
        <v>1</v>
      </c>
      <c r="F36" s="5">
        <v>433</v>
      </c>
      <c r="G36" s="5"/>
      <c r="H36" s="5"/>
      <c r="I36" s="5">
        <v>12</v>
      </c>
      <c r="J36" s="5">
        <v>1</v>
      </c>
      <c r="K36" s="5"/>
      <c r="L36" s="48">
        <v>447</v>
      </c>
      <c r="M36" s="1"/>
      <c r="N36" s="45">
        <v>29</v>
      </c>
      <c r="O36" s="4" t="s">
        <v>195</v>
      </c>
      <c r="P36" s="4" t="s">
        <v>137</v>
      </c>
      <c r="Q36" s="124"/>
      <c r="R36" s="124"/>
      <c r="S36" s="124"/>
      <c r="T36" s="124">
        <v>25</v>
      </c>
      <c r="U36" s="124"/>
      <c r="V36" s="124"/>
      <c r="W36" s="124"/>
      <c r="X36" s="124"/>
      <c r="Y36" s="124"/>
      <c r="Z36" s="125">
        <v>25</v>
      </c>
    </row>
    <row r="37" spans="1:26" x14ac:dyDescent="0.25">
      <c r="A37" s="45">
        <v>30</v>
      </c>
      <c r="B37" s="8" t="s">
        <v>150</v>
      </c>
      <c r="C37" s="9">
        <v>1</v>
      </c>
      <c r="D37" s="9"/>
      <c r="E37" s="9">
        <v>1</v>
      </c>
      <c r="F37" s="9">
        <v>282</v>
      </c>
      <c r="G37" s="9"/>
      <c r="H37" s="9"/>
      <c r="I37" s="9">
        <v>1</v>
      </c>
      <c r="J37" s="9">
        <v>1</v>
      </c>
      <c r="K37" s="9"/>
      <c r="L37" s="46">
        <v>286</v>
      </c>
      <c r="M37" s="1"/>
      <c r="N37" s="43">
        <v>30</v>
      </c>
      <c r="O37" s="8" t="s">
        <v>196</v>
      </c>
      <c r="P37" s="8" t="s">
        <v>131</v>
      </c>
      <c r="Q37" s="122"/>
      <c r="R37" s="122"/>
      <c r="S37" s="122"/>
      <c r="T37" s="122">
        <v>116</v>
      </c>
      <c r="U37" s="122"/>
      <c r="V37" s="122"/>
      <c r="W37" s="122">
        <v>1</v>
      </c>
      <c r="X37" s="122"/>
      <c r="Y37" s="122"/>
      <c r="Z37" s="123">
        <v>117</v>
      </c>
    </row>
    <row r="38" spans="1:26" x14ac:dyDescent="0.25">
      <c r="A38" s="47">
        <v>31</v>
      </c>
      <c r="B38" s="4" t="s">
        <v>151</v>
      </c>
      <c r="C38" s="5"/>
      <c r="D38" s="5"/>
      <c r="E38" s="5">
        <v>1</v>
      </c>
      <c r="F38" s="5">
        <v>592</v>
      </c>
      <c r="G38" s="5"/>
      <c r="H38" s="5"/>
      <c r="I38" s="5">
        <v>6</v>
      </c>
      <c r="J38" s="5">
        <v>2</v>
      </c>
      <c r="K38" s="5"/>
      <c r="L38" s="48">
        <v>601</v>
      </c>
      <c r="M38" s="1"/>
      <c r="N38" s="43">
        <v>31</v>
      </c>
      <c r="O38" s="4" t="s">
        <v>197</v>
      </c>
      <c r="P38" s="4" t="s">
        <v>123</v>
      </c>
      <c r="Q38" s="124"/>
      <c r="R38" s="124"/>
      <c r="S38" s="124"/>
      <c r="T38" s="124">
        <v>15</v>
      </c>
      <c r="U38" s="124"/>
      <c r="V38" s="124"/>
      <c r="W38" s="124"/>
      <c r="X38" s="124"/>
      <c r="Y38" s="124"/>
      <c r="Z38" s="125">
        <v>15</v>
      </c>
    </row>
    <row r="39" spans="1:26" x14ac:dyDescent="0.25">
      <c r="A39" s="45">
        <v>32</v>
      </c>
      <c r="B39" s="8" t="s">
        <v>152</v>
      </c>
      <c r="C39" s="9">
        <v>1</v>
      </c>
      <c r="D39" s="9"/>
      <c r="E39" s="9"/>
      <c r="F39" s="9">
        <v>974</v>
      </c>
      <c r="G39" s="9"/>
      <c r="H39" s="9"/>
      <c r="I39" s="9">
        <v>13</v>
      </c>
      <c r="J39" s="9">
        <v>3</v>
      </c>
      <c r="K39" s="9"/>
      <c r="L39" s="46">
        <v>991</v>
      </c>
      <c r="M39" s="1"/>
      <c r="N39" s="45">
        <v>32</v>
      </c>
      <c r="O39" s="8" t="s">
        <v>198</v>
      </c>
      <c r="P39" s="8" t="s">
        <v>133</v>
      </c>
      <c r="Q39" s="122"/>
      <c r="R39" s="122"/>
      <c r="S39" s="122"/>
      <c r="T39" s="122">
        <v>80</v>
      </c>
      <c r="U39" s="122"/>
      <c r="V39" s="122"/>
      <c r="W39" s="122"/>
      <c r="X39" s="122"/>
      <c r="Y39" s="122"/>
      <c r="Z39" s="123">
        <v>80</v>
      </c>
    </row>
    <row r="40" spans="1:26" x14ac:dyDescent="0.25">
      <c r="A40" s="47">
        <v>33</v>
      </c>
      <c r="B40" s="4" t="s">
        <v>153</v>
      </c>
      <c r="C40" s="5"/>
      <c r="D40" s="5">
        <v>1</v>
      </c>
      <c r="E40" s="5">
        <v>1</v>
      </c>
      <c r="F40" s="5">
        <v>2246</v>
      </c>
      <c r="G40" s="5">
        <v>1</v>
      </c>
      <c r="H40" s="5"/>
      <c r="I40" s="5">
        <v>3</v>
      </c>
      <c r="J40" s="5">
        <v>5</v>
      </c>
      <c r="K40" s="5"/>
      <c r="L40" s="48">
        <v>2257</v>
      </c>
      <c r="M40" s="1"/>
      <c r="N40" s="43">
        <v>33</v>
      </c>
      <c r="O40" s="4" t="s">
        <v>199</v>
      </c>
      <c r="P40" s="4" t="s">
        <v>133</v>
      </c>
      <c r="Q40" s="124"/>
      <c r="R40" s="124"/>
      <c r="S40" s="124"/>
      <c r="T40" s="124">
        <v>102</v>
      </c>
      <c r="U40" s="124"/>
      <c r="V40" s="124"/>
      <c r="W40" s="124">
        <v>1</v>
      </c>
      <c r="X40" s="124"/>
      <c r="Y40" s="124"/>
      <c r="Z40" s="125">
        <v>103</v>
      </c>
    </row>
    <row r="41" spans="1:26" x14ac:dyDescent="0.25">
      <c r="A41" s="45">
        <v>34</v>
      </c>
      <c r="B41" s="8" t="s">
        <v>154</v>
      </c>
      <c r="C41" s="9">
        <v>9</v>
      </c>
      <c r="D41" s="9"/>
      <c r="E41" s="9">
        <v>2</v>
      </c>
      <c r="F41" s="9">
        <v>9260</v>
      </c>
      <c r="G41" s="9"/>
      <c r="H41" s="9"/>
      <c r="I41" s="9">
        <v>26</v>
      </c>
      <c r="J41" s="9">
        <v>2</v>
      </c>
      <c r="K41" s="9"/>
      <c r="L41" s="46">
        <v>9299</v>
      </c>
      <c r="M41" s="1"/>
      <c r="N41" s="45">
        <v>34</v>
      </c>
      <c r="O41" s="8" t="s">
        <v>200</v>
      </c>
      <c r="P41" s="8" t="s">
        <v>133</v>
      </c>
      <c r="Q41" s="122">
        <v>1</v>
      </c>
      <c r="R41" s="122"/>
      <c r="S41" s="122"/>
      <c r="T41" s="122">
        <v>907</v>
      </c>
      <c r="U41" s="122">
        <v>1</v>
      </c>
      <c r="V41" s="122"/>
      <c r="W41" s="122"/>
      <c r="X41" s="122"/>
      <c r="Y41" s="122"/>
      <c r="Z41" s="123">
        <v>909</v>
      </c>
    </row>
    <row r="42" spans="1:26" x14ac:dyDescent="0.25">
      <c r="A42" s="49"/>
      <c r="B42" s="50" t="s">
        <v>9</v>
      </c>
      <c r="C42" s="51">
        <f>SUM(C8:C41)</f>
        <v>650</v>
      </c>
      <c r="D42" s="51">
        <f t="shared" ref="D42:K42" si="0">SUM(D8:D41)</f>
        <v>94</v>
      </c>
      <c r="E42" s="51">
        <f t="shared" si="0"/>
        <v>118</v>
      </c>
      <c r="F42" s="51">
        <f>SUM(F8:F41)</f>
        <v>168390</v>
      </c>
      <c r="G42" s="51">
        <f t="shared" si="0"/>
        <v>195</v>
      </c>
      <c r="H42" s="51">
        <f t="shared" si="0"/>
        <v>1952</v>
      </c>
      <c r="I42" s="51">
        <f t="shared" si="0"/>
        <v>236</v>
      </c>
      <c r="J42" s="51">
        <f t="shared" si="0"/>
        <v>238</v>
      </c>
      <c r="K42" s="51">
        <f t="shared" si="0"/>
        <v>58</v>
      </c>
      <c r="L42" s="52">
        <f>SUM(L8:L41)</f>
        <v>171931</v>
      </c>
      <c r="M42" s="1"/>
      <c r="N42" s="43">
        <v>35</v>
      </c>
      <c r="O42" s="4" t="s">
        <v>201</v>
      </c>
      <c r="P42" s="4" t="s">
        <v>130</v>
      </c>
      <c r="Q42" s="124"/>
      <c r="R42" s="124"/>
      <c r="S42" s="124"/>
      <c r="T42" s="124">
        <v>34</v>
      </c>
      <c r="U42" s="124"/>
      <c r="V42" s="124"/>
      <c r="W42" s="124"/>
      <c r="X42" s="124"/>
      <c r="Y42" s="124"/>
      <c r="Z42" s="125">
        <v>34</v>
      </c>
    </row>
    <row r="43" spans="1:26" x14ac:dyDescent="0.25">
      <c r="M43" s="1"/>
      <c r="N43" s="45">
        <v>36</v>
      </c>
      <c r="O43" s="8" t="s">
        <v>202</v>
      </c>
      <c r="P43" s="8" t="s">
        <v>148</v>
      </c>
      <c r="Q43" s="122"/>
      <c r="R43" s="122"/>
      <c r="S43" s="122"/>
      <c r="T43" s="122">
        <v>3</v>
      </c>
      <c r="U43" s="122"/>
      <c r="V43" s="122"/>
      <c r="W43" s="122"/>
      <c r="X43" s="122"/>
      <c r="Y43" s="122"/>
      <c r="Z43" s="123">
        <v>3</v>
      </c>
    </row>
    <row r="44" spans="1:26" x14ac:dyDescent="0.25">
      <c r="N44" s="43">
        <v>37</v>
      </c>
      <c r="O44" s="4" t="s">
        <v>203</v>
      </c>
      <c r="P44" s="4" t="s">
        <v>126</v>
      </c>
      <c r="Q44" s="124"/>
      <c r="R44" s="124"/>
      <c r="S44" s="124"/>
      <c r="T44" s="124">
        <v>248</v>
      </c>
      <c r="U44" s="124"/>
      <c r="V44" s="124"/>
      <c r="W44" s="124"/>
      <c r="X44" s="124"/>
      <c r="Y44" s="124"/>
      <c r="Z44" s="125">
        <v>248</v>
      </c>
    </row>
    <row r="45" spans="1:26" x14ac:dyDescent="0.25">
      <c r="N45" s="45">
        <v>38</v>
      </c>
      <c r="O45" s="8" t="s">
        <v>204</v>
      </c>
      <c r="P45" s="8" t="s">
        <v>153</v>
      </c>
      <c r="Q45" s="122"/>
      <c r="R45" s="122"/>
      <c r="S45" s="122"/>
      <c r="T45" s="122">
        <v>16</v>
      </c>
      <c r="U45" s="122"/>
      <c r="V45" s="122"/>
      <c r="W45" s="122">
        <v>1</v>
      </c>
      <c r="X45" s="122"/>
      <c r="Y45" s="122"/>
      <c r="Z45" s="123">
        <v>17</v>
      </c>
    </row>
    <row r="46" spans="1:26" x14ac:dyDescent="0.25">
      <c r="N46" s="43">
        <v>39</v>
      </c>
      <c r="O46" s="4" t="s">
        <v>205</v>
      </c>
      <c r="P46" s="4" t="s">
        <v>130</v>
      </c>
      <c r="Q46" s="124"/>
      <c r="R46" s="124"/>
      <c r="S46" s="124"/>
      <c r="T46" s="124">
        <v>492</v>
      </c>
      <c r="U46" s="124"/>
      <c r="V46" s="124"/>
      <c r="W46" s="124"/>
      <c r="X46" s="124"/>
      <c r="Y46" s="124"/>
      <c r="Z46" s="125">
        <v>492</v>
      </c>
    </row>
    <row r="47" spans="1:26" x14ac:dyDescent="0.25">
      <c r="N47" s="45">
        <v>40</v>
      </c>
      <c r="O47" s="8" t="s">
        <v>206</v>
      </c>
      <c r="P47" s="8" t="s">
        <v>131</v>
      </c>
      <c r="Q47" s="122"/>
      <c r="R47" s="122"/>
      <c r="S47" s="122"/>
      <c r="T47" s="122">
        <v>443</v>
      </c>
      <c r="U47" s="122"/>
      <c r="V47" s="122"/>
      <c r="W47" s="122">
        <v>1</v>
      </c>
      <c r="X47" s="122"/>
      <c r="Y47" s="122"/>
      <c r="Z47" s="123">
        <v>444</v>
      </c>
    </row>
    <row r="48" spans="1:26" x14ac:dyDescent="0.25">
      <c r="N48" s="43">
        <v>41</v>
      </c>
      <c r="O48" s="4" t="s">
        <v>207</v>
      </c>
      <c r="P48" s="4" t="s">
        <v>133</v>
      </c>
      <c r="Q48" s="124"/>
      <c r="R48" s="124"/>
      <c r="S48" s="124"/>
      <c r="T48" s="124">
        <v>13</v>
      </c>
      <c r="U48" s="124"/>
      <c r="V48" s="124"/>
      <c r="W48" s="124"/>
      <c r="X48" s="124"/>
      <c r="Y48" s="124"/>
      <c r="Z48" s="125">
        <v>13</v>
      </c>
    </row>
    <row r="49" spans="14:26" x14ac:dyDescent="0.25">
      <c r="N49" s="45">
        <v>42</v>
      </c>
      <c r="O49" s="8" t="s">
        <v>208</v>
      </c>
      <c r="P49" s="8" t="s">
        <v>134</v>
      </c>
      <c r="Q49" s="122"/>
      <c r="R49" s="122"/>
      <c r="S49" s="122"/>
      <c r="T49" s="122">
        <v>4</v>
      </c>
      <c r="U49" s="122"/>
      <c r="V49" s="122"/>
      <c r="W49" s="122"/>
      <c r="X49" s="122"/>
      <c r="Y49" s="122"/>
      <c r="Z49" s="123">
        <v>4</v>
      </c>
    </row>
    <row r="50" spans="14:26" x14ac:dyDescent="0.25">
      <c r="N50" s="43">
        <v>43</v>
      </c>
      <c r="O50" s="4" t="s">
        <v>209</v>
      </c>
      <c r="P50" s="4" t="s">
        <v>134</v>
      </c>
      <c r="Q50" s="124"/>
      <c r="R50" s="124"/>
      <c r="S50" s="124"/>
      <c r="T50" s="124">
        <v>1</v>
      </c>
      <c r="U50" s="124"/>
      <c r="V50" s="124"/>
      <c r="W50" s="124"/>
      <c r="X50" s="124"/>
      <c r="Y50" s="124"/>
      <c r="Z50" s="125">
        <v>1</v>
      </c>
    </row>
    <row r="51" spans="14:26" x14ac:dyDescent="0.25">
      <c r="N51" s="45">
        <v>44</v>
      </c>
      <c r="O51" s="8" t="s">
        <v>210</v>
      </c>
      <c r="P51" s="8" t="s">
        <v>134</v>
      </c>
      <c r="Q51" s="122"/>
      <c r="R51" s="122"/>
      <c r="S51" s="122"/>
      <c r="T51" s="122">
        <v>5</v>
      </c>
      <c r="U51" s="122"/>
      <c r="V51" s="122"/>
      <c r="W51" s="122">
        <v>1</v>
      </c>
      <c r="X51" s="122"/>
      <c r="Y51" s="122"/>
      <c r="Z51" s="123">
        <v>6</v>
      </c>
    </row>
    <row r="52" spans="14:26" x14ac:dyDescent="0.25">
      <c r="N52" s="43">
        <v>45</v>
      </c>
      <c r="O52" s="4" t="s">
        <v>211</v>
      </c>
      <c r="P52" s="4" t="s">
        <v>148</v>
      </c>
      <c r="Q52" s="124"/>
      <c r="R52" s="124"/>
      <c r="S52" s="124"/>
      <c r="T52" s="124">
        <v>17</v>
      </c>
      <c r="U52" s="124"/>
      <c r="V52" s="124"/>
      <c r="W52" s="124"/>
      <c r="X52" s="124"/>
      <c r="Y52" s="124"/>
      <c r="Z52" s="125">
        <v>17</v>
      </c>
    </row>
    <row r="53" spans="14:26" x14ac:dyDescent="0.25">
      <c r="N53" s="43">
        <v>46</v>
      </c>
      <c r="O53" s="8" t="s">
        <v>212</v>
      </c>
      <c r="P53" s="8" t="s">
        <v>138</v>
      </c>
      <c r="Q53" s="122">
        <v>5</v>
      </c>
      <c r="R53" s="122"/>
      <c r="S53" s="122"/>
      <c r="T53" s="122">
        <v>1021</v>
      </c>
      <c r="U53" s="122"/>
      <c r="V53" s="122"/>
      <c r="W53" s="122"/>
      <c r="X53" s="122">
        <v>1</v>
      </c>
      <c r="Y53" s="122"/>
      <c r="Z53" s="123">
        <v>1027</v>
      </c>
    </row>
    <row r="54" spans="14:26" x14ac:dyDescent="0.25">
      <c r="N54" s="45">
        <v>47</v>
      </c>
      <c r="O54" s="4" t="s">
        <v>213</v>
      </c>
      <c r="P54" s="4" t="s">
        <v>130</v>
      </c>
      <c r="Q54" s="124"/>
      <c r="R54" s="124"/>
      <c r="S54" s="124"/>
      <c r="T54" s="124">
        <v>62</v>
      </c>
      <c r="U54" s="124"/>
      <c r="V54" s="124"/>
      <c r="W54" s="124"/>
      <c r="X54" s="124"/>
      <c r="Y54" s="124"/>
      <c r="Z54" s="125">
        <v>62</v>
      </c>
    </row>
    <row r="55" spans="14:26" x14ac:dyDescent="0.25">
      <c r="N55" s="43">
        <v>48</v>
      </c>
      <c r="O55" s="8" t="s">
        <v>214</v>
      </c>
      <c r="P55" s="8" t="s">
        <v>128</v>
      </c>
      <c r="Q55" s="122"/>
      <c r="R55" s="122"/>
      <c r="S55" s="122"/>
      <c r="T55" s="122">
        <v>10</v>
      </c>
      <c r="U55" s="122"/>
      <c r="V55" s="122"/>
      <c r="W55" s="122">
        <v>1</v>
      </c>
      <c r="X55" s="122"/>
      <c r="Y55" s="122"/>
      <c r="Z55" s="123">
        <v>11</v>
      </c>
    </row>
    <row r="56" spans="14:26" x14ac:dyDescent="0.25">
      <c r="N56" s="45">
        <v>49</v>
      </c>
      <c r="O56" s="4" t="s">
        <v>215</v>
      </c>
      <c r="P56" s="4" t="s">
        <v>131</v>
      </c>
      <c r="Q56" s="124"/>
      <c r="R56" s="124"/>
      <c r="S56" s="124"/>
      <c r="T56" s="124">
        <v>93</v>
      </c>
      <c r="U56" s="124"/>
      <c r="V56" s="124"/>
      <c r="W56" s="124"/>
      <c r="X56" s="124"/>
      <c r="Y56" s="124"/>
      <c r="Z56" s="125">
        <v>93</v>
      </c>
    </row>
    <row r="57" spans="14:26" x14ac:dyDescent="0.25">
      <c r="N57" s="43">
        <v>50</v>
      </c>
      <c r="O57" s="8" t="s">
        <v>216</v>
      </c>
      <c r="P57" s="8" t="s">
        <v>154</v>
      </c>
      <c r="Q57" s="122"/>
      <c r="R57" s="122"/>
      <c r="S57" s="122"/>
      <c r="T57" s="122">
        <v>25</v>
      </c>
      <c r="U57" s="122"/>
      <c r="V57" s="122"/>
      <c r="W57" s="122"/>
      <c r="X57" s="122"/>
      <c r="Y57" s="122"/>
      <c r="Z57" s="123">
        <v>25</v>
      </c>
    </row>
    <row r="58" spans="14:26" x14ac:dyDescent="0.25">
      <c r="N58" s="45">
        <v>51</v>
      </c>
      <c r="O58" s="4" t="s">
        <v>217</v>
      </c>
      <c r="P58" s="4" t="s">
        <v>150</v>
      </c>
      <c r="Q58" s="124"/>
      <c r="R58" s="124"/>
      <c r="S58" s="124"/>
      <c r="T58" s="124">
        <v>36</v>
      </c>
      <c r="U58" s="124"/>
      <c r="V58" s="124"/>
      <c r="W58" s="124"/>
      <c r="X58" s="124"/>
      <c r="Y58" s="124"/>
      <c r="Z58" s="125">
        <v>36</v>
      </c>
    </row>
    <row r="59" spans="14:26" x14ac:dyDescent="0.25">
      <c r="N59" s="43">
        <v>52</v>
      </c>
      <c r="O59" s="8" t="s">
        <v>218</v>
      </c>
      <c r="P59" s="8" t="s">
        <v>129</v>
      </c>
      <c r="Q59" s="122">
        <v>10</v>
      </c>
      <c r="R59" s="122"/>
      <c r="S59" s="122"/>
      <c r="T59" s="122">
        <v>5114</v>
      </c>
      <c r="U59" s="122"/>
      <c r="V59" s="122"/>
      <c r="W59" s="122">
        <v>4</v>
      </c>
      <c r="X59" s="122">
        <v>2</v>
      </c>
      <c r="Y59" s="122"/>
      <c r="Z59" s="123">
        <v>5130</v>
      </c>
    </row>
    <row r="60" spans="14:26" x14ac:dyDescent="0.25">
      <c r="N60" s="45">
        <v>53</v>
      </c>
      <c r="O60" s="4" t="s">
        <v>219</v>
      </c>
      <c r="P60" s="4" t="s">
        <v>137</v>
      </c>
      <c r="Q60" s="124"/>
      <c r="R60" s="124"/>
      <c r="S60" s="124"/>
      <c r="T60" s="124">
        <v>50</v>
      </c>
      <c r="U60" s="124"/>
      <c r="V60" s="124"/>
      <c r="W60" s="124"/>
      <c r="X60" s="124"/>
      <c r="Y60" s="124"/>
      <c r="Z60" s="125">
        <v>50</v>
      </c>
    </row>
    <row r="61" spans="14:26" x14ac:dyDescent="0.25">
      <c r="N61" s="43">
        <v>54</v>
      </c>
      <c r="O61" s="8" t="s">
        <v>220</v>
      </c>
      <c r="P61" s="8" t="s">
        <v>137</v>
      </c>
      <c r="Q61" s="122"/>
      <c r="R61" s="122"/>
      <c r="S61" s="122"/>
      <c r="T61" s="122">
        <v>4</v>
      </c>
      <c r="U61" s="122"/>
      <c r="V61" s="122"/>
      <c r="W61" s="122"/>
      <c r="X61" s="122"/>
      <c r="Y61" s="122"/>
      <c r="Z61" s="123">
        <v>4</v>
      </c>
    </row>
    <row r="62" spans="14:26" x14ac:dyDescent="0.25">
      <c r="N62" s="45">
        <v>55</v>
      </c>
      <c r="O62" s="4" t="s">
        <v>221</v>
      </c>
      <c r="P62" s="4" t="s">
        <v>143</v>
      </c>
      <c r="Q62" s="124"/>
      <c r="R62" s="124"/>
      <c r="S62" s="124"/>
      <c r="T62" s="124">
        <v>9</v>
      </c>
      <c r="U62" s="124"/>
      <c r="V62" s="124"/>
      <c r="W62" s="124"/>
      <c r="X62" s="124"/>
      <c r="Y62" s="124"/>
      <c r="Z62" s="125">
        <v>9</v>
      </c>
    </row>
    <row r="63" spans="14:26" x14ac:dyDescent="0.25">
      <c r="N63" s="43">
        <v>56</v>
      </c>
      <c r="O63" s="8" t="s">
        <v>223</v>
      </c>
      <c r="P63" s="8" t="s">
        <v>146</v>
      </c>
      <c r="Q63" s="122"/>
      <c r="R63" s="122"/>
      <c r="S63" s="122"/>
      <c r="T63" s="122">
        <v>106</v>
      </c>
      <c r="U63" s="122"/>
      <c r="V63" s="122"/>
      <c r="W63" s="122"/>
      <c r="X63" s="122"/>
      <c r="Y63" s="122"/>
      <c r="Z63" s="123">
        <v>106</v>
      </c>
    </row>
    <row r="64" spans="14:26" x14ac:dyDescent="0.25">
      <c r="N64" s="45">
        <v>57</v>
      </c>
      <c r="O64" s="4" t="s">
        <v>224</v>
      </c>
      <c r="P64" s="4" t="s">
        <v>132</v>
      </c>
      <c r="Q64" s="124"/>
      <c r="R64" s="124"/>
      <c r="S64" s="124"/>
      <c r="T64" s="124">
        <v>36</v>
      </c>
      <c r="U64" s="124"/>
      <c r="V64" s="124"/>
      <c r="W64" s="124">
        <v>1</v>
      </c>
      <c r="X64" s="124"/>
      <c r="Y64" s="124"/>
      <c r="Z64" s="125">
        <v>37</v>
      </c>
    </row>
    <row r="65" spans="14:26" x14ac:dyDescent="0.25">
      <c r="N65" s="43">
        <v>58</v>
      </c>
      <c r="O65" s="8" t="s">
        <v>125</v>
      </c>
      <c r="P65" s="8" t="s">
        <v>125</v>
      </c>
      <c r="Q65" s="122"/>
      <c r="R65" s="122"/>
      <c r="S65" s="122"/>
      <c r="T65" s="122">
        <v>195</v>
      </c>
      <c r="U65" s="122"/>
      <c r="V65" s="122"/>
      <c r="W65" s="122"/>
      <c r="X65" s="122">
        <v>1</v>
      </c>
      <c r="Y65" s="122"/>
      <c r="Z65" s="123">
        <v>196</v>
      </c>
    </row>
    <row r="66" spans="14:26" x14ac:dyDescent="0.25">
      <c r="N66" s="45">
        <v>59</v>
      </c>
      <c r="O66" s="4" t="s">
        <v>225</v>
      </c>
      <c r="P66" s="4" t="s">
        <v>125</v>
      </c>
      <c r="Q66" s="124"/>
      <c r="R66" s="124"/>
      <c r="S66" s="124"/>
      <c r="T66" s="124">
        <v>6</v>
      </c>
      <c r="U66" s="124"/>
      <c r="V66" s="124"/>
      <c r="W66" s="124"/>
      <c r="X66" s="124"/>
      <c r="Y66" s="124"/>
      <c r="Z66" s="125">
        <v>6</v>
      </c>
    </row>
    <row r="67" spans="14:26" x14ac:dyDescent="0.25">
      <c r="N67" s="43">
        <v>60</v>
      </c>
      <c r="O67" s="8" t="s">
        <v>226</v>
      </c>
      <c r="P67" s="8" t="s">
        <v>125</v>
      </c>
      <c r="Q67" s="122"/>
      <c r="R67" s="122"/>
      <c r="S67" s="122"/>
      <c r="T67" s="122">
        <v>5</v>
      </c>
      <c r="U67" s="122"/>
      <c r="V67" s="122"/>
      <c r="W67" s="122"/>
      <c r="X67" s="122"/>
      <c r="Y67" s="122"/>
      <c r="Z67" s="123">
        <v>5</v>
      </c>
    </row>
    <row r="68" spans="14:26" x14ac:dyDescent="0.25">
      <c r="N68" s="43">
        <v>61</v>
      </c>
      <c r="O68" s="4" t="s">
        <v>227</v>
      </c>
      <c r="P68" s="4" t="s">
        <v>125</v>
      </c>
      <c r="Q68" s="124"/>
      <c r="R68" s="124"/>
      <c r="S68" s="124"/>
      <c r="T68" s="124">
        <v>6</v>
      </c>
      <c r="U68" s="124"/>
      <c r="V68" s="124"/>
      <c r="W68" s="124"/>
      <c r="X68" s="124"/>
      <c r="Y68" s="124"/>
      <c r="Z68" s="125">
        <v>6</v>
      </c>
    </row>
    <row r="69" spans="14:26" x14ac:dyDescent="0.25">
      <c r="N69" s="45">
        <v>62</v>
      </c>
      <c r="O69" s="8" t="s">
        <v>228</v>
      </c>
      <c r="P69" s="8" t="s">
        <v>135</v>
      </c>
      <c r="Q69" s="122"/>
      <c r="R69" s="122"/>
      <c r="S69" s="122"/>
      <c r="T69" s="122">
        <v>51</v>
      </c>
      <c r="U69" s="122"/>
      <c r="V69" s="122"/>
      <c r="W69" s="122">
        <v>1</v>
      </c>
      <c r="X69" s="122"/>
      <c r="Y69" s="122"/>
      <c r="Z69" s="123">
        <v>52</v>
      </c>
    </row>
    <row r="70" spans="14:26" x14ac:dyDescent="0.25">
      <c r="N70" s="43">
        <v>63</v>
      </c>
      <c r="O70" s="4" t="s">
        <v>229</v>
      </c>
      <c r="P70" s="4" t="s">
        <v>144</v>
      </c>
      <c r="Q70" s="124"/>
      <c r="R70" s="124"/>
      <c r="S70" s="124"/>
      <c r="T70" s="124">
        <v>16</v>
      </c>
      <c r="U70" s="124"/>
      <c r="V70" s="124"/>
      <c r="W70" s="124"/>
      <c r="X70" s="124"/>
      <c r="Y70" s="124"/>
      <c r="Z70" s="125">
        <v>16</v>
      </c>
    </row>
    <row r="71" spans="14:26" x14ac:dyDescent="0.25">
      <c r="N71" s="45">
        <v>64</v>
      </c>
      <c r="O71" s="8" t="s">
        <v>230</v>
      </c>
      <c r="P71" s="8" t="s">
        <v>142</v>
      </c>
      <c r="Q71" s="122"/>
      <c r="R71" s="122"/>
      <c r="S71" s="122"/>
      <c r="T71" s="122">
        <v>19</v>
      </c>
      <c r="U71" s="122"/>
      <c r="V71" s="122"/>
      <c r="W71" s="122">
        <v>1</v>
      </c>
      <c r="X71" s="122"/>
      <c r="Y71" s="122"/>
      <c r="Z71" s="123">
        <v>20</v>
      </c>
    </row>
    <row r="72" spans="14:26" x14ac:dyDescent="0.25">
      <c r="N72" s="43">
        <v>65</v>
      </c>
      <c r="O72" s="4" t="s">
        <v>231</v>
      </c>
      <c r="P72" s="4" t="s">
        <v>154</v>
      </c>
      <c r="Q72" s="124">
        <v>4</v>
      </c>
      <c r="R72" s="124"/>
      <c r="S72" s="124">
        <v>1</v>
      </c>
      <c r="T72" s="124">
        <v>2822</v>
      </c>
      <c r="U72" s="124"/>
      <c r="V72" s="124"/>
      <c r="W72" s="124">
        <v>1</v>
      </c>
      <c r="X72" s="124">
        <v>2</v>
      </c>
      <c r="Y72" s="124"/>
      <c r="Z72" s="125">
        <v>2830</v>
      </c>
    </row>
    <row r="73" spans="14:26" x14ac:dyDescent="0.25">
      <c r="N73" s="45">
        <v>66</v>
      </c>
      <c r="O73" s="8" t="s">
        <v>232</v>
      </c>
      <c r="P73" s="8" t="s">
        <v>138</v>
      </c>
      <c r="Q73" s="122"/>
      <c r="R73" s="122"/>
      <c r="S73" s="122"/>
      <c r="T73" s="122">
        <v>33</v>
      </c>
      <c r="U73" s="122"/>
      <c r="V73" s="122"/>
      <c r="W73" s="122"/>
      <c r="X73" s="122"/>
      <c r="Y73" s="122"/>
      <c r="Z73" s="123">
        <v>33</v>
      </c>
    </row>
    <row r="74" spans="14:26" x14ac:dyDescent="0.25">
      <c r="N74" s="43">
        <v>67</v>
      </c>
      <c r="O74" s="4" t="s">
        <v>233</v>
      </c>
      <c r="P74" s="4" t="s">
        <v>122</v>
      </c>
      <c r="Q74" s="124"/>
      <c r="R74" s="124"/>
      <c r="S74" s="124"/>
      <c r="T74" s="124">
        <v>18</v>
      </c>
      <c r="U74" s="124"/>
      <c r="V74" s="124"/>
      <c r="W74" s="124"/>
      <c r="X74" s="124"/>
      <c r="Y74" s="124"/>
      <c r="Z74" s="125">
        <v>18</v>
      </c>
    </row>
    <row r="75" spans="14:26" x14ac:dyDescent="0.25">
      <c r="N75" s="45">
        <v>68</v>
      </c>
      <c r="O75" s="8" t="s">
        <v>234</v>
      </c>
      <c r="P75" s="8" t="s">
        <v>151</v>
      </c>
      <c r="Q75" s="122"/>
      <c r="R75" s="122"/>
      <c r="S75" s="122"/>
      <c r="T75" s="122">
        <v>36</v>
      </c>
      <c r="U75" s="122"/>
      <c r="V75" s="122"/>
      <c r="W75" s="122">
        <v>1</v>
      </c>
      <c r="X75" s="122"/>
      <c r="Y75" s="122"/>
      <c r="Z75" s="123">
        <v>37</v>
      </c>
    </row>
    <row r="76" spans="14:26" x14ac:dyDescent="0.25">
      <c r="N76" s="43">
        <v>69</v>
      </c>
      <c r="O76" s="4" t="s">
        <v>235</v>
      </c>
      <c r="P76" s="4" t="s">
        <v>131</v>
      </c>
      <c r="Q76" s="124"/>
      <c r="R76" s="124"/>
      <c r="S76" s="124"/>
      <c r="T76" s="124">
        <v>268</v>
      </c>
      <c r="U76" s="124"/>
      <c r="V76" s="124"/>
      <c r="W76" s="124">
        <v>2</v>
      </c>
      <c r="X76" s="124"/>
      <c r="Y76" s="124"/>
      <c r="Z76" s="125">
        <v>270</v>
      </c>
    </row>
    <row r="77" spans="14:26" x14ac:dyDescent="0.25">
      <c r="N77" s="45">
        <v>70</v>
      </c>
      <c r="O77" s="8" t="s">
        <v>236</v>
      </c>
      <c r="P77" s="8" t="s">
        <v>130</v>
      </c>
      <c r="Q77" s="122"/>
      <c r="R77" s="122"/>
      <c r="S77" s="122"/>
      <c r="T77" s="122">
        <v>84</v>
      </c>
      <c r="U77" s="122"/>
      <c r="V77" s="122"/>
      <c r="W77" s="122"/>
      <c r="X77" s="122"/>
      <c r="Y77" s="122"/>
      <c r="Z77" s="123">
        <v>84</v>
      </c>
    </row>
    <row r="78" spans="14:26" x14ac:dyDescent="0.25">
      <c r="N78" s="43">
        <v>71</v>
      </c>
      <c r="O78" s="4" t="s">
        <v>237</v>
      </c>
      <c r="P78" s="4" t="s">
        <v>120</v>
      </c>
      <c r="Q78" s="124"/>
      <c r="R78" s="124"/>
      <c r="S78" s="124"/>
      <c r="T78" s="124">
        <v>3</v>
      </c>
      <c r="U78" s="124"/>
      <c r="V78" s="124"/>
      <c r="W78" s="124">
        <v>1</v>
      </c>
      <c r="X78" s="124"/>
      <c r="Y78" s="124"/>
      <c r="Z78" s="125">
        <v>4</v>
      </c>
    </row>
    <row r="79" spans="14:26" x14ac:dyDescent="0.25">
      <c r="N79" s="45">
        <v>72</v>
      </c>
      <c r="O79" s="8" t="s">
        <v>238</v>
      </c>
      <c r="P79" s="8" t="s">
        <v>129</v>
      </c>
      <c r="Q79" s="122">
        <v>6</v>
      </c>
      <c r="R79" s="122">
        <v>2</v>
      </c>
      <c r="S79" s="122"/>
      <c r="T79" s="122">
        <v>4141</v>
      </c>
      <c r="U79" s="122">
        <v>2</v>
      </c>
      <c r="V79" s="122"/>
      <c r="W79" s="122">
        <v>3</v>
      </c>
      <c r="X79" s="122">
        <v>3</v>
      </c>
      <c r="Y79" s="122"/>
      <c r="Z79" s="123">
        <v>4157</v>
      </c>
    </row>
    <row r="80" spans="14:26" x14ac:dyDescent="0.25">
      <c r="N80" s="43">
        <v>73</v>
      </c>
      <c r="O80" s="4" t="s">
        <v>239</v>
      </c>
      <c r="P80" s="4" t="s">
        <v>131</v>
      </c>
      <c r="Q80" s="124"/>
      <c r="R80" s="124"/>
      <c r="S80" s="124"/>
      <c r="T80" s="124">
        <v>151</v>
      </c>
      <c r="U80" s="124"/>
      <c r="V80" s="124"/>
      <c r="W80" s="124">
        <v>1</v>
      </c>
      <c r="X80" s="124"/>
      <c r="Y80" s="124"/>
      <c r="Z80" s="125">
        <v>152</v>
      </c>
    </row>
    <row r="81" spans="14:26" x14ac:dyDescent="0.25">
      <c r="N81" s="45">
        <v>74</v>
      </c>
      <c r="O81" s="8" t="s">
        <v>240</v>
      </c>
      <c r="P81" s="8" t="s">
        <v>151</v>
      </c>
      <c r="Q81" s="122"/>
      <c r="R81" s="122"/>
      <c r="S81" s="122"/>
      <c r="T81" s="122">
        <v>5</v>
      </c>
      <c r="U81" s="122"/>
      <c r="V81" s="122"/>
      <c r="W81" s="122"/>
      <c r="X81" s="122"/>
      <c r="Y81" s="122"/>
      <c r="Z81" s="123">
        <v>5</v>
      </c>
    </row>
    <row r="82" spans="14:26" x14ac:dyDescent="0.25">
      <c r="N82" s="43">
        <v>75</v>
      </c>
      <c r="O82" s="4" t="s">
        <v>241</v>
      </c>
      <c r="P82" s="4" t="s">
        <v>151</v>
      </c>
      <c r="Q82" s="124"/>
      <c r="R82" s="124"/>
      <c r="S82" s="124"/>
      <c r="T82" s="124">
        <v>1</v>
      </c>
      <c r="U82" s="124"/>
      <c r="V82" s="124"/>
      <c r="W82" s="124"/>
      <c r="X82" s="124"/>
      <c r="Y82" s="124"/>
      <c r="Z82" s="125">
        <v>1</v>
      </c>
    </row>
    <row r="83" spans="14:26" x14ac:dyDescent="0.25">
      <c r="N83" s="43">
        <v>76</v>
      </c>
      <c r="O83" s="8" t="s">
        <v>243</v>
      </c>
      <c r="P83" s="8" t="s">
        <v>151</v>
      </c>
      <c r="Q83" s="122"/>
      <c r="R83" s="122"/>
      <c r="S83" s="122"/>
      <c r="T83" s="122">
        <v>6</v>
      </c>
      <c r="U83" s="122"/>
      <c r="V83" s="122"/>
      <c r="W83" s="122">
        <v>1</v>
      </c>
      <c r="X83" s="122"/>
      <c r="Y83" s="122"/>
      <c r="Z83" s="123">
        <v>7</v>
      </c>
    </row>
    <row r="84" spans="14:26" x14ac:dyDescent="0.25">
      <c r="N84" s="45">
        <v>77</v>
      </c>
      <c r="O84" s="4" t="s">
        <v>244</v>
      </c>
      <c r="P84" s="4" t="s">
        <v>150</v>
      </c>
      <c r="Q84" s="124"/>
      <c r="R84" s="124"/>
      <c r="S84" s="124"/>
      <c r="T84" s="124">
        <v>1</v>
      </c>
      <c r="U84" s="124"/>
      <c r="V84" s="124"/>
      <c r="W84" s="124"/>
      <c r="X84" s="124"/>
      <c r="Y84" s="124"/>
      <c r="Z84" s="125">
        <v>1</v>
      </c>
    </row>
    <row r="85" spans="14:26" x14ac:dyDescent="0.25">
      <c r="N85" s="43">
        <v>78</v>
      </c>
      <c r="O85" s="8" t="s">
        <v>245</v>
      </c>
      <c r="P85" s="8" t="s">
        <v>131</v>
      </c>
      <c r="Q85" s="122"/>
      <c r="R85" s="122"/>
      <c r="S85" s="122"/>
      <c r="T85" s="122">
        <v>109</v>
      </c>
      <c r="U85" s="122"/>
      <c r="V85" s="122"/>
      <c r="W85" s="122"/>
      <c r="X85" s="122"/>
      <c r="Y85" s="122"/>
      <c r="Z85" s="123">
        <v>109</v>
      </c>
    </row>
    <row r="86" spans="14:26" x14ac:dyDescent="0.25">
      <c r="N86" s="45">
        <v>79</v>
      </c>
      <c r="O86" s="4" t="s">
        <v>246</v>
      </c>
      <c r="P86" s="4" t="s">
        <v>148</v>
      </c>
      <c r="Q86" s="124">
        <v>2</v>
      </c>
      <c r="R86" s="124"/>
      <c r="S86" s="124"/>
      <c r="T86" s="124">
        <v>17</v>
      </c>
      <c r="U86" s="124"/>
      <c r="V86" s="124"/>
      <c r="W86" s="124">
        <v>1</v>
      </c>
      <c r="X86" s="124"/>
      <c r="Y86" s="124"/>
      <c r="Z86" s="125">
        <v>20</v>
      </c>
    </row>
    <row r="87" spans="14:26" x14ac:dyDescent="0.25">
      <c r="N87" s="43">
        <v>80</v>
      </c>
      <c r="O87" s="8" t="s">
        <v>247</v>
      </c>
      <c r="P87" s="8" t="s">
        <v>120</v>
      </c>
      <c r="Q87" s="122"/>
      <c r="R87" s="122"/>
      <c r="S87" s="122"/>
      <c r="T87" s="122">
        <v>4</v>
      </c>
      <c r="U87" s="122"/>
      <c r="V87" s="122"/>
      <c r="W87" s="122"/>
      <c r="X87" s="122"/>
      <c r="Y87" s="122"/>
      <c r="Z87" s="123">
        <v>4</v>
      </c>
    </row>
    <row r="88" spans="14:26" x14ac:dyDescent="0.25">
      <c r="N88" s="45">
        <v>81</v>
      </c>
      <c r="O88" s="4" t="s">
        <v>248</v>
      </c>
      <c r="P88" s="4" t="s">
        <v>135</v>
      </c>
      <c r="Q88" s="124"/>
      <c r="R88" s="124"/>
      <c r="S88" s="124"/>
      <c r="T88" s="124">
        <v>183</v>
      </c>
      <c r="U88" s="124"/>
      <c r="V88" s="124"/>
      <c r="W88" s="124">
        <v>1</v>
      </c>
      <c r="X88" s="124"/>
      <c r="Y88" s="124"/>
      <c r="Z88" s="125">
        <v>184</v>
      </c>
    </row>
    <row r="89" spans="14:26" x14ac:dyDescent="0.25">
      <c r="N89" s="43">
        <v>82</v>
      </c>
      <c r="O89" s="8" t="s">
        <v>249</v>
      </c>
      <c r="P89" s="8" t="s">
        <v>144</v>
      </c>
      <c r="Q89" s="122"/>
      <c r="R89" s="122"/>
      <c r="S89" s="122"/>
      <c r="T89" s="122">
        <v>1</v>
      </c>
      <c r="U89" s="122"/>
      <c r="V89" s="122"/>
      <c r="W89" s="122"/>
      <c r="X89" s="122"/>
      <c r="Y89" s="122"/>
      <c r="Z89" s="123">
        <v>1</v>
      </c>
    </row>
    <row r="90" spans="14:26" x14ac:dyDescent="0.25">
      <c r="N90" s="45">
        <v>83</v>
      </c>
      <c r="O90" s="4" t="s">
        <v>250</v>
      </c>
      <c r="P90" s="4" t="s">
        <v>130</v>
      </c>
      <c r="Q90" s="124"/>
      <c r="R90" s="124"/>
      <c r="S90" s="124"/>
      <c r="T90" s="124">
        <v>84</v>
      </c>
      <c r="U90" s="124"/>
      <c r="V90" s="124"/>
      <c r="W90" s="124">
        <v>1</v>
      </c>
      <c r="X90" s="124"/>
      <c r="Y90" s="124"/>
      <c r="Z90" s="125">
        <v>85</v>
      </c>
    </row>
    <row r="91" spans="14:26" x14ac:dyDescent="0.25">
      <c r="N91" s="43">
        <v>84</v>
      </c>
      <c r="O91" s="8" t="s">
        <v>251</v>
      </c>
      <c r="P91" s="8" t="s">
        <v>130</v>
      </c>
      <c r="Q91" s="122"/>
      <c r="R91" s="122"/>
      <c r="S91" s="122"/>
      <c r="T91" s="122">
        <v>87</v>
      </c>
      <c r="U91" s="122"/>
      <c r="V91" s="122"/>
      <c r="W91" s="122"/>
      <c r="X91" s="122"/>
      <c r="Y91" s="122"/>
      <c r="Z91" s="123">
        <v>87</v>
      </c>
    </row>
    <row r="92" spans="14:26" x14ac:dyDescent="0.25">
      <c r="N92" s="45">
        <v>85</v>
      </c>
      <c r="O92" s="4" t="s">
        <v>252</v>
      </c>
      <c r="P92" s="4" t="s">
        <v>152</v>
      </c>
      <c r="Q92" s="124"/>
      <c r="R92" s="124"/>
      <c r="S92" s="124"/>
      <c r="T92" s="124">
        <v>74</v>
      </c>
      <c r="U92" s="124"/>
      <c r="V92" s="124"/>
      <c r="W92" s="124">
        <v>1</v>
      </c>
      <c r="X92" s="124"/>
      <c r="Y92" s="124"/>
      <c r="Z92" s="125">
        <v>75</v>
      </c>
    </row>
    <row r="93" spans="14:26" x14ac:dyDescent="0.25">
      <c r="N93" s="43">
        <v>86</v>
      </c>
      <c r="O93" s="8" t="s">
        <v>253</v>
      </c>
      <c r="P93" s="8" t="s">
        <v>123</v>
      </c>
      <c r="Q93" s="122"/>
      <c r="R93" s="122"/>
      <c r="S93" s="122"/>
      <c r="T93" s="122">
        <v>247</v>
      </c>
      <c r="U93" s="122"/>
      <c r="V93" s="122"/>
      <c r="W93" s="122"/>
      <c r="X93" s="122"/>
      <c r="Y93" s="122"/>
      <c r="Z93" s="123">
        <v>247</v>
      </c>
    </row>
    <row r="94" spans="14:26" x14ac:dyDescent="0.25">
      <c r="N94" s="45">
        <v>87</v>
      </c>
      <c r="O94" s="4" t="s">
        <v>254</v>
      </c>
      <c r="P94" s="4" t="s">
        <v>148</v>
      </c>
      <c r="Q94" s="124"/>
      <c r="R94" s="124"/>
      <c r="S94" s="124"/>
      <c r="T94" s="124">
        <v>8</v>
      </c>
      <c r="U94" s="124"/>
      <c r="V94" s="124"/>
      <c r="W94" s="124">
        <v>1</v>
      </c>
      <c r="X94" s="124"/>
      <c r="Y94" s="124"/>
      <c r="Z94" s="125">
        <v>9</v>
      </c>
    </row>
    <row r="95" spans="14:26" x14ac:dyDescent="0.25">
      <c r="N95" s="43">
        <v>88</v>
      </c>
      <c r="O95" s="8" t="s">
        <v>255</v>
      </c>
      <c r="P95" s="8" t="s">
        <v>136</v>
      </c>
      <c r="Q95" s="122"/>
      <c r="R95" s="122"/>
      <c r="S95" s="122"/>
      <c r="T95" s="122">
        <v>8</v>
      </c>
      <c r="U95" s="122"/>
      <c r="V95" s="122"/>
      <c r="W95" s="122"/>
      <c r="X95" s="122"/>
      <c r="Y95" s="122"/>
      <c r="Z95" s="123">
        <v>8</v>
      </c>
    </row>
    <row r="96" spans="14:26" x14ac:dyDescent="0.25">
      <c r="N96" s="45">
        <v>89</v>
      </c>
      <c r="O96" s="4" t="s">
        <v>256</v>
      </c>
      <c r="P96" s="4" t="s">
        <v>128</v>
      </c>
      <c r="Q96" s="124"/>
      <c r="R96" s="124"/>
      <c r="S96" s="124"/>
      <c r="T96" s="124">
        <v>11</v>
      </c>
      <c r="U96" s="124"/>
      <c r="V96" s="124"/>
      <c r="W96" s="124">
        <v>1</v>
      </c>
      <c r="X96" s="124"/>
      <c r="Y96" s="124"/>
      <c r="Z96" s="125">
        <v>12</v>
      </c>
    </row>
    <row r="97" spans="14:26" x14ac:dyDescent="0.25">
      <c r="N97" s="43">
        <v>90</v>
      </c>
      <c r="O97" s="8" t="s">
        <v>257</v>
      </c>
      <c r="P97" s="8" t="s">
        <v>149</v>
      </c>
      <c r="Q97" s="122"/>
      <c r="R97" s="122"/>
      <c r="S97" s="122"/>
      <c r="T97" s="122">
        <v>13</v>
      </c>
      <c r="U97" s="122"/>
      <c r="V97" s="122"/>
      <c r="W97" s="122">
        <v>2</v>
      </c>
      <c r="X97" s="122"/>
      <c r="Y97" s="122"/>
      <c r="Z97" s="123">
        <v>15</v>
      </c>
    </row>
    <row r="98" spans="14:26" x14ac:dyDescent="0.25">
      <c r="N98" s="43">
        <v>91</v>
      </c>
      <c r="O98" s="4" t="s">
        <v>258</v>
      </c>
      <c r="P98" s="4" t="s">
        <v>140</v>
      </c>
      <c r="Q98" s="124"/>
      <c r="R98" s="124"/>
      <c r="S98" s="124"/>
      <c r="T98" s="124">
        <v>2</v>
      </c>
      <c r="U98" s="124"/>
      <c r="V98" s="124"/>
      <c r="W98" s="124">
        <v>1</v>
      </c>
      <c r="X98" s="124"/>
      <c r="Y98" s="124"/>
      <c r="Z98" s="125">
        <v>3</v>
      </c>
    </row>
    <row r="99" spans="14:26" x14ac:dyDescent="0.25">
      <c r="N99" s="45">
        <v>92</v>
      </c>
      <c r="O99" s="8" t="s">
        <v>259</v>
      </c>
      <c r="P99" s="8" t="s">
        <v>140</v>
      </c>
      <c r="Q99" s="122"/>
      <c r="R99" s="122"/>
      <c r="S99" s="122"/>
      <c r="T99" s="122">
        <v>1</v>
      </c>
      <c r="U99" s="122"/>
      <c r="V99" s="122"/>
      <c r="W99" s="122">
        <v>1</v>
      </c>
      <c r="X99" s="122"/>
      <c r="Y99" s="122"/>
      <c r="Z99" s="123">
        <v>2</v>
      </c>
    </row>
    <row r="100" spans="14:26" x14ac:dyDescent="0.25">
      <c r="N100" s="43">
        <v>93</v>
      </c>
      <c r="O100" s="4" t="s">
        <v>260</v>
      </c>
      <c r="P100" s="4" t="s">
        <v>150</v>
      </c>
      <c r="Q100" s="124"/>
      <c r="R100" s="124"/>
      <c r="S100" s="124"/>
      <c r="T100" s="124">
        <v>7</v>
      </c>
      <c r="U100" s="124"/>
      <c r="V100" s="124"/>
      <c r="W100" s="124"/>
      <c r="X100" s="124"/>
      <c r="Y100" s="124"/>
      <c r="Z100" s="125">
        <v>7</v>
      </c>
    </row>
    <row r="101" spans="14:26" x14ac:dyDescent="0.25">
      <c r="N101" s="45">
        <v>94</v>
      </c>
      <c r="O101" s="8" t="s">
        <v>265</v>
      </c>
      <c r="P101" s="8" t="s">
        <v>129</v>
      </c>
      <c r="Q101" s="122"/>
      <c r="R101" s="122"/>
      <c r="S101" s="122"/>
      <c r="T101" s="122">
        <v>47</v>
      </c>
      <c r="U101" s="122"/>
      <c r="V101" s="122"/>
      <c r="W101" s="122"/>
      <c r="X101" s="122"/>
      <c r="Y101" s="122"/>
      <c r="Z101" s="123">
        <v>47</v>
      </c>
    </row>
    <row r="102" spans="14:26" x14ac:dyDescent="0.25">
      <c r="N102" s="43">
        <v>95</v>
      </c>
      <c r="O102" s="4" t="s">
        <v>266</v>
      </c>
      <c r="P102" s="4" t="s">
        <v>129</v>
      </c>
      <c r="Q102" s="124"/>
      <c r="R102" s="124"/>
      <c r="S102" s="124"/>
      <c r="T102" s="124">
        <v>378</v>
      </c>
      <c r="U102" s="124"/>
      <c r="V102" s="124"/>
      <c r="W102" s="124">
        <v>6</v>
      </c>
      <c r="X102" s="124"/>
      <c r="Y102" s="124"/>
      <c r="Z102" s="125">
        <v>384</v>
      </c>
    </row>
    <row r="103" spans="14:26" x14ac:dyDescent="0.25">
      <c r="N103" s="45">
        <v>96</v>
      </c>
      <c r="O103" s="8" t="s">
        <v>267</v>
      </c>
      <c r="P103" s="8" t="s">
        <v>130</v>
      </c>
      <c r="Q103" s="122"/>
      <c r="R103" s="122"/>
      <c r="S103" s="122"/>
      <c r="T103" s="122">
        <v>154</v>
      </c>
      <c r="U103" s="122"/>
      <c r="V103" s="122"/>
      <c r="W103" s="122"/>
      <c r="X103" s="122"/>
      <c r="Y103" s="122"/>
      <c r="Z103" s="123">
        <v>154</v>
      </c>
    </row>
    <row r="104" spans="14:26" x14ac:dyDescent="0.25">
      <c r="N104" s="43">
        <v>97</v>
      </c>
      <c r="O104" s="4" t="s">
        <v>268</v>
      </c>
      <c r="P104" s="4" t="s">
        <v>124</v>
      </c>
      <c r="Q104" s="124"/>
      <c r="R104" s="124">
        <v>1</v>
      </c>
      <c r="S104" s="124"/>
      <c r="T104" s="124">
        <v>200</v>
      </c>
      <c r="U104" s="124"/>
      <c r="V104" s="124"/>
      <c r="W104" s="124">
        <v>2</v>
      </c>
      <c r="X104" s="124">
        <v>2</v>
      </c>
      <c r="Y104" s="124"/>
      <c r="Z104" s="125">
        <v>205</v>
      </c>
    </row>
    <row r="105" spans="14:26" x14ac:dyDescent="0.25">
      <c r="N105" s="45">
        <v>98</v>
      </c>
      <c r="O105" s="8" t="s">
        <v>269</v>
      </c>
      <c r="P105" s="8" t="s">
        <v>129</v>
      </c>
      <c r="Q105" s="122">
        <v>2</v>
      </c>
      <c r="R105" s="122">
        <v>1</v>
      </c>
      <c r="S105" s="122"/>
      <c r="T105" s="122">
        <v>474</v>
      </c>
      <c r="U105" s="122"/>
      <c r="V105" s="122"/>
      <c r="W105" s="122"/>
      <c r="X105" s="122"/>
      <c r="Y105" s="122"/>
      <c r="Z105" s="123">
        <v>477</v>
      </c>
    </row>
    <row r="106" spans="14:26" x14ac:dyDescent="0.25">
      <c r="N106" s="43">
        <v>99</v>
      </c>
      <c r="O106" s="4" t="s">
        <v>270</v>
      </c>
      <c r="P106" s="4" t="s">
        <v>129</v>
      </c>
      <c r="Q106" s="124">
        <v>2</v>
      </c>
      <c r="R106" s="124"/>
      <c r="S106" s="124"/>
      <c r="T106" s="124">
        <v>722</v>
      </c>
      <c r="U106" s="124"/>
      <c r="V106" s="124"/>
      <c r="W106" s="124"/>
      <c r="X106" s="124"/>
      <c r="Y106" s="124"/>
      <c r="Z106" s="125">
        <v>724</v>
      </c>
    </row>
    <row r="107" spans="14:26" x14ac:dyDescent="0.25">
      <c r="N107" s="45">
        <v>100</v>
      </c>
      <c r="O107" s="8" t="s">
        <v>271</v>
      </c>
      <c r="P107" s="8" t="s">
        <v>154</v>
      </c>
      <c r="Q107" s="122"/>
      <c r="R107" s="122"/>
      <c r="S107" s="122"/>
      <c r="T107" s="122">
        <v>47</v>
      </c>
      <c r="U107" s="122"/>
      <c r="V107" s="122"/>
      <c r="W107" s="122">
        <v>1</v>
      </c>
      <c r="X107" s="122"/>
      <c r="Y107" s="122"/>
      <c r="Z107" s="123">
        <v>48</v>
      </c>
    </row>
    <row r="108" spans="14:26" x14ac:dyDescent="0.25">
      <c r="N108" s="43">
        <v>101</v>
      </c>
      <c r="O108" s="4" t="s">
        <v>273</v>
      </c>
      <c r="P108" s="4" t="s">
        <v>154</v>
      </c>
      <c r="Q108" s="124"/>
      <c r="R108" s="124"/>
      <c r="S108" s="124"/>
      <c r="T108" s="124">
        <v>261</v>
      </c>
      <c r="U108" s="124"/>
      <c r="V108" s="124"/>
      <c r="W108" s="124"/>
      <c r="X108" s="124"/>
      <c r="Y108" s="124"/>
      <c r="Z108" s="125">
        <v>261</v>
      </c>
    </row>
    <row r="109" spans="14:26" x14ac:dyDescent="0.25">
      <c r="N109" s="45">
        <v>102</v>
      </c>
      <c r="O109" s="8" t="s">
        <v>274</v>
      </c>
      <c r="P109" s="8" t="s">
        <v>130</v>
      </c>
      <c r="Q109" s="122"/>
      <c r="R109" s="122"/>
      <c r="S109" s="122"/>
      <c r="T109" s="122">
        <v>53</v>
      </c>
      <c r="U109" s="122"/>
      <c r="V109" s="122"/>
      <c r="W109" s="122"/>
      <c r="X109" s="122"/>
      <c r="Y109" s="122"/>
      <c r="Z109" s="123">
        <v>53</v>
      </c>
    </row>
    <row r="110" spans="14:26" x14ac:dyDescent="0.25">
      <c r="N110" s="43">
        <v>103</v>
      </c>
      <c r="O110" s="4" t="s">
        <v>275</v>
      </c>
      <c r="P110" s="4" t="s">
        <v>123</v>
      </c>
      <c r="Q110" s="124">
        <v>1</v>
      </c>
      <c r="R110" s="124"/>
      <c r="S110" s="124">
        <v>2</v>
      </c>
      <c r="T110" s="124">
        <v>1887</v>
      </c>
      <c r="U110" s="124"/>
      <c r="V110" s="124"/>
      <c r="W110" s="124"/>
      <c r="X110" s="124">
        <v>1</v>
      </c>
      <c r="Y110" s="124"/>
      <c r="Z110" s="125">
        <v>1891</v>
      </c>
    </row>
    <row r="111" spans="14:26" x14ac:dyDescent="0.25">
      <c r="N111" s="45">
        <v>104</v>
      </c>
      <c r="O111" s="8" t="s">
        <v>276</v>
      </c>
      <c r="P111" s="8" t="s">
        <v>129</v>
      </c>
      <c r="Q111" s="122">
        <v>1</v>
      </c>
      <c r="R111" s="122"/>
      <c r="S111" s="122"/>
      <c r="T111" s="122">
        <v>2439</v>
      </c>
      <c r="U111" s="122"/>
      <c r="V111" s="122"/>
      <c r="W111" s="122"/>
      <c r="X111" s="122"/>
      <c r="Y111" s="122"/>
      <c r="Z111" s="123">
        <v>2440</v>
      </c>
    </row>
    <row r="112" spans="14:26" x14ac:dyDescent="0.25">
      <c r="N112" s="43">
        <v>105</v>
      </c>
      <c r="O112" s="4" t="s">
        <v>277</v>
      </c>
      <c r="P112" s="4" t="s">
        <v>152</v>
      </c>
      <c r="Q112" s="124"/>
      <c r="R112" s="124"/>
      <c r="S112" s="124"/>
      <c r="T112" s="124">
        <v>1</v>
      </c>
      <c r="U112" s="124"/>
      <c r="V112" s="124"/>
      <c r="W112" s="124"/>
      <c r="X112" s="124"/>
      <c r="Y112" s="124"/>
      <c r="Z112" s="125">
        <v>1</v>
      </c>
    </row>
    <row r="113" spans="14:26" x14ac:dyDescent="0.25">
      <c r="N113" s="43">
        <v>106</v>
      </c>
      <c r="O113" s="8" t="s">
        <v>279</v>
      </c>
      <c r="P113" s="8" t="s">
        <v>142</v>
      </c>
      <c r="Q113" s="122"/>
      <c r="R113" s="122"/>
      <c r="S113" s="122"/>
      <c r="T113" s="122">
        <v>1</v>
      </c>
      <c r="U113" s="122"/>
      <c r="V113" s="122"/>
      <c r="W113" s="122"/>
      <c r="X113" s="122"/>
      <c r="Y113" s="122"/>
      <c r="Z113" s="123">
        <v>1</v>
      </c>
    </row>
    <row r="114" spans="14:26" x14ac:dyDescent="0.25">
      <c r="N114" s="45">
        <v>107</v>
      </c>
      <c r="O114" s="4" t="s">
        <v>280</v>
      </c>
      <c r="P114" s="4" t="s">
        <v>149</v>
      </c>
      <c r="Q114" s="124"/>
      <c r="R114" s="124"/>
      <c r="S114" s="124"/>
      <c r="T114" s="124">
        <v>5</v>
      </c>
      <c r="U114" s="124"/>
      <c r="V114" s="124"/>
      <c r="W114" s="124"/>
      <c r="X114" s="124"/>
      <c r="Y114" s="124"/>
      <c r="Z114" s="125">
        <v>5</v>
      </c>
    </row>
    <row r="115" spans="14:26" x14ac:dyDescent="0.25">
      <c r="N115" s="43">
        <v>108</v>
      </c>
      <c r="O115" s="8" t="s">
        <v>281</v>
      </c>
      <c r="P115" s="8" t="s">
        <v>146</v>
      </c>
      <c r="Q115" s="122"/>
      <c r="R115" s="122"/>
      <c r="S115" s="122"/>
      <c r="T115" s="122">
        <v>165</v>
      </c>
      <c r="U115" s="122"/>
      <c r="V115" s="122"/>
      <c r="W115" s="122"/>
      <c r="X115" s="122"/>
      <c r="Y115" s="122"/>
      <c r="Z115" s="123">
        <v>165</v>
      </c>
    </row>
    <row r="116" spans="14:26" x14ac:dyDescent="0.25">
      <c r="N116" s="45">
        <v>109</v>
      </c>
      <c r="O116" s="4" t="s">
        <v>282</v>
      </c>
      <c r="P116" s="4" t="s">
        <v>153</v>
      </c>
      <c r="Q116" s="124"/>
      <c r="R116" s="124"/>
      <c r="S116" s="124"/>
      <c r="T116" s="124">
        <v>2</v>
      </c>
      <c r="U116" s="124"/>
      <c r="V116" s="124"/>
      <c r="W116" s="124"/>
      <c r="X116" s="124"/>
      <c r="Y116" s="124"/>
      <c r="Z116" s="125">
        <v>2</v>
      </c>
    </row>
    <row r="117" spans="14:26" x14ac:dyDescent="0.25">
      <c r="N117" s="43">
        <v>110</v>
      </c>
      <c r="O117" s="8" t="s">
        <v>283</v>
      </c>
      <c r="P117" s="8" t="s">
        <v>143</v>
      </c>
      <c r="Q117" s="122"/>
      <c r="R117" s="122"/>
      <c r="S117" s="122"/>
      <c r="T117" s="122">
        <v>12</v>
      </c>
      <c r="U117" s="122"/>
      <c r="V117" s="122"/>
      <c r="W117" s="122"/>
      <c r="X117" s="122"/>
      <c r="Y117" s="122"/>
      <c r="Z117" s="123">
        <v>12</v>
      </c>
    </row>
    <row r="118" spans="14:26" x14ac:dyDescent="0.25">
      <c r="N118" s="45">
        <v>111</v>
      </c>
      <c r="O118" s="4" t="s">
        <v>285</v>
      </c>
      <c r="P118" s="4" t="s">
        <v>145</v>
      </c>
      <c r="Q118" s="124"/>
      <c r="R118" s="124"/>
      <c r="S118" s="124"/>
      <c r="T118" s="124">
        <v>1</v>
      </c>
      <c r="U118" s="124"/>
      <c r="V118" s="124"/>
      <c r="W118" s="124"/>
      <c r="X118" s="124"/>
      <c r="Y118" s="124"/>
      <c r="Z118" s="125">
        <v>1</v>
      </c>
    </row>
    <row r="119" spans="14:26" x14ac:dyDescent="0.25">
      <c r="N119" s="43">
        <v>112</v>
      </c>
      <c r="O119" s="8" t="s">
        <v>286</v>
      </c>
      <c r="P119" s="8" t="s">
        <v>143</v>
      </c>
      <c r="Q119" s="122"/>
      <c r="R119" s="122"/>
      <c r="S119" s="122"/>
      <c r="T119" s="122">
        <v>15</v>
      </c>
      <c r="U119" s="122"/>
      <c r="V119" s="122"/>
      <c r="W119" s="122"/>
      <c r="X119" s="122"/>
      <c r="Y119" s="122"/>
      <c r="Z119" s="123">
        <v>15</v>
      </c>
    </row>
    <row r="120" spans="14:26" x14ac:dyDescent="0.25">
      <c r="N120" s="45">
        <v>113</v>
      </c>
      <c r="O120" s="4" t="s">
        <v>287</v>
      </c>
      <c r="P120" s="4" t="s">
        <v>129</v>
      </c>
      <c r="Q120" s="124"/>
      <c r="R120" s="124"/>
      <c r="S120" s="124"/>
      <c r="T120" s="124">
        <v>127</v>
      </c>
      <c r="U120" s="124"/>
      <c r="V120" s="124"/>
      <c r="W120" s="124"/>
      <c r="X120" s="124"/>
      <c r="Y120" s="124"/>
      <c r="Z120" s="125">
        <v>127</v>
      </c>
    </row>
    <row r="121" spans="14:26" x14ac:dyDescent="0.25">
      <c r="N121" s="43">
        <v>114</v>
      </c>
      <c r="O121" s="8" t="s">
        <v>288</v>
      </c>
      <c r="P121" s="8" t="s">
        <v>122</v>
      </c>
      <c r="Q121" s="122"/>
      <c r="R121" s="122"/>
      <c r="S121" s="122"/>
      <c r="T121" s="122">
        <v>1</v>
      </c>
      <c r="U121" s="122"/>
      <c r="V121" s="122"/>
      <c r="W121" s="122"/>
      <c r="X121" s="122"/>
      <c r="Y121" s="122"/>
      <c r="Z121" s="123">
        <v>1</v>
      </c>
    </row>
    <row r="122" spans="14:26" x14ac:dyDescent="0.25">
      <c r="N122" s="45">
        <v>115</v>
      </c>
      <c r="O122" s="4" t="s">
        <v>289</v>
      </c>
      <c r="P122" s="4" t="s">
        <v>123</v>
      </c>
      <c r="Q122" s="124"/>
      <c r="R122" s="124"/>
      <c r="S122" s="124"/>
      <c r="T122" s="124">
        <v>230</v>
      </c>
      <c r="U122" s="124"/>
      <c r="V122" s="124"/>
      <c r="W122" s="124"/>
      <c r="X122" s="124"/>
      <c r="Y122" s="124"/>
      <c r="Z122" s="125">
        <v>230</v>
      </c>
    </row>
    <row r="123" spans="14:26" x14ac:dyDescent="0.25">
      <c r="N123" s="43">
        <v>116</v>
      </c>
      <c r="O123" s="8" t="s">
        <v>120</v>
      </c>
      <c r="P123" s="8" t="s">
        <v>120</v>
      </c>
      <c r="Q123" s="122"/>
      <c r="R123" s="122"/>
      <c r="S123" s="122"/>
      <c r="T123" s="122">
        <v>68</v>
      </c>
      <c r="U123" s="122"/>
      <c r="V123" s="122"/>
      <c r="W123" s="122">
        <v>1</v>
      </c>
      <c r="X123" s="122"/>
      <c r="Y123" s="122"/>
      <c r="Z123" s="123">
        <v>69</v>
      </c>
    </row>
    <row r="124" spans="14:26" x14ac:dyDescent="0.25">
      <c r="N124" s="45">
        <v>117</v>
      </c>
      <c r="O124" s="4" t="s">
        <v>290</v>
      </c>
      <c r="P124" s="4" t="s">
        <v>120</v>
      </c>
      <c r="Q124" s="124"/>
      <c r="R124" s="124"/>
      <c r="S124" s="124"/>
      <c r="T124" s="124">
        <v>1</v>
      </c>
      <c r="U124" s="124"/>
      <c r="V124" s="124"/>
      <c r="W124" s="124">
        <v>1</v>
      </c>
      <c r="X124" s="124"/>
      <c r="Y124" s="124"/>
      <c r="Z124" s="125">
        <v>2</v>
      </c>
    </row>
    <row r="125" spans="14:26" x14ac:dyDescent="0.25">
      <c r="N125" s="43">
        <v>118</v>
      </c>
      <c r="O125" s="8" t="s">
        <v>291</v>
      </c>
      <c r="P125" s="8" t="s">
        <v>148</v>
      </c>
      <c r="Q125" s="122"/>
      <c r="R125" s="122"/>
      <c r="S125" s="122"/>
      <c r="T125" s="122">
        <v>56</v>
      </c>
      <c r="U125" s="122"/>
      <c r="V125" s="122"/>
      <c r="W125" s="122"/>
      <c r="X125" s="122"/>
      <c r="Y125" s="122"/>
      <c r="Z125" s="123">
        <v>56</v>
      </c>
    </row>
    <row r="126" spans="14:26" x14ac:dyDescent="0.25">
      <c r="N126" s="45">
        <v>119</v>
      </c>
      <c r="O126" s="4" t="s">
        <v>292</v>
      </c>
      <c r="P126" s="4" t="s">
        <v>131</v>
      </c>
      <c r="Q126" s="124">
        <v>2</v>
      </c>
      <c r="R126" s="124"/>
      <c r="S126" s="124"/>
      <c r="T126" s="124">
        <v>408</v>
      </c>
      <c r="U126" s="124"/>
      <c r="V126" s="124"/>
      <c r="W126" s="124">
        <v>1</v>
      </c>
      <c r="X126" s="124">
        <v>1</v>
      </c>
      <c r="Y126" s="124"/>
      <c r="Z126" s="125">
        <v>412</v>
      </c>
    </row>
    <row r="127" spans="14:26" x14ac:dyDescent="0.25">
      <c r="N127" s="43">
        <v>120</v>
      </c>
      <c r="O127" s="8" t="s">
        <v>293</v>
      </c>
      <c r="P127" s="8" t="s">
        <v>130</v>
      </c>
      <c r="Q127" s="122"/>
      <c r="R127" s="122"/>
      <c r="S127" s="122"/>
      <c r="T127" s="122">
        <v>51</v>
      </c>
      <c r="U127" s="122"/>
      <c r="V127" s="122"/>
      <c r="W127" s="122"/>
      <c r="X127" s="122"/>
      <c r="Y127" s="122"/>
      <c r="Z127" s="123">
        <v>51</v>
      </c>
    </row>
    <row r="128" spans="14:26" x14ac:dyDescent="0.25">
      <c r="N128" s="43">
        <v>121</v>
      </c>
      <c r="O128" s="4" t="s">
        <v>294</v>
      </c>
      <c r="P128" s="4" t="s">
        <v>126</v>
      </c>
      <c r="Q128" s="124"/>
      <c r="R128" s="124"/>
      <c r="S128" s="124"/>
      <c r="T128" s="124">
        <v>35</v>
      </c>
      <c r="U128" s="124"/>
      <c r="V128" s="124"/>
      <c r="W128" s="124">
        <v>1</v>
      </c>
      <c r="X128" s="124"/>
      <c r="Y128" s="124"/>
      <c r="Z128" s="125">
        <v>36</v>
      </c>
    </row>
    <row r="129" spans="14:26" x14ac:dyDescent="0.25">
      <c r="N129" s="45">
        <v>122</v>
      </c>
      <c r="O129" s="8" t="s">
        <v>295</v>
      </c>
      <c r="P129" s="8" t="s">
        <v>134</v>
      </c>
      <c r="Q129" s="122"/>
      <c r="R129" s="122"/>
      <c r="S129" s="122"/>
      <c r="T129" s="122">
        <v>3</v>
      </c>
      <c r="U129" s="122"/>
      <c r="V129" s="122"/>
      <c r="W129" s="122">
        <v>1</v>
      </c>
      <c r="X129" s="122"/>
      <c r="Y129" s="122"/>
      <c r="Z129" s="123">
        <v>4</v>
      </c>
    </row>
    <row r="130" spans="14:26" x14ac:dyDescent="0.25">
      <c r="N130" s="43">
        <v>123</v>
      </c>
      <c r="O130" s="4" t="s">
        <v>296</v>
      </c>
      <c r="P130" s="4" t="s">
        <v>154</v>
      </c>
      <c r="Q130" s="124"/>
      <c r="R130" s="124"/>
      <c r="S130" s="124"/>
      <c r="T130" s="124">
        <v>22</v>
      </c>
      <c r="U130" s="124"/>
      <c r="V130" s="124"/>
      <c r="W130" s="124">
        <v>1</v>
      </c>
      <c r="X130" s="124"/>
      <c r="Y130" s="124"/>
      <c r="Z130" s="125">
        <v>23</v>
      </c>
    </row>
    <row r="131" spans="14:26" x14ac:dyDescent="0.25">
      <c r="N131" s="45">
        <v>124</v>
      </c>
      <c r="O131" s="8" t="s">
        <v>297</v>
      </c>
      <c r="P131" s="8" t="s">
        <v>141</v>
      </c>
      <c r="Q131" s="122"/>
      <c r="R131" s="122"/>
      <c r="S131" s="122"/>
      <c r="T131" s="122">
        <v>2</v>
      </c>
      <c r="U131" s="122"/>
      <c r="V131" s="122"/>
      <c r="W131" s="122">
        <v>1</v>
      </c>
      <c r="X131" s="122"/>
      <c r="Y131" s="122"/>
      <c r="Z131" s="123">
        <v>3</v>
      </c>
    </row>
    <row r="132" spans="14:26" x14ac:dyDescent="0.25">
      <c r="N132" s="43">
        <v>125</v>
      </c>
      <c r="O132" s="4" t="s">
        <v>298</v>
      </c>
      <c r="P132" s="4" t="s">
        <v>141</v>
      </c>
      <c r="Q132" s="124"/>
      <c r="R132" s="124"/>
      <c r="S132" s="124"/>
      <c r="T132" s="124">
        <v>2</v>
      </c>
      <c r="U132" s="124"/>
      <c r="V132" s="124"/>
      <c r="W132" s="124">
        <v>1</v>
      </c>
      <c r="X132" s="124"/>
      <c r="Y132" s="124"/>
      <c r="Z132" s="125">
        <v>3</v>
      </c>
    </row>
    <row r="133" spans="14:26" x14ac:dyDescent="0.25">
      <c r="N133" s="45">
        <v>126</v>
      </c>
      <c r="O133" s="8" t="s">
        <v>299</v>
      </c>
      <c r="P133" s="8" t="s">
        <v>141</v>
      </c>
      <c r="Q133" s="122"/>
      <c r="R133" s="122"/>
      <c r="S133" s="122"/>
      <c r="T133" s="122">
        <v>1</v>
      </c>
      <c r="U133" s="122"/>
      <c r="V133" s="122"/>
      <c r="W133" s="122">
        <v>1</v>
      </c>
      <c r="X133" s="122"/>
      <c r="Y133" s="122"/>
      <c r="Z133" s="123">
        <v>2</v>
      </c>
    </row>
    <row r="134" spans="14:26" x14ac:dyDescent="0.25">
      <c r="N134" s="43">
        <v>127</v>
      </c>
      <c r="O134" s="4" t="s">
        <v>300</v>
      </c>
      <c r="P134" s="4" t="s">
        <v>141</v>
      </c>
      <c r="Q134" s="124"/>
      <c r="R134" s="124"/>
      <c r="S134" s="124"/>
      <c r="T134" s="124"/>
      <c r="U134" s="124"/>
      <c r="V134" s="124"/>
      <c r="W134" s="124">
        <v>1</v>
      </c>
      <c r="X134" s="124"/>
      <c r="Y134" s="124"/>
      <c r="Z134" s="125">
        <v>1</v>
      </c>
    </row>
    <row r="135" spans="14:26" x14ac:dyDescent="0.25">
      <c r="N135" s="45">
        <v>128</v>
      </c>
      <c r="O135" s="8" t="s">
        <v>301</v>
      </c>
      <c r="P135" s="8" t="s">
        <v>141</v>
      </c>
      <c r="Q135" s="122"/>
      <c r="R135" s="122"/>
      <c r="S135" s="122"/>
      <c r="T135" s="122">
        <v>2</v>
      </c>
      <c r="U135" s="122"/>
      <c r="V135" s="122"/>
      <c r="W135" s="122"/>
      <c r="X135" s="122"/>
      <c r="Y135" s="122"/>
      <c r="Z135" s="123">
        <v>2</v>
      </c>
    </row>
    <row r="136" spans="14:26" x14ac:dyDescent="0.25">
      <c r="N136" s="43">
        <v>129</v>
      </c>
      <c r="O136" s="4" t="s">
        <v>302</v>
      </c>
      <c r="P136" s="4" t="s">
        <v>133</v>
      </c>
      <c r="Q136" s="124"/>
      <c r="R136" s="124"/>
      <c r="S136" s="124"/>
      <c r="T136" s="124">
        <v>4</v>
      </c>
      <c r="U136" s="124"/>
      <c r="V136" s="124"/>
      <c r="W136" s="124"/>
      <c r="X136" s="124"/>
      <c r="Y136" s="124"/>
      <c r="Z136" s="125">
        <v>4</v>
      </c>
    </row>
    <row r="137" spans="14:26" x14ac:dyDescent="0.25">
      <c r="N137" s="45">
        <v>130</v>
      </c>
      <c r="O137" s="8" t="s">
        <v>303</v>
      </c>
      <c r="P137" s="8" t="s">
        <v>133</v>
      </c>
      <c r="Q137" s="122"/>
      <c r="R137" s="122"/>
      <c r="S137" s="122"/>
      <c r="T137" s="122">
        <v>3</v>
      </c>
      <c r="U137" s="122"/>
      <c r="V137" s="122"/>
      <c r="W137" s="122"/>
      <c r="X137" s="122"/>
      <c r="Y137" s="122"/>
      <c r="Z137" s="123">
        <v>3</v>
      </c>
    </row>
    <row r="138" spans="14:26" x14ac:dyDescent="0.25">
      <c r="N138" s="43">
        <v>131</v>
      </c>
      <c r="O138" s="4" t="s">
        <v>304</v>
      </c>
      <c r="P138" s="4" t="s">
        <v>133</v>
      </c>
      <c r="Q138" s="124"/>
      <c r="R138" s="124"/>
      <c r="S138" s="124"/>
      <c r="T138" s="124">
        <v>2</v>
      </c>
      <c r="U138" s="124"/>
      <c r="V138" s="124"/>
      <c r="W138" s="124"/>
      <c r="X138" s="124"/>
      <c r="Y138" s="124"/>
      <c r="Z138" s="125">
        <v>2</v>
      </c>
    </row>
    <row r="139" spans="14:26" x14ac:dyDescent="0.25">
      <c r="N139" s="45">
        <v>132</v>
      </c>
      <c r="O139" s="8" t="s">
        <v>305</v>
      </c>
      <c r="P139" s="8" t="s">
        <v>154</v>
      </c>
      <c r="Q139" s="122"/>
      <c r="R139" s="122"/>
      <c r="S139" s="122"/>
      <c r="T139" s="122">
        <v>1</v>
      </c>
      <c r="U139" s="122"/>
      <c r="V139" s="122"/>
      <c r="W139" s="122"/>
      <c r="X139" s="122"/>
      <c r="Y139" s="122"/>
      <c r="Z139" s="123">
        <v>1</v>
      </c>
    </row>
    <row r="140" spans="14:26" x14ac:dyDescent="0.25">
      <c r="N140" s="43">
        <v>133</v>
      </c>
      <c r="O140" s="4" t="s">
        <v>306</v>
      </c>
      <c r="P140" s="4" t="s">
        <v>146</v>
      </c>
      <c r="Q140" s="124"/>
      <c r="R140" s="124"/>
      <c r="S140" s="124"/>
      <c r="T140" s="124">
        <v>37</v>
      </c>
      <c r="U140" s="124"/>
      <c r="V140" s="124"/>
      <c r="W140" s="124">
        <v>1</v>
      </c>
      <c r="X140" s="124"/>
      <c r="Y140" s="124"/>
      <c r="Z140" s="125">
        <v>38</v>
      </c>
    </row>
    <row r="141" spans="14:26" x14ac:dyDescent="0.25">
      <c r="N141" s="45">
        <v>134</v>
      </c>
      <c r="O141" s="8" t="s">
        <v>307</v>
      </c>
      <c r="P141" s="8" t="s">
        <v>146</v>
      </c>
      <c r="Q141" s="122"/>
      <c r="R141" s="122"/>
      <c r="S141" s="122"/>
      <c r="T141" s="122">
        <v>49</v>
      </c>
      <c r="U141" s="122"/>
      <c r="V141" s="122"/>
      <c r="W141" s="122"/>
      <c r="X141" s="122"/>
      <c r="Y141" s="122"/>
      <c r="Z141" s="123">
        <v>49</v>
      </c>
    </row>
    <row r="142" spans="14:26" x14ac:dyDescent="0.25">
      <c r="N142" s="43">
        <v>135</v>
      </c>
      <c r="O142" s="4" t="s">
        <v>308</v>
      </c>
      <c r="P142" s="4" t="s">
        <v>129</v>
      </c>
      <c r="Q142" s="124"/>
      <c r="R142" s="124"/>
      <c r="S142" s="124"/>
      <c r="T142" s="124">
        <v>75</v>
      </c>
      <c r="U142" s="124"/>
      <c r="V142" s="124"/>
      <c r="W142" s="124"/>
      <c r="X142" s="124"/>
      <c r="Y142" s="124"/>
      <c r="Z142" s="125">
        <v>75</v>
      </c>
    </row>
    <row r="143" spans="14:26" x14ac:dyDescent="0.25">
      <c r="N143" s="43">
        <v>136</v>
      </c>
      <c r="O143" s="8" t="s">
        <v>310</v>
      </c>
      <c r="P143" s="8" t="s">
        <v>127</v>
      </c>
      <c r="Q143" s="122">
        <v>140</v>
      </c>
      <c r="R143" s="122">
        <v>15</v>
      </c>
      <c r="S143" s="122">
        <v>14</v>
      </c>
      <c r="T143" s="122">
        <v>13216</v>
      </c>
      <c r="U143" s="122">
        <v>47</v>
      </c>
      <c r="V143" s="122">
        <v>333</v>
      </c>
      <c r="W143" s="122">
        <v>6</v>
      </c>
      <c r="X143" s="122">
        <v>34</v>
      </c>
      <c r="Y143" s="122">
        <v>10</v>
      </c>
      <c r="Z143" s="123">
        <v>13815</v>
      </c>
    </row>
    <row r="144" spans="14:26" x14ac:dyDescent="0.25">
      <c r="N144" s="45">
        <v>137</v>
      </c>
      <c r="O144" s="161" t="s">
        <v>311</v>
      </c>
      <c r="P144" s="4" t="s">
        <v>127</v>
      </c>
      <c r="Q144" s="124">
        <v>153</v>
      </c>
      <c r="R144" s="124">
        <v>23</v>
      </c>
      <c r="S144" s="124">
        <v>44</v>
      </c>
      <c r="T144" s="124">
        <v>14324</v>
      </c>
      <c r="U144" s="124">
        <v>82</v>
      </c>
      <c r="V144" s="124">
        <v>820</v>
      </c>
      <c r="W144" s="124">
        <v>16</v>
      </c>
      <c r="X144" s="124">
        <v>71</v>
      </c>
      <c r="Y144" s="124">
        <v>34</v>
      </c>
      <c r="Z144" s="125">
        <v>15567</v>
      </c>
    </row>
    <row r="145" spans="14:26" x14ac:dyDescent="0.25">
      <c r="N145" s="43">
        <v>138</v>
      </c>
      <c r="O145" s="159" t="s">
        <v>312</v>
      </c>
      <c r="P145" s="8" t="s">
        <v>127</v>
      </c>
      <c r="Q145" s="122">
        <v>105</v>
      </c>
      <c r="R145" s="122">
        <v>12</v>
      </c>
      <c r="S145" s="122">
        <v>24</v>
      </c>
      <c r="T145" s="122">
        <v>14329</v>
      </c>
      <c r="U145" s="122">
        <v>52</v>
      </c>
      <c r="V145" s="122">
        <v>785</v>
      </c>
      <c r="W145" s="122">
        <v>7</v>
      </c>
      <c r="X145" s="122">
        <v>32</v>
      </c>
      <c r="Y145" s="122">
        <v>11</v>
      </c>
      <c r="Z145" s="123">
        <v>15357</v>
      </c>
    </row>
    <row r="146" spans="14:26" x14ac:dyDescent="0.25">
      <c r="N146" s="45">
        <v>139</v>
      </c>
      <c r="O146" s="4" t="s">
        <v>313</v>
      </c>
      <c r="P146" s="4" t="s">
        <v>127</v>
      </c>
      <c r="Q146" s="124">
        <v>19</v>
      </c>
      <c r="R146" s="124">
        <v>1</v>
      </c>
      <c r="S146" s="124">
        <v>3</v>
      </c>
      <c r="T146" s="124">
        <v>9626</v>
      </c>
      <c r="U146" s="124">
        <v>6</v>
      </c>
      <c r="V146" s="124">
        <v>5</v>
      </c>
      <c r="W146" s="124">
        <v>1</v>
      </c>
      <c r="X146" s="124">
        <v>13</v>
      </c>
      <c r="Y146" s="124"/>
      <c r="Z146" s="125">
        <v>9674</v>
      </c>
    </row>
    <row r="147" spans="14:26" x14ac:dyDescent="0.25">
      <c r="N147" s="43">
        <v>140</v>
      </c>
      <c r="O147" s="8" t="s">
        <v>314</v>
      </c>
      <c r="P147" s="8" t="s">
        <v>127</v>
      </c>
      <c r="Q147" s="122">
        <v>27</v>
      </c>
      <c r="R147" s="122">
        <v>2</v>
      </c>
      <c r="S147" s="122"/>
      <c r="T147" s="122">
        <v>9791</v>
      </c>
      <c r="U147" s="122">
        <v>1</v>
      </c>
      <c r="V147" s="122">
        <v>6</v>
      </c>
      <c r="W147" s="122"/>
      <c r="X147" s="122">
        <v>11</v>
      </c>
      <c r="Y147" s="122">
        <v>1</v>
      </c>
      <c r="Z147" s="123">
        <v>9839</v>
      </c>
    </row>
    <row r="148" spans="14:26" x14ac:dyDescent="0.25">
      <c r="N148" s="45">
        <v>141</v>
      </c>
      <c r="O148" s="4" t="s">
        <v>128</v>
      </c>
      <c r="P148" s="4" t="s">
        <v>128</v>
      </c>
      <c r="Q148" s="124">
        <v>1</v>
      </c>
      <c r="R148" s="124"/>
      <c r="S148" s="124"/>
      <c r="T148" s="124">
        <v>845</v>
      </c>
      <c r="U148" s="124"/>
      <c r="V148" s="124"/>
      <c r="W148" s="124"/>
      <c r="X148" s="124">
        <v>1</v>
      </c>
      <c r="Y148" s="124"/>
      <c r="Z148" s="125">
        <v>847</v>
      </c>
    </row>
    <row r="149" spans="14:26" x14ac:dyDescent="0.25">
      <c r="N149" s="43">
        <v>142</v>
      </c>
      <c r="O149" s="8" t="s">
        <v>315</v>
      </c>
      <c r="P149" s="8" t="s">
        <v>144</v>
      </c>
      <c r="Q149" s="122">
        <v>1</v>
      </c>
      <c r="R149" s="122"/>
      <c r="S149" s="122"/>
      <c r="T149" s="122">
        <v>294</v>
      </c>
      <c r="U149" s="122"/>
      <c r="V149" s="122"/>
      <c r="W149" s="122"/>
      <c r="X149" s="122">
        <v>1</v>
      </c>
      <c r="Y149" s="122"/>
      <c r="Z149" s="123">
        <v>296</v>
      </c>
    </row>
    <row r="150" spans="14:26" x14ac:dyDescent="0.25">
      <c r="N150" s="45">
        <v>143</v>
      </c>
      <c r="O150" s="4" t="s">
        <v>316</v>
      </c>
      <c r="P150" s="4" t="s">
        <v>144</v>
      </c>
      <c r="Q150" s="124"/>
      <c r="R150" s="124"/>
      <c r="S150" s="124"/>
      <c r="T150" s="124">
        <v>6</v>
      </c>
      <c r="U150" s="124"/>
      <c r="V150" s="124"/>
      <c r="W150" s="124"/>
      <c r="X150" s="124"/>
      <c r="Y150" s="124"/>
      <c r="Z150" s="125">
        <v>6</v>
      </c>
    </row>
    <row r="151" spans="14:26" x14ac:dyDescent="0.25">
      <c r="N151" s="43">
        <v>144</v>
      </c>
      <c r="O151" s="8" t="s">
        <v>317</v>
      </c>
      <c r="P151" s="8" t="s">
        <v>131</v>
      </c>
      <c r="Q151" s="122"/>
      <c r="R151" s="122"/>
      <c r="S151" s="122"/>
      <c r="T151" s="122">
        <v>642</v>
      </c>
      <c r="U151" s="122"/>
      <c r="V151" s="122"/>
      <c r="W151" s="122">
        <v>1</v>
      </c>
      <c r="X151" s="122"/>
      <c r="Y151" s="122"/>
      <c r="Z151" s="123">
        <v>643</v>
      </c>
    </row>
    <row r="152" spans="14:26" x14ac:dyDescent="0.25">
      <c r="N152" s="45">
        <v>145</v>
      </c>
      <c r="O152" s="4" t="s">
        <v>318</v>
      </c>
      <c r="P152" s="4" t="s">
        <v>123</v>
      </c>
      <c r="Q152" s="124"/>
      <c r="R152" s="124"/>
      <c r="S152" s="124"/>
      <c r="T152" s="124">
        <v>97</v>
      </c>
      <c r="U152" s="124"/>
      <c r="V152" s="124"/>
      <c r="W152" s="124"/>
      <c r="X152" s="124"/>
      <c r="Y152" s="124"/>
      <c r="Z152" s="125">
        <v>97</v>
      </c>
    </row>
    <row r="153" spans="14:26" x14ac:dyDescent="0.25">
      <c r="N153" s="43">
        <v>146</v>
      </c>
      <c r="O153" s="8" t="s">
        <v>319</v>
      </c>
      <c r="P153" s="8" t="s">
        <v>148</v>
      </c>
      <c r="Q153" s="122"/>
      <c r="R153" s="122"/>
      <c r="S153" s="122"/>
      <c r="T153" s="122">
        <v>1</v>
      </c>
      <c r="U153" s="122"/>
      <c r="V153" s="122"/>
      <c r="W153" s="122"/>
      <c r="X153" s="122"/>
      <c r="Y153" s="122"/>
      <c r="Z153" s="123">
        <v>1</v>
      </c>
    </row>
    <row r="154" spans="14:26" x14ac:dyDescent="0.25">
      <c r="N154" s="45">
        <v>147</v>
      </c>
      <c r="O154" s="4" t="s">
        <v>320</v>
      </c>
      <c r="P154" s="4" t="s">
        <v>130</v>
      </c>
      <c r="Q154" s="124"/>
      <c r="R154" s="124"/>
      <c r="S154" s="124"/>
      <c r="T154" s="124">
        <v>82</v>
      </c>
      <c r="U154" s="124"/>
      <c r="V154" s="124"/>
      <c r="W154" s="124"/>
      <c r="X154" s="124"/>
      <c r="Y154" s="124"/>
      <c r="Z154" s="125">
        <v>82</v>
      </c>
    </row>
    <row r="155" spans="14:26" x14ac:dyDescent="0.25">
      <c r="N155" s="43">
        <v>148</v>
      </c>
      <c r="O155" s="8" t="s">
        <v>321</v>
      </c>
      <c r="P155" s="8" t="s">
        <v>131</v>
      </c>
      <c r="Q155" s="122">
        <v>21</v>
      </c>
      <c r="R155" s="122"/>
      <c r="S155" s="122"/>
      <c r="T155" s="122">
        <v>401</v>
      </c>
      <c r="U155" s="122"/>
      <c r="V155" s="122"/>
      <c r="W155" s="122">
        <v>1</v>
      </c>
      <c r="X155" s="122"/>
      <c r="Y155" s="122"/>
      <c r="Z155" s="123">
        <v>423</v>
      </c>
    </row>
    <row r="156" spans="14:26" x14ac:dyDescent="0.25">
      <c r="N156" s="45">
        <v>149</v>
      </c>
      <c r="O156" s="4" t="s">
        <v>322</v>
      </c>
      <c r="P156" s="4" t="s">
        <v>150</v>
      </c>
      <c r="Q156" s="124"/>
      <c r="R156" s="124"/>
      <c r="S156" s="124"/>
      <c r="T156" s="124">
        <v>3</v>
      </c>
      <c r="U156" s="124"/>
      <c r="V156" s="124"/>
      <c r="W156" s="124"/>
      <c r="X156" s="124"/>
      <c r="Y156" s="124"/>
      <c r="Z156" s="125">
        <v>3</v>
      </c>
    </row>
    <row r="157" spans="14:26" x14ac:dyDescent="0.25">
      <c r="N157" s="43">
        <v>150</v>
      </c>
      <c r="O157" s="8" t="s">
        <v>324</v>
      </c>
      <c r="P157" s="8" t="s">
        <v>143</v>
      </c>
      <c r="Q157" s="122"/>
      <c r="R157" s="122"/>
      <c r="S157" s="122"/>
      <c r="T157" s="122">
        <v>1</v>
      </c>
      <c r="U157" s="122"/>
      <c r="V157" s="122"/>
      <c r="W157" s="122"/>
      <c r="X157" s="122"/>
      <c r="Y157" s="122"/>
      <c r="Z157" s="123">
        <v>1</v>
      </c>
    </row>
    <row r="158" spans="14:26" x14ac:dyDescent="0.25">
      <c r="N158" s="43">
        <v>151</v>
      </c>
      <c r="O158" s="4" t="s">
        <v>327</v>
      </c>
      <c r="P158" s="4" t="s">
        <v>145</v>
      </c>
      <c r="Q158" s="124"/>
      <c r="R158" s="124"/>
      <c r="S158" s="124"/>
      <c r="T158" s="124">
        <v>1</v>
      </c>
      <c r="U158" s="124"/>
      <c r="V158" s="124"/>
      <c r="W158" s="124"/>
      <c r="X158" s="124"/>
      <c r="Y158" s="124"/>
      <c r="Z158" s="125">
        <v>1</v>
      </c>
    </row>
    <row r="159" spans="14:26" x14ac:dyDescent="0.25">
      <c r="N159" s="45">
        <v>152</v>
      </c>
      <c r="O159" s="8" t="s">
        <v>328</v>
      </c>
      <c r="P159" s="8" t="s">
        <v>146</v>
      </c>
      <c r="Q159" s="122"/>
      <c r="R159" s="122"/>
      <c r="S159" s="122"/>
      <c r="T159" s="122">
        <v>18</v>
      </c>
      <c r="U159" s="122"/>
      <c r="V159" s="122"/>
      <c r="W159" s="122"/>
      <c r="X159" s="122"/>
      <c r="Y159" s="122"/>
      <c r="Z159" s="123">
        <v>18</v>
      </c>
    </row>
    <row r="160" spans="14:26" x14ac:dyDescent="0.25">
      <c r="N160" s="43">
        <v>153</v>
      </c>
      <c r="O160" s="4" t="s">
        <v>329</v>
      </c>
      <c r="P160" s="4" t="s">
        <v>134</v>
      </c>
      <c r="Q160" s="124"/>
      <c r="R160" s="124"/>
      <c r="S160" s="124"/>
      <c r="T160" s="124">
        <v>3</v>
      </c>
      <c r="U160" s="124"/>
      <c r="V160" s="124"/>
      <c r="W160" s="124"/>
      <c r="X160" s="124"/>
      <c r="Y160" s="124"/>
      <c r="Z160" s="125">
        <v>3</v>
      </c>
    </row>
    <row r="161" spans="14:26" x14ac:dyDescent="0.25">
      <c r="N161" s="45">
        <v>154</v>
      </c>
      <c r="O161" s="8" t="s">
        <v>330</v>
      </c>
      <c r="P161" s="8" t="s">
        <v>132</v>
      </c>
      <c r="Q161" s="122"/>
      <c r="R161" s="122"/>
      <c r="S161" s="122"/>
      <c r="T161" s="122">
        <v>37</v>
      </c>
      <c r="U161" s="122"/>
      <c r="V161" s="122"/>
      <c r="W161" s="122">
        <v>1</v>
      </c>
      <c r="X161" s="122"/>
      <c r="Y161" s="122"/>
      <c r="Z161" s="123">
        <v>38</v>
      </c>
    </row>
    <row r="162" spans="14:26" x14ac:dyDescent="0.25">
      <c r="N162" s="43">
        <v>155</v>
      </c>
      <c r="O162" s="4" t="s">
        <v>331</v>
      </c>
      <c r="P162" s="4" t="s">
        <v>123</v>
      </c>
      <c r="Q162" s="124"/>
      <c r="R162" s="124"/>
      <c r="S162" s="124"/>
      <c r="T162" s="124">
        <v>27</v>
      </c>
      <c r="U162" s="124"/>
      <c r="V162" s="124"/>
      <c r="W162" s="124"/>
      <c r="X162" s="124"/>
      <c r="Y162" s="124"/>
      <c r="Z162" s="125">
        <v>27</v>
      </c>
    </row>
    <row r="163" spans="14:26" x14ac:dyDescent="0.25">
      <c r="N163" s="45">
        <v>156</v>
      </c>
      <c r="O163" s="8" t="s">
        <v>332</v>
      </c>
      <c r="P163" s="8" t="s">
        <v>130</v>
      </c>
      <c r="Q163" s="122"/>
      <c r="R163" s="122"/>
      <c r="S163" s="122"/>
      <c r="T163" s="122">
        <v>172</v>
      </c>
      <c r="U163" s="122"/>
      <c r="V163" s="122"/>
      <c r="W163" s="122"/>
      <c r="X163" s="122"/>
      <c r="Y163" s="122"/>
      <c r="Z163" s="123">
        <v>172</v>
      </c>
    </row>
    <row r="164" spans="14:26" x14ac:dyDescent="0.25">
      <c r="N164" s="43">
        <v>157</v>
      </c>
      <c r="O164" s="4" t="s">
        <v>333</v>
      </c>
      <c r="P164" s="4" t="s">
        <v>129</v>
      </c>
      <c r="Q164" s="124">
        <v>2</v>
      </c>
      <c r="R164" s="124"/>
      <c r="S164" s="124"/>
      <c r="T164" s="124">
        <v>291</v>
      </c>
      <c r="U164" s="124"/>
      <c r="V164" s="124"/>
      <c r="W164" s="124"/>
      <c r="X164" s="124">
        <v>1</v>
      </c>
      <c r="Y164" s="124"/>
      <c r="Z164" s="125">
        <v>294</v>
      </c>
    </row>
    <row r="165" spans="14:26" x14ac:dyDescent="0.25">
      <c r="N165" s="45">
        <v>158</v>
      </c>
      <c r="O165" s="8" t="s">
        <v>334</v>
      </c>
      <c r="P165" s="8" t="s">
        <v>138</v>
      </c>
      <c r="Q165" s="122"/>
      <c r="R165" s="122"/>
      <c r="S165" s="122"/>
      <c r="T165" s="122">
        <v>30</v>
      </c>
      <c r="U165" s="122"/>
      <c r="V165" s="122"/>
      <c r="W165" s="122">
        <v>1</v>
      </c>
      <c r="X165" s="122"/>
      <c r="Y165" s="122"/>
      <c r="Z165" s="123">
        <v>31</v>
      </c>
    </row>
    <row r="166" spans="14:26" x14ac:dyDescent="0.25">
      <c r="N166" s="43">
        <v>159</v>
      </c>
      <c r="O166" s="4" t="s">
        <v>335</v>
      </c>
      <c r="P166" s="4" t="s">
        <v>154</v>
      </c>
      <c r="Q166" s="124"/>
      <c r="R166" s="124"/>
      <c r="S166" s="124"/>
      <c r="T166" s="124">
        <v>37</v>
      </c>
      <c r="U166" s="124"/>
      <c r="V166" s="124"/>
      <c r="W166" s="124"/>
      <c r="X166" s="124"/>
      <c r="Y166" s="124"/>
      <c r="Z166" s="125">
        <v>37</v>
      </c>
    </row>
    <row r="167" spans="14:26" x14ac:dyDescent="0.25">
      <c r="N167" s="45">
        <v>160</v>
      </c>
      <c r="O167" s="8" t="s">
        <v>336</v>
      </c>
      <c r="P167" s="8" t="s">
        <v>134</v>
      </c>
      <c r="Q167" s="122"/>
      <c r="R167" s="122"/>
      <c r="S167" s="122"/>
      <c r="T167" s="122">
        <v>1</v>
      </c>
      <c r="U167" s="122"/>
      <c r="V167" s="122"/>
      <c r="W167" s="122"/>
      <c r="X167" s="122"/>
      <c r="Y167" s="122"/>
      <c r="Z167" s="123">
        <v>1</v>
      </c>
    </row>
    <row r="168" spans="14:26" x14ac:dyDescent="0.25">
      <c r="N168" s="43">
        <v>161</v>
      </c>
      <c r="O168" s="4" t="s">
        <v>338</v>
      </c>
      <c r="P168" s="4" t="s">
        <v>132</v>
      </c>
      <c r="Q168" s="124"/>
      <c r="R168" s="124"/>
      <c r="S168" s="124"/>
      <c r="T168" s="124">
        <v>29</v>
      </c>
      <c r="U168" s="124"/>
      <c r="V168" s="124"/>
      <c r="W168" s="124">
        <v>1</v>
      </c>
      <c r="X168" s="124"/>
      <c r="Y168" s="124"/>
      <c r="Z168" s="125">
        <v>30</v>
      </c>
    </row>
    <row r="169" spans="14:26" x14ac:dyDescent="0.25">
      <c r="N169" s="45">
        <v>162</v>
      </c>
      <c r="O169" s="8" t="s">
        <v>339</v>
      </c>
      <c r="P169" s="8" t="s">
        <v>130</v>
      </c>
      <c r="Q169" s="122"/>
      <c r="R169" s="122"/>
      <c r="S169" s="122"/>
      <c r="T169" s="122">
        <v>83</v>
      </c>
      <c r="U169" s="122"/>
      <c r="V169" s="122"/>
      <c r="W169" s="122"/>
      <c r="X169" s="122"/>
      <c r="Y169" s="122"/>
      <c r="Z169" s="123">
        <v>83</v>
      </c>
    </row>
    <row r="170" spans="14:26" x14ac:dyDescent="0.25">
      <c r="N170" s="43">
        <v>163</v>
      </c>
      <c r="O170" s="4" t="s">
        <v>340</v>
      </c>
      <c r="P170" s="4" t="s">
        <v>131</v>
      </c>
      <c r="Q170" s="124"/>
      <c r="R170" s="124"/>
      <c r="S170" s="124"/>
      <c r="T170" s="124">
        <v>1108</v>
      </c>
      <c r="U170" s="124"/>
      <c r="V170" s="124"/>
      <c r="W170" s="124">
        <v>2</v>
      </c>
      <c r="X170" s="124"/>
      <c r="Y170" s="124"/>
      <c r="Z170" s="125">
        <v>1110</v>
      </c>
    </row>
    <row r="171" spans="14:26" x14ac:dyDescent="0.25">
      <c r="N171" s="45">
        <v>164</v>
      </c>
      <c r="O171" s="8" t="s">
        <v>342</v>
      </c>
      <c r="P171" s="8" t="s">
        <v>130</v>
      </c>
      <c r="Q171" s="122"/>
      <c r="R171" s="122"/>
      <c r="S171" s="122"/>
      <c r="T171" s="122">
        <v>73</v>
      </c>
      <c r="U171" s="122"/>
      <c r="V171" s="122"/>
      <c r="W171" s="122"/>
      <c r="X171" s="122"/>
      <c r="Y171" s="122"/>
      <c r="Z171" s="123">
        <v>73</v>
      </c>
    </row>
    <row r="172" spans="14:26" x14ac:dyDescent="0.25">
      <c r="N172" s="43">
        <v>165</v>
      </c>
      <c r="O172" s="4" t="s">
        <v>343</v>
      </c>
      <c r="P172" s="4" t="s">
        <v>150</v>
      </c>
      <c r="Q172" s="124">
        <v>1</v>
      </c>
      <c r="R172" s="124"/>
      <c r="S172" s="124">
        <v>1</v>
      </c>
      <c r="T172" s="124">
        <v>221</v>
      </c>
      <c r="U172" s="124"/>
      <c r="V172" s="124"/>
      <c r="W172" s="124"/>
      <c r="X172" s="124">
        <v>1</v>
      </c>
      <c r="Y172" s="124"/>
      <c r="Z172" s="125">
        <v>224</v>
      </c>
    </row>
    <row r="173" spans="14:26" x14ac:dyDescent="0.25">
      <c r="N173" s="43">
        <v>166</v>
      </c>
      <c r="O173" s="8" t="s">
        <v>344</v>
      </c>
      <c r="P173" s="8" t="s">
        <v>151</v>
      </c>
      <c r="Q173" s="122"/>
      <c r="R173" s="122"/>
      <c r="S173" s="122"/>
      <c r="T173" s="122">
        <v>2</v>
      </c>
      <c r="U173" s="122"/>
      <c r="V173" s="122"/>
      <c r="W173" s="122">
        <v>1</v>
      </c>
      <c r="X173" s="122"/>
      <c r="Y173" s="122"/>
      <c r="Z173" s="123">
        <v>3</v>
      </c>
    </row>
    <row r="174" spans="14:26" x14ac:dyDescent="0.25">
      <c r="N174" s="45">
        <v>167</v>
      </c>
      <c r="O174" s="4" t="s">
        <v>345</v>
      </c>
      <c r="P174" s="4" t="s">
        <v>125</v>
      </c>
      <c r="Q174" s="124"/>
      <c r="R174" s="124"/>
      <c r="S174" s="124"/>
      <c r="T174" s="124">
        <v>2</v>
      </c>
      <c r="U174" s="124"/>
      <c r="V174" s="124"/>
      <c r="W174" s="124"/>
      <c r="X174" s="124"/>
      <c r="Y174" s="124"/>
      <c r="Z174" s="125">
        <v>2</v>
      </c>
    </row>
    <row r="175" spans="14:26" x14ac:dyDescent="0.25">
      <c r="N175" s="43">
        <v>168</v>
      </c>
      <c r="O175" s="8" t="s">
        <v>346</v>
      </c>
      <c r="P175" s="8" t="s">
        <v>138</v>
      </c>
      <c r="Q175" s="122">
        <v>1</v>
      </c>
      <c r="R175" s="122"/>
      <c r="S175" s="122"/>
      <c r="T175" s="122">
        <v>4</v>
      </c>
      <c r="U175" s="122"/>
      <c r="V175" s="122"/>
      <c r="W175" s="122"/>
      <c r="X175" s="122"/>
      <c r="Y175" s="122"/>
      <c r="Z175" s="123">
        <v>5</v>
      </c>
    </row>
    <row r="176" spans="14:26" x14ac:dyDescent="0.25">
      <c r="N176" s="45">
        <v>169</v>
      </c>
      <c r="O176" s="4" t="s">
        <v>347</v>
      </c>
      <c r="P176" s="4" t="s">
        <v>140</v>
      </c>
      <c r="Q176" s="124"/>
      <c r="R176" s="124"/>
      <c r="S176" s="124"/>
      <c r="T176" s="124">
        <v>4</v>
      </c>
      <c r="U176" s="124"/>
      <c r="V176" s="124"/>
      <c r="W176" s="124"/>
      <c r="X176" s="124"/>
      <c r="Y176" s="124"/>
      <c r="Z176" s="125">
        <v>4</v>
      </c>
    </row>
    <row r="177" spans="14:26" x14ac:dyDescent="0.25">
      <c r="N177" s="43">
        <v>170</v>
      </c>
      <c r="O177" s="8" t="s">
        <v>348</v>
      </c>
      <c r="P177" s="8" t="s">
        <v>152</v>
      </c>
      <c r="Q177" s="122"/>
      <c r="R177" s="122"/>
      <c r="S177" s="122"/>
      <c r="T177" s="122">
        <v>4</v>
      </c>
      <c r="U177" s="122"/>
      <c r="V177" s="122"/>
      <c r="W177" s="122"/>
      <c r="X177" s="122"/>
      <c r="Y177" s="122"/>
      <c r="Z177" s="123">
        <v>4</v>
      </c>
    </row>
    <row r="178" spans="14:26" x14ac:dyDescent="0.25">
      <c r="N178" s="45">
        <v>171</v>
      </c>
      <c r="O178" s="4" t="s">
        <v>349</v>
      </c>
      <c r="P178" s="4" t="s">
        <v>146</v>
      </c>
      <c r="Q178" s="124"/>
      <c r="R178" s="124"/>
      <c r="S178" s="124"/>
      <c r="T178" s="124">
        <v>16</v>
      </c>
      <c r="U178" s="124"/>
      <c r="V178" s="124"/>
      <c r="W178" s="124"/>
      <c r="X178" s="124"/>
      <c r="Y178" s="124"/>
      <c r="Z178" s="125">
        <v>16</v>
      </c>
    </row>
    <row r="179" spans="14:26" x14ac:dyDescent="0.25">
      <c r="N179" s="43">
        <v>172</v>
      </c>
      <c r="O179" s="8" t="s">
        <v>350</v>
      </c>
      <c r="P179" s="8" t="s">
        <v>151</v>
      </c>
      <c r="Q179" s="122"/>
      <c r="R179" s="122"/>
      <c r="S179" s="122"/>
      <c r="T179" s="122">
        <v>2</v>
      </c>
      <c r="U179" s="122"/>
      <c r="V179" s="122"/>
      <c r="W179" s="122"/>
      <c r="X179" s="122"/>
      <c r="Y179" s="122"/>
      <c r="Z179" s="123">
        <v>2</v>
      </c>
    </row>
    <row r="180" spans="14:26" x14ac:dyDescent="0.25">
      <c r="N180" s="45">
        <v>173</v>
      </c>
      <c r="O180" s="4" t="s">
        <v>351</v>
      </c>
      <c r="P180" s="4" t="s">
        <v>148</v>
      </c>
      <c r="Q180" s="124"/>
      <c r="R180" s="124"/>
      <c r="S180" s="124"/>
      <c r="T180" s="124">
        <v>2</v>
      </c>
      <c r="U180" s="124"/>
      <c r="V180" s="124"/>
      <c r="W180" s="124"/>
      <c r="X180" s="124"/>
      <c r="Y180" s="124"/>
      <c r="Z180" s="125">
        <v>2</v>
      </c>
    </row>
    <row r="181" spans="14:26" x14ac:dyDescent="0.25">
      <c r="N181" s="43">
        <v>174</v>
      </c>
      <c r="O181" s="8" t="s">
        <v>352</v>
      </c>
      <c r="P181" s="8" t="s">
        <v>127</v>
      </c>
      <c r="Q181" s="122"/>
      <c r="R181" s="122"/>
      <c r="S181" s="122"/>
      <c r="T181" s="122">
        <v>16</v>
      </c>
      <c r="U181" s="122"/>
      <c r="V181" s="122"/>
      <c r="W181" s="122"/>
      <c r="X181" s="122"/>
      <c r="Y181" s="122"/>
      <c r="Z181" s="123">
        <v>16</v>
      </c>
    </row>
    <row r="182" spans="14:26" x14ac:dyDescent="0.25">
      <c r="N182" s="45">
        <v>175</v>
      </c>
      <c r="O182" s="4" t="s">
        <v>353</v>
      </c>
      <c r="P182" s="4" t="s">
        <v>141</v>
      </c>
      <c r="Q182" s="124"/>
      <c r="R182" s="124"/>
      <c r="S182" s="124"/>
      <c r="T182" s="124">
        <v>1</v>
      </c>
      <c r="U182" s="124"/>
      <c r="V182" s="124"/>
      <c r="W182" s="124">
        <v>1</v>
      </c>
      <c r="X182" s="124"/>
      <c r="Y182" s="124"/>
      <c r="Z182" s="125">
        <v>2</v>
      </c>
    </row>
    <row r="183" spans="14:26" x14ac:dyDescent="0.25">
      <c r="N183" s="43">
        <v>176</v>
      </c>
      <c r="O183" s="8" t="s">
        <v>354</v>
      </c>
      <c r="P183" s="8" t="s">
        <v>151</v>
      </c>
      <c r="Q183" s="122"/>
      <c r="R183" s="122"/>
      <c r="S183" s="122"/>
      <c r="T183" s="122">
        <v>1</v>
      </c>
      <c r="U183" s="122"/>
      <c r="V183" s="122"/>
      <c r="W183" s="122"/>
      <c r="X183" s="122"/>
      <c r="Y183" s="122"/>
      <c r="Z183" s="123">
        <v>1</v>
      </c>
    </row>
    <row r="184" spans="14:26" x14ac:dyDescent="0.25">
      <c r="N184" s="45">
        <v>177</v>
      </c>
      <c r="O184" s="4" t="s">
        <v>356</v>
      </c>
      <c r="P184" s="4" t="s">
        <v>128</v>
      </c>
      <c r="Q184" s="124"/>
      <c r="R184" s="124"/>
      <c r="S184" s="124"/>
      <c r="T184" s="124">
        <v>12</v>
      </c>
      <c r="U184" s="124"/>
      <c r="V184" s="124"/>
      <c r="W184" s="124">
        <v>1</v>
      </c>
      <c r="X184" s="124"/>
      <c r="Y184" s="124"/>
      <c r="Z184" s="125">
        <v>13</v>
      </c>
    </row>
    <row r="185" spans="14:26" x14ac:dyDescent="0.25">
      <c r="N185" s="43">
        <v>178</v>
      </c>
      <c r="O185" s="8" t="s">
        <v>357</v>
      </c>
      <c r="P185" s="8" t="s">
        <v>132</v>
      </c>
      <c r="Q185" s="122"/>
      <c r="R185" s="122"/>
      <c r="S185" s="122"/>
      <c r="T185" s="122">
        <v>190</v>
      </c>
      <c r="U185" s="122"/>
      <c r="V185" s="122"/>
      <c r="W185" s="122"/>
      <c r="X185" s="122"/>
      <c r="Y185" s="122"/>
      <c r="Z185" s="123">
        <v>190</v>
      </c>
    </row>
    <row r="186" spans="14:26" x14ac:dyDescent="0.25">
      <c r="N186" s="45">
        <v>179</v>
      </c>
      <c r="O186" s="4" t="s">
        <v>358</v>
      </c>
      <c r="P186" s="4" t="s">
        <v>130</v>
      </c>
      <c r="Q186" s="124"/>
      <c r="R186" s="124"/>
      <c r="S186" s="124"/>
      <c r="T186" s="124">
        <v>224</v>
      </c>
      <c r="U186" s="124"/>
      <c r="V186" s="124"/>
      <c r="W186" s="124"/>
      <c r="X186" s="124"/>
      <c r="Y186" s="124"/>
      <c r="Z186" s="125">
        <v>224</v>
      </c>
    </row>
    <row r="187" spans="14:26" x14ac:dyDescent="0.25">
      <c r="N187" s="43">
        <v>180</v>
      </c>
      <c r="O187" s="8" t="s">
        <v>359</v>
      </c>
      <c r="P187" s="8" t="s">
        <v>123</v>
      </c>
      <c r="Q187" s="122"/>
      <c r="R187" s="122"/>
      <c r="S187" s="122"/>
      <c r="T187" s="122">
        <v>36</v>
      </c>
      <c r="U187" s="122"/>
      <c r="V187" s="122"/>
      <c r="W187" s="122"/>
      <c r="X187" s="122"/>
      <c r="Y187" s="122"/>
      <c r="Z187" s="123">
        <v>36</v>
      </c>
    </row>
    <row r="188" spans="14:26" x14ac:dyDescent="0.25">
      <c r="N188" s="43">
        <v>181</v>
      </c>
      <c r="O188" s="4" t="s">
        <v>360</v>
      </c>
      <c r="P188" s="4" t="s">
        <v>150</v>
      </c>
      <c r="Q188" s="124"/>
      <c r="R188" s="124"/>
      <c r="S188" s="124"/>
      <c r="T188" s="124">
        <v>12</v>
      </c>
      <c r="U188" s="124"/>
      <c r="V188" s="124"/>
      <c r="W188" s="124"/>
      <c r="X188" s="124"/>
      <c r="Y188" s="124"/>
      <c r="Z188" s="125">
        <v>12</v>
      </c>
    </row>
    <row r="189" spans="14:26" x14ac:dyDescent="0.25">
      <c r="N189" s="45">
        <v>182</v>
      </c>
      <c r="O189" s="8" t="s">
        <v>362</v>
      </c>
      <c r="P189" s="8" t="s">
        <v>150</v>
      </c>
      <c r="Q189" s="122"/>
      <c r="R189" s="122"/>
      <c r="S189" s="122"/>
      <c r="T189" s="122">
        <v>1</v>
      </c>
      <c r="U189" s="122"/>
      <c r="V189" s="122"/>
      <c r="W189" s="122"/>
      <c r="X189" s="122"/>
      <c r="Y189" s="122"/>
      <c r="Z189" s="123">
        <v>1</v>
      </c>
    </row>
    <row r="190" spans="14:26" x14ac:dyDescent="0.25">
      <c r="N190" s="43">
        <v>183</v>
      </c>
      <c r="O190" s="4" t="s">
        <v>363</v>
      </c>
      <c r="P190" s="4" t="s">
        <v>150</v>
      </c>
      <c r="Q190" s="124"/>
      <c r="R190" s="124"/>
      <c r="S190" s="124"/>
      <c r="T190" s="124">
        <v>1</v>
      </c>
      <c r="U190" s="124"/>
      <c r="V190" s="124"/>
      <c r="W190" s="124"/>
      <c r="X190" s="124"/>
      <c r="Y190" s="124"/>
      <c r="Z190" s="125">
        <v>1</v>
      </c>
    </row>
    <row r="191" spans="14:26" x14ac:dyDescent="0.25">
      <c r="N191" s="45">
        <v>184</v>
      </c>
      <c r="O191" s="8" t="s">
        <v>365</v>
      </c>
      <c r="P191" s="8" t="s">
        <v>133</v>
      </c>
      <c r="Q191" s="122"/>
      <c r="R191" s="122"/>
      <c r="S191" s="122"/>
      <c r="T191" s="122">
        <v>18</v>
      </c>
      <c r="U191" s="122"/>
      <c r="V191" s="122"/>
      <c r="W191" s="122"/>
      <c r="X191" s="122"/>
      <c r="Y191" s="122"/>
      <c r="Z191" s="123">
        <v>18</v>
      </c>
    </row>
    <row r="192" spans="14:26" x14ac:dyDescent="0.25">
      <c r="N192" s="43">
        <v>185</v>
      </c>
      <c r="O192" s="4" t="s">
        <v>366</v>
      </c>
      <c r="P192" s="4" t="s">
        <v>151</v>
      </c>
      <c r="Q192" s="124"/>
      <c r="R192" s="124"/>
      <c r="S192" s="124"/>
      <c r="T192" s="124">
        <v>5</v>
      </c>
      <c r="U192" s="124"/>
      <c r="V192" s="124"/>
      <c r="W192" s="124"/>
      <c r="X192" s="124"/>
      <c r="Y192" s="124"/>
      <c r="Z192" s="125">
        <v>5</v>
      </c>
    </row>
    <row r="193" spans="14:26" x14ac:dyDescent="0.25">
      <c r="N193" s="45">
        <v>186</v>
      </c>
      <c r="O193" s="8" t="s">
        <v>367</v>
      </c>
      <c r="P193" s="8" t="s">
        <v>134</v>
      </c>
      <c r="Q193" s="122"/>
      <c r="R193" s="122"/>
      <c r="S193" s="122"/>
      <c r="T193" s="122">
        <v>48</v>
      </c>
      <c r="U193" s="122"/>
      <c r="V193" s="122"/>
      <c r="W193" s="122"/>
      <c r="X193" s="122"/>
      <c r="Y193" s="122"/>
      <c r="Z193" s="123">
        <v>48</v>
      </c>
    </row>
    <row r="194" spans="14:26" x14ac:dyDescent="0.25">
      <c r="N194" s="43">
        <v>187</v>
      </c>
      <c r="O194" s="4" t="s">
        <v>368</v>
      </c>
      <c r="P194" s="4" t="s">
        <v>134</v>
      </c>
      <c r="Q194" s="124"/>
      <c r="R194" s="124"/>
      <c r="S194" s="124"/>
      <c r="T194" s="124">
        <v>56</v>
      </c>
      <c r="U194" s="124"/>
      <c r="V194" s="124"/>
      <c r="W194" s="124">
        <v>1</v>
      </c>
      <c r="X194" s="124"/>
      <c r="Y194" s="124"/>
      <c r="Z194" s="125">
        <v>57</v>
      </c>
    </row>
    <row r="195" spans="14:26" x14ac:dyDescent="0.25">
      <c r="N195" s="45">
        <v>188</v>
      </c>
      <c r="O195" s="8" t="s">
        <v>369</v>
      </c>
      <c r="P195" s="8" t="s">
        <v>146</v>
      </c>
      <c r="Q195" s="122"/>
      <c r="R195" s="122"/>
      <c r="S195" s="122"/>
      <c r="T195" s="122">
        <v>36</v>
      </c>
      <c r="U195" s="122"/>
      <c r="V195" s="122"/>
      <c r="W195" s="122"/>
      <c r="X195" s="122"/>
      <c r="Y195" s="122"/>
      <c r="Z195" s="123">
        <v>36</v>
      </c>
    </row>
    <row r="196" spans="14:26" x14ac:dyDescent="0.25">
      <c r="N196" s="43">
        <v>189</v>
      </c>
      <c r="O196" s="4" t="s">
        <v>370</v>
      </c>
      <c r="P196" s="4" t="s">
        <v>132</v>
      </c>
      <c r="Q196" s="124"/>
      <c r="R196" s="124"/>
      <c r="S196" s="124"/>
      <c r="T196" s="124">
        <v>60</v>
      </c>
      <c r="U196" s="124"/>
      <c r="V196" s="124"/>
      <c r="W196" s="124">
        <v>1</v>
      </c>
      <c r="X196" s="124"/>
      <c r="Y196" s="124"/>
      <c r="Z196" s="125">
        <v>61</v>
      </c>
    </row>
    <row r="197" spans="14:26" x14ac:dyDescent="0.25">
      <c r="N197" s="45">
        <v>190</v>
      </c>
      <c r="O197" s="8" t="s">
        <v>371</v>
      </c>
      <c r="P197" s="8" t="s">
        <v>130</v>
      </c>
      <c r="Q197" s="122">
        <v>1</v>
      </c>
      <c r="R197" s="122"/>
      <c r="S197" s="122"/>
      <c r="T197" s="122">
        <v>452</v>
      </c>
      <c r="U197" s="122"/>
      <c r="V197" s="122"/>
      <c r="W197" s="122"/>
      <c r="X197" s="122"/>
      <c r="Y197" s="122"/>
      <c r="Z197" s="123">
        <v>453</v>
      </c>
    </row>
    <row r="198" spans="14:26" x14ac:dyDescent="0.25">
      <c r="N198" s="43">
        <v>191</v>
      </c>
      <c r="O198" s="4" t="s">
        <v>372</v>
      </c>
      <c r="P198" s="4" t="s">
        <v>126</v>
      </c>
      <c r="Q198" s="124"/>
      <c r="R198" s="124">
        <v>1</v>
      </c>
      <c r="S198" s="124"/>
      <c r="T198" s="124">
        <v>38</v>
      </c>
      <c r="U198" s="124"/>
      <c r="V198" s="124"/>
      <c r="W198" s="124"/>
      <c r="X198" s="124"/>
      <c r="Y198" s="124"/>
      <c r="Z198" s="125">
        <v>39</v>
      </c>
    </row>
    <row r="199" spans="14:26" x14ac:dyDescent="0.25">
      <c r="N199" s="45">
        <v>192</v>
      </c>
      <c r="O199" s="8" t="s">
        <v>373</v>
      </c>
      <c r="P199" s="8" t="s">
        <v>129</v>
      </c>
      <c r="Q199" s="122"/>
      <c r="R199" s="122"/>
      <c r="S199" s="122"/>
      <c r="T199" s="122">
        <v>38</v>
      </c>
      <c r="U199" s="122"/>
      <c r="V199" s="122"/>
      <c r="W199" s="122"/>
      <c r="X199" s="122"/>
      <c r="Y199" s="122"/>
      <c r="Z199" s="123">
        <v>38</v>
      </c>
    </row>
    <row r="200" spans="14:26" x14ac:dyDescent="0.25">
      <c r="N200" s="43">
        <v>193</v>
      </c>
      <c r="O200" s="4" t="s">
        <v>374</v>
      </c>
      <c r="P200" s="4" t="s">
        <v>143</v>
      </c>
      <c r="Q200" s="124">
        <v>1</v>
      </c>
      <c r="R200" s="124"/>
      <c r="S200" s="124"/>
      <c r="T200" s="124">
        <v>128</v>
      </c>
      <c r="U200" s="124"/>
      <c r="V200" s="124"/>
      <c r="W200" s="124">
        <v>1</v>
      </c>
      <c r="X200" s="124"/>
      <c r="Y200" s="124"/>
      <c r="Z200" s="125">
        <v>130</v>
      </c>
    </row>
    <row r="201" spans="14:26" x14ac:dyDescent="0.25">
      <c r="N201" s="45">
        <v>194</v>
      </c>
      <c r="O201" s="8" t="s">
        <v>375</v>
      </c>
      <c r="P201" s="8" t="s">
        <v>135</v>
      </c>
      <c r="Q201" s="122"/>
      <c r="R201" s="122"/>
      <c r="S201" s="122"/>
      <c r="T201" s="122">
        <v>5</v>
      </c>
      <c r="U201" s="122"/>
      <c r="V201" s="122"/>
      <c r="W201" s="122"/>
      <c r="X201" s="122"/>
      <c r="Y201" s="122"/>
      <c r="Z201" s="123">
        <v>5</v>
      </c>
    </row>
    <row r="202" spans="14:26" x14ac:dyDescent="0.25">
      <c r="N202" s="43">
        <v>195</v>
      </c>
      <c r="O202" s="4" t="s">
        <v>376</v>
      </c>
      <c r="P202" s="4" t="s">
        <v>135</v>
      </c>
      <c r="Q202" s="124"/>
      <c r="R202" s="124"/>
      <c r="S202" s="124"/>
      <c r="T202" s="124">
        <v>17</v>
      </c>
      <c r="U202" s="124"/>
      <c r="V202" s="124"/>
      <c r="W202" s="124"/>
      <c r="X202" s="124"/>
      <c r="Y202" s="124"/>
      <c r="Z202" s="125">
        <v>17</v>
      </c>
    </row>
    <row r="203" spans="14:26" x14ac:dyDescent="0.25">
      <c r="N203" s="43">
        <v>196</v>
      </c>
      <c r="O203" s="8" t="s">
        <v>377</v>
      </c>
      <c r="P203" s="8" t="s">
        <v>135</v>
      </c>
      <c r="Q203" s="122">
        <v>1</v>
      </c>
      <c r="R203" s="122"/>
      <c r="S203" s="122"/>
      <c r="T203" s="122">
        <v>57</v>
      </c>
      <c r="U203" s="122"/>
      <c r="V203" s="122"/>
      <c r="W203" s="122">
        <v>1</v>
      </c>
      <c r="X203" s="122"/>
      <c r="Y203" s="122"/>
      <c r="Z203" s="123">
        <v>59</v>
      </c>
    </row>
    <row r="204" spans="14:26" x14ac:dyDescent="0.25">
      <c r="N204" s="45">
        <v>197</v>
      </c>
      <c r="O204" s="4" t="s">
        <v>378</v>
      </c>
      <c r="P204" s="4" t="s">
        <v>154</v>
      </c>
      <c r="Q204" s="124"/>
      <c r="R204" s="124"/>
      <c r="S204" s="124"/>
      <c r="T204" s="124">
        <v>90</v>
      </c>
      <c r="U204" s="124"/>
      <c r="V204" s="124"/>
      <c r="W204" s="124">
        <v>1</v>
      </c>
      <c r="X204" s="124"/>
      <c r="Y204" s="124"/>
      <c r="Z204" s="125">
        <v>91</v>
      </c>
    </row>
    <row r="205" spans="14:26" x14ac:dyDescent="0.25">
      <c r="N205" s="43">
        <v>198</v>
      </c>
      <c r="O205" s="8" t="s">
        <v>379</v>
      </c>
      <c r="P205" s="8" t="s">
        <v>154</v>
      </c>
      <c r="Q205" s="122"/>
      <c r="R205" s="122"/>
      <c r="S205" s="122"/>
      <c r="T205" s="122">
        <v>5</v>
      </c>
      <c r="U205" s="122"/>
      <c r="V205" s="122"/>
      <c r="W205" s="122">
        <v>2</v>
      </c>
      <c r="X205" s="122"/>
      <c r="Y205" s="122"/>
      <c r="Z205" s="123">
        <v>7</v>
      </c>
    </row>
    <row r="206" spans="14:26" x14ac:dyDescent="0.25">
      <c r="N206" s="45">
        <v>199</v>
      </c>
      <c r="O206" s="4" t="s">
        <v>380</v>
      </c>
      <c r="P206" s="4" t="s">
        <v>154</v>
      </c>
      <c r="Q206" s="124"/>
      <c r="R206" s="124"/>
      <c r="S206" s="124"/>
      <c r="T206" s="124">
        <v>9</v>
      </c>
      <c r="U206" s="124"/>
      <c r="V206" s="124"/>
      <c r="W206" s="124">
        <v>2</v>
      </c>
      <c r="X206" s="124"/>
      <c r="Y206" s="124"/>
      <c r="Z206" s="125">
        <v>11</v>
      </c>
    </row>
    <row r="207" spans="14:26" x14ac:dyDescent="0.25">
      <c r="N207" s="43">
        <v>200</v>
      </c>
      <c r="O207" s="8" t="s">
        <v>381</v>
      </c>
      <c r="P207" s="8" t="s">
        <v>153</v>
      </c>
      <c r="Q207" s="122"/>
      <c r="R207" s="122"/>
      <c r="S207" s="122"/>
      <c r="T207" s="122">
        <v>20</v>
      </c>
      <c r="U207" s="122"/>
      <c r="V207" s="122"/>
      <c r="W207" s="122"/>
      <c r="X207" s="122"/>
      <c r="Y207" s="122"/>
      <c r="Z207" s="123">
        <v>20</v>
      </c>
    </row>
    <row r="208" spans="14:26" x14ac:dyDescent="0.25">
      <c r="N208" s="45">
        <v>201</v>
      </c>
      <c r="O208" s="4" t="s">
        <v>382</v>
      </c>
      <c r="P208" s="4" t="s">
        <v>134</v>
      </c>
      <c r="Q208" s="124"/>
      <c r="R208" s="124"/>
      <c r="S208" s="124"/>
      <c r="T208" s="124">
        <v>2</v>
      </c>
      <c r="U208" s="124"/>
      <c r="V208" s="124"/>
      <c r="W208" s="124">
        <v>1</v>
      </c>
      <c r="X208" s="124"/>
      <c r="Y208" s="124"/>
      <c r="Z208" s="125">
        <v>3</v>
      </c>
    </row>
    <row r="209" spans="14:26" x14ac:dyDescent="0.25">
      <c r="N209" s="43">
        <v>202</v>
      </c>
      <c r="O209" s="8" t="s">
        <v>383</v>
      </c>
      <c r="P209" s="8" t="s">
        <v>131</v>
      </c>
      <c r="Q209" s="122"/>
      <c r="R209" s="122"/>
      <c r="S209" s="122"/>
      <c r="T209" s="122">
        <v>62</v>
      </c>
      <c r="U209" s="122"/>
      <c r="V209" s="122"/>
      <c r="W209" s="122"/>
      <c r="X209" s="122"/>
      <c r="Y209" s="122"/>
      <c r="Z209" s="123">
        <v>62</v>
      </c>
    </row>
    <row r="210" spans="14:26" x14ac:dyDescent="0.25">
      <c r="N210" s="45">
        <v>203</v>
      </c>
      <c r="O210" s="4" t="s">
        <v>384</v>
      </c>
      <c r="P210" s="4" t="s">
        <v>139</v>
      </c>
      <c r="Q210" s="124"/>
      <c r="R210" s="124"/>
      <c r="S210" s="124"/>
      <c r="T210" s="124">
        <v>10</v>
      </c>
      <c r="U210" s="124"/>
      <c r="V210" s="124"/>
      <c r="W210" s="124"/>
      <c r="X210" s="124"/>
      <c r="Y210" s="124"/>
      <c r="Z210" s="125">
        <v>10</v>
      </c>
    </row>
    <row r="211" spans="14:26" x14ac:dyDescent="0.25">
      <c r="N211" s="43">
        <v>204</v>
      </c>
      <c r="O211" s="8" t="s">
        <v>385</v>
      </c>
      <c r="P211" s="8" t="s">
        <v>139</v>
      </c>
      <c r="Q211" s="122">
        <v>1</v>
      </c>
      <c r="R211" s="122"/>
      <c r="S211" s="122"/>
      <c r="T211" s="122">
        <v>15</v>
      </c>
      <c r="U211" s="122"/>
      <c r="V211" s="122"/>
      <c r="W211" s="122"/>
      <c r="X211" s="122"/>
      <c r="Y211" s="122"/>
      <c r="Z211" s="123">
        <v>16</v>
      </c>
    </row>
    <row r="212" spans="14:26" x14ac:dyDescent="0.25">
      <c r="N212" s="45">
        <v>205</v>
      </c>
      <c r="O212" s="4" t="s">
        <v>386</v>
      </c>
      <c r="P212" s="4" t="s">
        <v>139</v>
      </c>
      <c r="Q212" s="124"/>
      <c r="R212" s="124"/>
      <c r="S212" s="124"/>
      <c r="T212" s="124">
        <v>39</v>
      </c>
      <c r="U212" s="124"/>
      <c r="V212" s="124"/>
      <c r="W212" s="124"/>
      <c r="X212" s="124"/>
      <c r="Y212" s="124"/>
      <c r="Z212" s="125">
        <v>39</v>
      </c>
    </row>
    <row r="213" spans="14:26" x14ac:dyDescent="0.25">
      <c r="N213" s="43">
        <v>206</v>
      </c>
      <c r="O213" s="8" t="s">
        <v>387</v>
      </c>
      <c r="P213" s="8" t="s">
        <v>139</v>
      </c>
      <c r="Q213" s="122"/>
      <c r="R213" s="122"/>
      <c r="S213" s="122"/>
      <c r="T213" s="122">
        <v>7</v>
      </c>
      <c r="U213" s="122"/>
      <c r="V213" s="122"/>
      <c r="W213" s="122"/>
      <c r="X213" s="122"/>
      <c r="Y213" s="122"/>
      <c r="Z213" s="123">
        <v>7</v>
      </c>
    </row>
    <row r="214" spans="14:26" x14ac:dyDescent="0.25">
      <c r="N214" s="45">
        <v>207</v>
      </c>
      <c r="O214" s="4" t="s">
        <v>388</v>
      </c>
      <c r="P214" s="4" t="s">
        <v>139</v>
      </c>
      <c r="Q214" s="124"/>
      <c r="R214" s="124"/>
      <c r="S214" s="124"/>
      <c r="T214" s="124">
        <v>24</v>
      </c>
      <c r="U214" s="124"/>
      <c r="V214" s="124"/>
      <c r="W214" s="124"/>
      <c r="X214" s="124"/>
      <c r="Y214" s="124"/>
      <c r="Z214" s="125">
        <v>24</v>
      </c>
    </row>
    <row r="215" spans="14:26" x14ac:dyDescent="0.25">
      <c r="N215" s="43">
        <v>208</v>
      </c>
      <c r="O215" s="8" t="s">
        <v>389</v>
      </c>
      <c r="P215" s="8" t="s">
        <v>132</v>
      </c>
      <c r="Q215" s="122"/>
      <c r="R215" s="122"/>
      <c r="S215" s="122"/>
      <c r="T215" s="122">
        <v>5</v>
      </c>
      <c r="U215" s="122"/>
      <c r="V215" s="122"/>
      <c r="W215" s="122">
        <v>1</v>
      </c>
      <c r="X215" s="122"/>
      <c r="Y215" s="122"/>
      <c r="Z215" s="123">
        <v>6</v>
      </c>
    </row>
    <row r="216" spans="14:26" x14ac:dyDescent="0.25">
      <c r="N216" s="45">
        <v>209</v>
      </c>
      <c r="O216" s="4" t="s">
        <v>390</v>
      </c>
      <c r="P216" s="4" t="s">
        <v>154</v>
      </c>
      <c r="Q216" s="124"/>
      <c r="R216" s="124"/>
      <c r="S216" s="124"/>
      <c r="T216" s="124">
        <v>44</v>
      </c>
      <c r="U216" s="124"/>
      <c r="V216" s="124"/>
      <c r="W216" s="124">
        <v>1</v>
      </c>
      <c r="X216" s="124"/>
      <c r="Y216" s="124"/>
      <c r="Z216" s="125">
        <v>45</v>
      </c>
    </row>
    <row r="217" spans="14:26" x14ac:dyDescent="0.25">
      <c r="N217" s="43">
        <v>210</v>
      </c>
      <c r="O217" s="8" t="s">
        <v>391</v>
      </c>
      <c r="P217" s="8" t="s">
        <v>122</v>
      </c>
      <c r="Q217" s="122"/>
      <c r="R217" s="122"/>
      <c r="S217" s="122"/>
      <c r="T217" s="122">
        <v>55</v>
      </c>
      <c r="U217" s="122"/>
      <c r="V217" s="122"/>
      <c r="W217" s="122">
        <v>1</v>
      </c>
      <c r="X217" s="122"/>
      <c r="Y217" s="122"/>
      <c r="Z217" s="123">
        <v>56</v>
      </c>
    </row>
    <row r="218" spans="14:26" x14ac:dyDescent="0.25">
      <c r="N218" s="43">
        <v>211</v>
      </c>
      <c r="O218" s="4" t="s">
        <v>393</v>
      </c>
      <c r="P218" s="4" t="s">
        <v>124</v>
      </c>
      <c r="Q218" s="124"/>
      <c r="R218" s="124"/>
      <c r="S218" s="124"/>
      <c r="T218" s="124">
        <v>27</v>
      </c>
      <c r="U218" s="124"/>
      <c r="V218" s="124"/>
      <c r="W218" s="124">
        <v>1</v>
      </c>
      <c r="X218" s="124"/>
      <c r="Y218" s="124"/>
      <c r="Z218" s="125">
        <v>28</v>
      </c>
    </row>
    <row r="219" spans="14:26" x14ac:dyDescent="0.25">
      <c r="N219" s="45">
        <v>212</v>
      </c>
      <c r="O219" s="8" t="s">
        <v>394</v>
      </c>
      <c r="P219" s="8" t="s">
        <v>125</v>
      </c>
      <c r="Q219" s="122"/>
      <c r="R219" s="122"/>
      <c r="S219" s="122"/>
      <c r="T219" s="122">
        <v>1</v>
      </c>
      <c r="U219" s="122"/>
      <c r="V219" s="122"/>
      <c r="W219" s="122">
        <v>1</v>
      </c>
      <c r="X219" s="122"/>
      <c r="Y219" s="122"/>
      <c r="Z219" s="123">
        <v>2</v>
      </c>
    </row>
    <row r="220" spans="14:26" x14ac:dyDescent="0.25">
      <c r="N220" s="43">
        <v>213</v>
      </c>
      <c r="O220" s="4" t="s">
        <v>395</v>
      </c>
      <c r="P220" s="4" t="s">
        <v>143</v>
      </c>
      <c r="Q220" s="124"/>
      <c r="R220" s="124"/>
      <c r="S220" s="124"/>
      <c r="T220" s="124">
        <v>14</v>
      </c>
      <c r="U220" s="124"/>
      <c r="V220" s="124"/>
      <c r="W220" s="124"/>
      <c r="X220" s="124"/>
      <c r="Y220" s="124"/>
      <c r="Z220" s="125">
        <v>14</v>
      </c>
    </row>
    <row r="221" spans="14:26" x14ac:dyDescent="0.25">
      <c r="N221" s="45">
        <v>214</v>
      </c>
      <c r="O221" s="8" t="s">
        <v>396</v>
      </c>
      <c r="P221" s="8" t="s">
        <v>122</v>
      </c>
      <c r="Q221" s="122"/>
      <c r="R221" s="122"/>
      <c r="S221" s="122"/>
      <c r="T221" s="122">
        <v>32</v>
      </c>
      <c r="U221" s="122"/>
      <c r="V221" s="122"/>
      <c r="W221" s="122"/>
      <c r="X221" s="122"/>
      <c r="Y221" s="122"/>
      <c r="Z221" s="123">
        <v>32</v>
      </c>
    </row>
    <row r="222" spans="14:26" x14ac:dyDescent="0.25">
      <c r="N222" s="43">
        <v>215</v>
      </c>
      <c r="O222" s="4" t="s">
        <v>397</v>
      </c>
      <c r="P222" s="4" t="s">
        <v>152</v>
      </c>
      <c r="Q222" s="124"/>
      <c r="R222" s="124"/>
      <c r="S222" s="124"/>
      <c r="T222" s="124">
        <v>8</v>
      </c>
      <c r="U222" s="124"/>
      <c r="V222" s="124"/>
      <c r="W222" s="124">
        <v>1</v>
      </c>
      <c r="X222" s="124"/>
      <c r="Y222" s="124"/>
      <c r="Z222" s="125">
        <v>9</v>
      </c>
    </row>
    <row r="223" spans="14:26" x14ac:dyDescent="0.25">
      <c r="N223" s="45">
        <v>216</v>
      </c>
      <c r="O223" s="8" t="s">
        <v>398</v>
      </c>
      <c r="P223" s="8" t="s">
        <v>138</v>
      </c>
      <c r="Q223" s="122"/>
      <c r="R223" s="122"/>
      <c r="S223" s="122"/>
      <c r="T223" s="122">
        <v>5</v>
      </c>
      <c r="U223" s="122"/>
      <c r="V223" s="122"/>
      <c r="W223" s="122">
        <v>1</v>
      </c>
      <c r="X223" s="122"/>
      <c r="Y223" s="122"/>
      <c r="Z223" s="123">
        <v>6</v>
      </c>
    </row>
    <row r="224" spans="14:26" x14ac:dyDescent="0.25">
      <c r="N224" s="43">
        <v>217</v>
      </c>
      <c r="O224" s="4" t="s">
        <v>399</v>
      </c>
      <c r="P224" s="4" t="s">
        <v>142</v>
      </c>
      <c r="Q224" s="124"/>
      <c r="R224" s="124"/>
      <c r="S224" s="124"/>
      <c r="T224" s="124">
        <v>42</v>
      </c>
      <c r="U224" s="124"/>
      <c r="V224" s="124"/>
      <c r="W224" s="124"/>
      <c r="X224" s="124"/>
      <c r="Y224" s="124"/>
      <c r="Z224" s="125">
        <v>42</v>
      </c>
    </row>
    <row r="225" spans="14:26" x14ac:dyDescent="0.25">
      <c r="N225" s="45">
        <v>218</v>
      </c>
      <c r="O225" s="8" t="s">
        <v>400</v>
      </c>
      <c r="P225" s="8" t="s">
        <v>142</v>
      </c>
      <c r="Q225" s="122"/>
      <c r="R225" s="122"/>
      <c r="S225" s="122"/>
      <c r="T225" s="122">
        <v>21</v>
      </c>
      <c r="U225" s="122"/>
      <c r="V225" s="122"/>
      <c r="W225" s="122"/>
      <c r="X225" s="122"/>
      <c r="Y225" s="122"/>
      <c r="Z225" s="123">
        <v>21</v>
      </c>
    </row>
    <row r="226" spans="14:26" x14ac:dyDescent="0.25">
      <c r="N226" s="43">
        <v>219</v>
      </c>
      <c r="O226" s="4" t="s">
        <v>401</v>
      </c>
      <c r="P226" s="4" t="s">
        <v>142</v>
      </c>
      <c r="Q226" s="124"/>
      <c r="R226" s="124"/>
      <c r="S226" s="124"/>
      <c r="T226" s="124">
        <v>15</v>
      </c>
      <c r="U226" s="124"/>
      <c r="V226" s="124"/>
      <c r="W226" s="124">
        <v>1</v>
      </c>
      <c r="X226" s="124"/>
      <c r="Y226" s="124"/>
      <c r="Z226" s="125">
        <v>16</v>
      </c>
    </row>
    <row r="227" spans="14:26" x14ac:dyDescent="0.25">
      <c r="N227" s="45">
        <v>220</v>
      </c>
      <c r="O227" s="8" t="s">
        <v>402</v>
      </c>
      <c r="P227" s="8" t="s">
        <v>142</v>
      </c>
      <c r="Q227" s="122">
        <v>1</v>
      </c>
      <c r="R227" s="122"/>
      <c r="S227" s="122"/>
      <c r="T227" s="122">
        <v>6</v>
      </c>
      <c r="U227" s="122"/>
      <c r="V227" s="122"/>
      <c r="W227" s="122">
        <v>1</v>
      </c>
      <c r="X227" s="122"/>
      <c r="Y227" s="122"/>
      <c r="Z227" s="123">
        <v>8</v>
      </c>
    </row>
    <row r="228" spans="14:26" x14ac:dyDescent="0.25">
      <c r="N228" s="43">
        <v>221</v>
      </c>
      <c r="O228" s="4" t="s">
        <v>403</v>
      </c>
      <c r="P228" s="4" t="s">
        <v>153</v>
      </c>
      <c r="Q228" s="124"/>
      <c r="R228" s="124"/>
      <c r="S228" s="124"/>
      <c r="T228" s="124">
        <v>78</v>
      </c>
      <c r="U228" s="124"/>
      <c r="V228" s="124"/>
      <c r="W228" s="124"/>
      <c r="X228" s="124"/>
      <c r="Y228" s="124"/>
      <c r="Z228" s="125">
        <v>78</v>
      </c>
    </row>
    <row r="229" spans="14:26" x14ac:dyDescent="0.25">
      <c r="N229" s="45">
        <v>222</v>
      </c>
      <c r="O229" s="8" t="s">
        <v>404</v>
      </c>
      <c r="P229" s="8" t="s">
        <v>131</v>
      </c>
      <c r="Q229" s="122"/>
      <c r="R229" s="122"/>
      <c r="S229" s="122"/>
      <c r="T229" s="122">
        <v>69</v>
      </c>
      <c r="U229" s="122"/>
      <c r="V229" s="122"/>
      <c r="W229" s="122"/>
      <c r="X229" s="122"/>
      <c r="Y229" s="122"/>
      <c r="Z229" s="123">
        <v>69</v>
      </c>
    </row>
    <row r="230" spans="14:26" x14ac:dyDescent="0.25">
      <c r="N230" s="43">
        <v>223</v>
      </c>
      <c r="O230" s="4" t="s">
        <v>405</v>
      </c>
      <c r="P230" s="4" t="s">
        <v>148</v>
      </c>
      <c r="Q230" s="124"/>
      <c r="R230" s="124"/>
      <c r="S230" s="124"/>
      <c r="T230" s="124">
        <v>2</v>
      </c>
      <c r="U230" s="124"/>
      <c r="V230" s="124"/>
      <c r="W230" s="124">
        <v>1</v>
      </c>
      <c r="X230" s="124"/>
      <c r="Y230" s="124"/>
      <c r="Z230" s="125">
        <v>3</v>
      </c>
    </row>
    <row r="231" spans="14:26" x14ac:dyDescent="0.25">
      <c r="N231" s="45">
        <v>224</v>
      </c>
      <c r="O231" s="8" t="s">
        <v>406</v>
      </c>
      <c r="P231" s="8" t="s">
        <v>148</v>
      </c>
      <c r="Q231" s="122"/>
      <c r="R231" s="122"/>
      <c r="S231" s="122"/>
      <c r="T231" s="122">
        <v>2</v>
      </c>
      <c r="U231" s="122"/>
      <c r="V231" s="122"/>
      <c r="W231" s="122"/>
      <c r="X231" s="122"/>
      <c r="Y231" s="122"/>
      <c r="Z231" s="123">
        <v>2</v>
      </c>
    </row>
    <row r="232" spans="14:26" x14ac:dyDescent="0.25">
      <c r="N232" s="43">
        <v>225</v>
      </c>
      <c r="O232" s="4" t="s">
        <v>407</v>
      </c>
      <c r="P232" s="4" t="s">
        <v>148</v>
      </c>
      <c r="Q232" s="124"/>
      <c r="R232" s="124"/>
      <c r="S232" s="124"/>
      <c r="T232" s="124">
        <v>1</v>
      </c>
      <c r="U232" s="124"/>
      <c r="V232" s="124"/>
      <c r="W232" s="124"/>
      <c r="X232" s="124"/>
      <c r="Y232" s="124"/>
      <c r="Z232" s="125">
        <v>1</v>
      </c>
    </row>
    <row r="233" spans="14:26" x14ac:dyDescent="0.25">
      <c r="N233" s="43">
        <v>226</v>
      </c>
      <c r="O233" s="8" t="s">
        <v>408</v>
      </c>
      <c r="P233" s="8" t="s">
        <v>131</v>
      </c>
      <c r="Q233" s="122"/>
      <c r="R233" s="122">
        <v>1</v>
      </c>
      <c r="S233" s="122"/>
      <c r="T233" s="122">
        <v>630</v>
      </c>
      <c r="U233" s="122"/>
      <c r="V233" s="122"/>
      <c r="W233" s="122"/>
      <c r="X233" s="122"/>
      <c r="Y233" s="122"/>
      <c r="Z233" s="123">
        <v>631</v>
      </c>
    </row>
    <row r="234" spans="14:26" x14ac:dyDescent="0.25">
      <c r="N234" s="45">
        <v>227</v>
      </c>
      <c r="O234" s="4" t="s">
        <v>409</v>
      </c>
      <c r="P234" s="4" t="s">
        <v>130</v>
      </c>
      <c r="Q234" s="124">
        <v>1</v>
      </c>
      <c r="R234" s="124"/>
      <c r="S234" s="124"/>
      <c r="T234" s="124">
        <v>532</v>
      </c>
      <c r="U234" s="124"/>
      <c r="V234" s="124"/>
      <c r="W234" s="124">
        <v>3</v>
      </c>
      <c r="X234" s="124"/>
      <c r="Y234" s="124"/>
      <c r="Z234" s="125">
        <v>536</v>
      </c>
    </row>
    <row r="235" spans="14:26" x14ac:dyDescent="0.25">
      <c r="N235" s="43">
        <v>228</v>
      </c>
      <c r="O235" s="8" t="s">
        <v>410</v>
      </c>
      <c r="P235" s="8" t="s">
        <v>131</v>
      </c>
      <c r="Q235" s="122"/>
      <c r="R235" s="122"/>
      <c r="S235" s="122"/>
      <c r="T235" s="122">
        <v>76</v>
      </c>
      <c r="U235" s="122"/>
      <c r="V235" s="122"/>
      <c r="W235" s="122"/>
      <c r="X235" s="122"/>
      <c r="Y235" s="122"/>
      <c r="Z235" s="123">
        <v>76</v>
      </c>
    </row>
    <row r="236" spans="14:26" x14ac:dyDescent="0.25">
      <c r="N236" s="45">
        <v>229</v>
      </c>
      <c r="O236" s="4" t="s">
        <v>412</v>
      </c>
      <c r="P236" s="4" t="s">
        <v>129</v>
      </c>
      <c r="Q236" s="124"/>
      <c r="R236" s="124"/>
      <c r="S236" s="124"/>
      <c r="T236" s="124">
        <v>46</v>
      </c>
      <c r="U236" s="124"/>
      <c r="V236" s="124"/>
      <c r="W236" s="124">
        <v>1</v>
      </c>
      <c r="X236" s="124"/>
      <c r="Y236" s="124"/>
      <c r="Z236" s="125">
        <v>47</v>
      </c>
    </row>
    <row r="237" spans="14:26" x14ac:dyDescent="0.25">
      <c r="N237" s="43">
        <v>230</v>
      </c>
      <c r="O237" s="8" t="s">
        <v>413</v>
      </c>
      <c r="P237" s="8" t="s">
        <v>147</v>
      </c>
      <c r="Q237" s="122"/>
      <c r="R237" s="122"/>
      <c r="S237" s="122"/>
      <c r="T237" s="122">
        <v>4</v>
      </c>
      <c r="U237" s="122"/>
      <c r="V237" s="122"/>
      <c r="W237" s="122"/>
      <c r="X237" s="122"/>
      <c r="Y237" s="122"/>
      <c r="Z237" s="123">
        <v>4</v>
      </c>
    </row>
    <row r="238" spans="14:26" x14ac:dyDescent="0.25">
      <c r="N238" s="45">
        <v>231</v>
      </c>
      <c r="O238" s="4" t="s">
        <v>414</v>
      </c>
      <c r="P238" s="4" t="s">
        <v>148</v>
      </c>
      <c r="Q238" s="124">
        <v>3</v>
      </c>
      <c r="R238" s="124"/>
      <c r="S238" s="124">
        <v>1</v>
      </c>
      <c r="T238" s="124">
        <v>2405</v>
      </c>
      <c r="U238" s="124"/>
      <c r="V238" s="124"/>
      <c r="W238" s="124"/>
      <c r="X238" s="124">
        <v>1</v>
      </c>
      <c r="Y238" s="124"/>
      <c r="Z238" s="125">
        <v>2410</v>
      </c>
    </row>
    <row r="239" spans="14:26" x14ac:dyDescent="0.25">
      <c r="N239" s="43">
        <v>232</v>
      </c>
      <c r="O239" s="8" t="s">
        <v>415</v>
      </c>
      <c r="P239" s="8" t="s">
        <v>131</v>
      </c>
      <c r="Q239" s="122">
        <v>5</v>
      </c>
      <c r="R239" s="122">
        <v>3</v>
      </c>
      <c r="S239" s="122"/>
      <c r="T239" s="122">
        <v>3129</v>
      </c>
      <c r="U239" s="122"/>
      <c r="V239" s="122"/>
      <c r="W239" s="122">
        <v>1</v>
      </c>
      <c r="X239" s="122">
        <v>3</v>
      </c>
      <c r="Y239" s="122"/>
      <c r="Z239" s="123">
        <v>3141</v>
      </c>
    </row>
    <row r="240" spans="14:26" x14ac:dyDescent="0.25">
      <c r="N240" s="45">
        <v>233</v>
      </c>
      <c r="O240" s="4" t="s">
        <v>416</v>
      </c>
      <c r="P240" s="4" t="s">
        <v>136</v>
      </c>
      <c r="Q240" s="124"/>
      <c r="R240" s="124"/>
      <c r="S240" s="124"/>
      <c r="T240" s="124">
        <v>2</v>
      </c>
      <c r="U240" s="124"/>
      <c r="V240" s="124"/>
      <c r="W240" s="124">
        <v>1</v>
      </c>
      <c r="X240" s="124"/>
      <c r="Y240" s="124"/>
      <c r="Z240" s="125">
        <v>3</v>
      </c>
    </row>
    <row r="241" spans="14:26" x14ac:dyDescent="0.25">
      <c r="N241" s="43">
        <v>234</v>
      </c>
      <c r="O241" s="159" t="s">
        <v>417</v>
      </c>
      <c r="P241" s="8" t="s">
        <v>140</v>
      </c>
      <c r="Q241" s="122"/>
      <c r="R241" s="122"/>
      <c r="S241" s="122"/>
      <c r="T241" s="122">
        <v>1</v>
      </c>
      <c r="U241" s="122"/>
      <c r="V241" s="122"/>
      <c r="W241" s="122"/>
      <c r="X241" s="122"/>
      <c r="Y241" s="122"/>
      <c r="Z241" s="123">
        <v>1</v>
      </c>
    </row>
    <row r="242" spans="14:26" x14ac:dyDescent="0.25">
      <c r="N242" s="45">
        <v>235</v>
      </c>
      <c r="O242" s="4" t="s">
        <v>418</v>
      </c>
      <c r="P242" s="4" t="s">
        <v>140</v>
      </c>
      <c r="Q242" s="124"/>
      <c r="R242" s="124"/>
      <c r="S242" s="124"/>
      <c r="T242" s="124">
        <v>2</v>
      </c>
      <c r="U242" s="124"/>
      <c r="V242" s="124"/>
      <c r="W242" s="124"/>
      <c r="X242" s="124"/>
      <c r="Y242" s="124"/>
      <c r="Z242" s="125">
        <v>2</v>
      </c>
    </row>
    <row r="243" spans="14:26" x14ac:dyDescent="0.25">
      <c r="N243" s="43">
        <v>236</v>
      </c>
      <c r="O243" s="8" t="s">
        <v>419</v>
      </c>
      <c r="P243" s="8" t="s">
        <v>140</v>
      </c>
      <c r="Q243" s="122"/>
      <c r="R243" s="122"/>
      <c r="S243" s="122"/>
      <c r="T243" s="122">
        <v>2</v>
      </c>
      <c r="U243" s="122"/>
      <c r="V243" s="122"/>
      <c r="W243" s="122"/>
      <c r="X243" s="122"/>
      <c r="Y243" s="122"/>
      <c r="Z243" s="123">
        <v>2</v>
      </c>
    </row>
    <row r="244" spans="14:26" x14ac:dyDescent="0.25">
      <c r="N244" s="45">
        <v>237</v>
      </c>
      <c r="O244" s="4" t="s">
        <v>420</v>
      </c>
      <c r="P244" s="4" t="s">
        <v>140</v>
      </c>
      <c r="Q244" s="124"/>
      <c r="R244" s="124"/>
      <c r="S244" s="124"/>
      <c r="T244" s="124">
        <v>3</v>
      </c>
      <c r="U244" s="124"/>
      <c r="V244" s="124"/>
      <c r="W244" s="124"/>
      <c r="X244" s="124"/>
      <c r="Y244" s="124"/>
      <c r="Z244" s="125">
        <v>3</v>
      </c>
    </row>
    <row r="245" spans="14:26" x14ac:dyDescent="0.25">
      <c r="N245" s="43">
        <v>238</v>
      </c>
      <c r="O245" s="8" t="s">
        <v>423</v>
      </c>
      <c r="P245" s="8" t="s">
        <v>147</v>
      </c>
      <c r="Q245" s="122"/>
      <c r="R245" s="122"/>
      <c r="S245" s="122"/>
      <c r="T245" s="122">
        <v>5</v>
      </c>
      <c r="U245" s="122"/>
      <c r="V245" s="122"/>
      <c r="W245" s="122"/>
      <c r="X245" s="122"/>
      <c r="Y245" s="122"/>
      <c r="Z245" s="123">
        <v>5</v>
      </c>
    </row>
    <row r="246" spans="14:26" x14ac:dyDescent="0.25">
      <c r="N246" s="45">
        <v>239</v>
      </c>
      <c r="O246" s="4" t="s">
        <v>424</v>
      </c>
      <c r="P246" s="4" t="s">
        <v>147</v>
      </c>
      <c r="Q246" s="124"/>
      <c r="R246" s="124"/>
      <c r="S246" s="124"/>
      <c r="T246" s="124">
        <v>1</v>
      </c>
      <c r="U246" s="124"/>
      <c r="V246" s="124"/>
      <c r="W246" s="124"/>
      <c r="X246" s="124"/>
      <c r="Y246" s="124"/>
      <c r="Z246" s="125">
        <v>1</v>
      </c>
    </row>
    <row r="247" spans="14:26" x14ac:dyDescent="0.25">
      <c r="N247" s="43">
        <v>240</v>
      </c>
      <c r="O247" s="8" t="s">
        <v>425</v>
      </c>
      <c r="P247" s="8" t="s">
        <v>147</v>
      </c>
      <c r="Q247" s="122"/>
      <c r="R247" s="122"/>
      <c r="S247" s="122"/>
      <c r="T247" s="122">
        <v>5</v>
      </c>
      <c r="U247" s="122"/>
      <c r="V247" s="122"/>
      <c r="W247" s="122"/>
      <c r="X247" s="122"/>
      <c r="Y247" s="122"/>
      <c r="Z247" s="123">
        <v>5</v>
      </c>
    </row>
    <row r="248" spans="14:26" x14ac:dyDescent="0.25">
      <c r="N248" s="43">
        <v>241</v>
      </c>
      <c r="O248" s="4" t="s">
        <v>426</v>
      </c>
      <c r="P248" s="4" t="s">
        <v>151</v>
      </c>
      <c r="Q248" s="124"/>
      <c r="R248" s="124"/>
      <c r="S248" s="124">
        <v>1</v>
      </c>
      <c r="T248" s="124">
        <v>486</v>
      </c>
      <c r="U248" s="124"/>
      <c r="V248" s="124"/>
      <c r="W248" s="124">
        <v>2</v>
      </c>
      <c r="X248" s="124">
        <v>2</v>
      </c>
      <c r="Y248" s="124"/>
      <c r="Z248" s="125">
        <v>491</v>
      </c>
    </row>
    <row r="249" spans="14:26" x14ac:dyDescent="0.25">
      <c r="N249" s="45">
        <v>242</v>
      </c>
      <c r="O249" s="8" t="s">
        <v>427</v>
      </c>
      <c r="P249" s="8" t="s">
        <v>154</v>
      </c>
      <c r="Q249" s="122"/>
      <c r="R249" s="122"/>
      <c r="S249" s="122"/>
      <c r="T249" s="122">
        <v>95</v>
      </c>
      <c r="U249" s="122"/>
      <c r="V249" s="122"/>
      <c r="W249" s="122">
        <v>1</v>
      </c>
      <c r="X249" s="122"/>
      <c r="Y249" s="122"/>
      <c r="Z249" s="123">
        <v>96</v>
      </c>
    </row>
    <row r="250" spans="14:26" x14ac:dyDescent="0.25">
      <c r="N250" s="43">
        <v>243</v>
      </c>
      <c r="O250" s="4" t="s">
        <v>428</v>
      </c>
      <c r="P250" s="4" t="s">
        <v>143</v>
      </c>
      <c r="Q250" s="124"/>
      <c r="R250" s="124"/>
      <c r="S250" s="124"/>
      <c r="T250" s="124">
        <v>20</v>
      </c>
      <c r="U250" s="124"/>
      <c r="V250" s="124"/>
      <c r="W250" s="124">
        <v>1</v>
      </c>
      <c r="X250" s="124"/>
      <c r="Y250" s="124"/>
      <c r="Z250" s="125">
        <v>21</v>
      </c>
    </row>
    <row r="251" spans="14:26" x14ac:dyDescent="0.25">
      <c r="N251" s="45">
        <v>244</v>
      </c>
      <c r="O251" s="8" t="s">
        <v>429</v>
      </c>
      <c r="P251" s="8" t="s">
        <v>143</v>
      </c>
      <c r="Q251" s="122"/>
      <c r="R251" s="122"/>
      <c r="S251" s="122"/>
      <c r="T251" s="122">
        <v>1</v>
      </c>
      <c r="U251" s="122"/>
      <c r="V251" s="122"/>
      <c r="W251" s="122">
        <v>1</v>
      </c>
      <c r="X251" s="122"/>
      <c r="Y251" s="122"/>
      <c r="Z251" s="123">
        <v>2</v>
      </c>
    </row>
    <row r="252" spans="14:26" x14ac:dyDescent="0.25">
      <c r="N252" s="43">
        <v>245</v>
      </c>
      <c r="O252" s="4" t="s">
        <v>430</v>
      </c>
      <c r="P252" s="4" t="s">
        <v>143</v>
      </c>
      <c r="Q252" s="124"/>
      <c r="R252" s="124"/>
      <c r="S252" s="124"/>
      <c r="T252" s="124">
        <v>6</v>
      </c>
      <c r="U252" s="124"/>
      <c r="V252" s="124"/>
      <c r="W252" s="124"/>
      <c r="X252" s="124"/>
      <c r="Y252" s="124"/>
      <c r="Z252" s="125">
        <v>6</v>
      </c>
    </row>
    <row r="253" spans="14:26" x14ac:dyDescent="0.25">
      <c r="N253" s="45">
        <v>246</v>
      </c>
      <c r="O253" s="8" t="s">
        <v>431</v>
      </c>
      <c r="P253" s="8" t="s">
        <v>145</v>
      </c>
      <c r="Q253" s="122"/>
      <c r="R253" s="122"/>
      <c r="S253" s="122"/>
      <c r="T253" s="122">
        <v>16</v>
      </c>
      <c r="U253" s="122"/>
      <c r="V253" s="122"/>
      <c r="W253" s="122"/>
      <c r="X253" s="122"/>
      <c r="Y253" s="122"/>
      <c r="Z253" s="123">
        <v>16</v>
      </c>
    </row>
    <row r="254" spans="14:26" x14ac:dyDescent="0.25">
      <c r="N254" s="43">
        <v>247</v>
      </c>
      <c r="O254" s="4" t="s">
        <v>432</v>
      </c>
      <c r="P254" s="4" t="s">
        <v>145</v>
      </c>
      <c r="Q254" s="124"/>
      <c r="R254" s="124"/>
      <c r="S254" s="124"/>
      <c r="T254" s="124">
        <v>1</v>
      </c>
      <c r="U254" s="124"/>
      <c r="V254" s="124"/>
      <c r="W254" s="124"/>
      <c r="X254" s="124"/>
      <c r="Y254" s="124"/>
      <c r="Z254" s="125">
        <v>1</v>
      </c>
    </row>
    <row r="255" spans="14:26" x14ac:dyDescent="0.25">
      <c r="N255" s="45">
        <v>248</v>
      </c>
      <c r="O255" s="8" t="s">
        <v>434</v>
      </c>
      <c r="P255" s="8" t="s">
        <v>148</v>
      </c>
      <c r="Q255" s="122"/>
      <c r="R255" s="122"/>
      <c r="S255" s="122"/>
      <c r="T255" s="122">
        <v>26</v>
      </c>
      <c r="U255" s="122"/>
      <c r="V255" s="122"/>
      <c r="W255" s="122">
        <v>3</v>
      </c>
      <c r="X255" s="122"/>
      <c r="Y255" s="122"/>
      <c r="Z255" s="123">
        <v>29</v>
      </c>
    </row>
    <row r="256" spans="14:26" x14ac:dyDescent="0.25">
      <c r="N256" s="43">
        <v>249</v>
      </c>
      <c r="O256" s="4" t="s">
        <v>435</v>
      </c>
      <c r="P256" s="4" t="s">
        <v>142</v>
      </c>
      <c r="Q256" s="124"/>
      <c r="R256" s="124"/>
      <c r="S256" s="124">
        <v>1</v>
      </c>
      <c r="T256" s="124">
        <v>611</v>
      </c>
      <c r="U256" s="124"/>
      <c r="V256" s="124"/>
      <c r="W256" s="124">
        <v>1</v>
      </c>
      <c r="X256" s="124">
        <v>3</v>
      </c>
      <c r="Y256" s="124"/>
      <c r="Z256" s="125">
        <v>616</v>
      </c>
    </row>
    <row r="257" spans="14:26" x14ac:dyDescent="0.25">
      <c r="N257" s="45">
        <v>250</v>
      </c>
      <c r="O257" s="8" t="s">
        <v>437</v>
      </c>
      <c r="P257" s="8" t="s">
        <v>154</v>
      </c>
      <c r="Q257" s="122">
        <v>5</v>
      </c>
      <c r="R257" s="122"/>
      <c r="S257" s="122">
        <v>1</v>
      </c>
      <c r="T257" s="122">
        <v>3693</v>
      </c>
      <c r="U257" s="122"/>
      <c r="V257" s="122"/>
      <c r="W257" s="122">
        <v>1</v>
      </c>
      <c r="X257" s="122"/>
      <c r="Y257" s="122"/>
      <c r="Z257" s="123">
        <v>3700</v>
      </c>
    </row>
    <row r="258" spans="14:26" x14ac:dyDescent="0.25">
      <c r="N258" s="43">
        <v>251</v>
      </c>
      <c r="O258" s="4" t="s">
        <v>438</v>
      </c>
      <c r="P258" s="4" t="s">
        <v>132</v>
      </c>
      <c r="Q258" s="124"/>
      <c r="R258" s="124"/>
      <c r="S258" s="124"/>
      <c r="T258" s="124">
        <v>5</v>
      </c>
      <c r="U258" s="124"/>
      <c r="V258" s="124"/>
      <c r="W258" s="124"/>
      <c r="X258" s="124"/>
      <c r="Y258" s="124"/>
      <c r="Z258" s="125">
        <v>5</v>
      </c>
    </row>
    <row r="259" spans="14:26" x14ac:dyDescent="0.25">
      <c r="N259" s="45">
        <v>252</v>
      </c>
      <c r="O259" s="8" t="s">
        <v>439</v>
      </c>
      <c r="P259" s="8" t="s">
        <v>132</v>
      </c>
      <c r="Q259" s="122"/>
      <c r="R259" s="122"/>
      <c r="S259" s="122"/>
      <c r="T259" s="122">
        <v>124</v>
      </c>
      <c r="U259" s="122"/>
      <c r="V259" s="122"/>
      <c r="W259" s="122">
        <v>1</v>
      </c>
      <c r="X259" s="122"/>
      <c r="Y259" s="122"/>
      <c r="Z259" s="123">
        <v>125</v>
      </c>
    </row>
    <row r="260" spans="14:26" x14ac:dyDescent="0.25">
      <c r="N260" s="43">
        <v>253</v>
      </c>
      <c r="O260" s="4" t="s">
        <v>440</v>
      </c>
      <c r="P260" s="4" t="s">
        <v>128</v>
      </c>
      <c r="Q260" s="124"/>
      <c r="R260" s="124"/>
      <c r="S260" s="124"/>
      <c r="T260" s="124">
        <v>5</v>
      </c>
      <c r="U260" s="124"/>
      <c r="V260" s="124"/>
      <c r="W260" s="124">
        <v>1</v>
      </c>
      <c r="X260" s="124"/>
      <c r="Y260" s="124"/>
      <c r="Z260" s="125">
        <v>6</v>
      </c>
    </row>
    <row r="261" spans="14:26" x14ac:dyDescent="0.25">
      <c r="N261" s="45">
        <v>254</v>
      </c>
      <c r="O261" s="8" t="s">
        <v>441</v>
      </c>
      <c r="P261" s="8" t="s">
        <v>144</v>
      </c>
      <c r="Q261" s="122">
        <v>1</v>
      </c>
      <c r="R261" s="122"/>
      <c r="S261" s="122"/>
      <c r="T261" s="122">
        <v>31</v>
      </c>
      <c r="U261" s="122"/>
      <c r="V261" s="122"/>
      <c r="W261" s="122">
        <v>1</v>
      </c>
      <c r="X261" s="122"/>
      <c r="Y261" s="122"/>
      <c r="Z261" s="123">
        <v>33</v>
      </c>
    </row>
    <row r="262" spans="14:26" x14ac:dyDescent="0.25">
      <c r="N262" s="43">
        <v>255</v>
      </c>
      <c r="O262" s="4" t="s">
        <v>442</v>
      </c>
      <c r="P262" s="4" t="s">
        <v>139</v>
      </c>
      <c r="Q262" s="124"/>
      <c r="R262" s="124"/>
      <c r="S262" s="124"/>
      <c r="T262" s="124">
        <v>3</v>
      </c>
      <c r="U262" s="124"/>
      <c r="V262" s="124"/>
      <c r="W262" s="124"/>
      <c r="X262" s="124"/>
      <c r="Y262" s="124"/>
      <c r="Z262" s="125">
        <v>3</v>
      </c>
    </row>
    <row r="263" spans="14:26" x14ac:dyDescent="0.25">
      <c r="N263" s="43">
        <v>256</v>
      </c>
      <c r="O263" s="8" t="s">
        <v>443</v>
      </c>
      <c r="P263" s="8" t="s">
        <v>139</v>
      </c>
      <c r="Q263" s="122"/>
      <c r="R263" s="122"/>
      <c r="S263" s="122"/>
      <c r="T263" s="122">
        <v>175</v>
      </c>
      <c r="U263" s="122"/>
      <c r="V263" s="122"/>
      <c r="W263" s="122"/>
      <c r="X263" s="122"/>
      <c r="Y263" s="122"/>
      <c r="Z263" s="123">
        <v>175</v>
      </c>
    </row>
    <row r="264" spans="14:26" x14ac:dyDescent="0.25">
      <c r="N264" s="45">
        <v>257</v>
      </c>
      <c r="O264" s="4" t="s">
        <v>444</v>
      </c>
      <c r="P264" s="4" t="s">
        <v>144</v>
      </c>
      <c r="Q264" s="124"/>
      <c r="R264" s="124"/>
      <c r="S264" s="124"/>
      <c r="T264" s="124">
        <v>27</v>
      </c>
      <c r="U264" s="124"/>
      <c r="V264" s="124"/>
      <c r="W264" s="124"/>
      <c r="X264" s="124"/>
      <c r="Y264" s="124"/>
      <c r="Z264" s="125">
        <v>27</v>
      </c>
    </row>
    <row r="265" spans="14:26" x14ac:dyDescent="0.25">
      <c r="N265" s="43">
        <v>258</v>
      </c>
      <c r="O265" s="8" t="s">
        <v>445</v>
      </c>
      <c r="P265" s="8" t="s">
        <v>151</v>
      </c>
      <c r="Q265" s="122"/>
      <c r="R265" s="122"/>
      <c r="S265" s="122"/>
      <c r="T265" s="122">
        <v>22</v>
      </c>
      <c r="U265" s="122"/>
      <c r="V265" s="122"/>
      <c r="W265" s="122">
        <v>1</v>
      </c>
      <c r="X265" s="122"/>
      <c r="Y265" s="122"/>
      <c r="Z265" s="123">
        <v>23</v>
      </c>
    </row>
    <row r="266" spans="14:26" x14ac:dyDescent="0.25">
      <c r="N266" s="45">
        <v>259</v>
      </c>
      <c r="O266" s="4" t="s">
        <v>446</v>
      </c>
      <c r="P266" s="4" t="s">
        <v>151</v>
      </c>
      <c r="Q266" s="124"/>
      <c r="R266" s="124"/>
      <c r="S266" s="124"/>
      <c r="T266" s="124">
        <v>3</v>
      </c>
      <c r="U266" s="124"/>
      <c r="V266" s="124"/>
      <c r="W266" s="124"/>
      <c r="X266" s="124"/>
      <c r="Y266" s="124"/>
      <c r="Z266" s="125">
        <v>3</v>
      </c>
    </row>
    <row r="267" spans="14:26" x14ac:dyDescent="0.25">
      <c r="N267" s="43">
        <v>260</v>
      </c>
      <c r="O267" s="8" t="s">
        <v>447</v>
      </c>
      <c r="P267" s="8" t="s">
        <v>151</v>
      </c>
      <c r="Q267" s="122"/>
      <c r="R267" s="122"/>
      <c r="S267" s="122"/>
      <c r="T267" s="122">
        <v>1</v>
      </c>
      <c r="U267" s="122"/>
      <c r="V267" s="122"/>
      <c r="W267" s="122"/>
      <c r="X267" s="122"/>
      <c r="Y267" s="122"/>
      <c r="Z267" s="123">
        <v>1</v>
      </c>
    </row>
    <row r="268" spans="14:26" x14ac:dyDescent="0.25">
      <c r="N268" s="45">
        <v>261</v>
      </c>
      <c r="O268" s="4" t="s">
        <v>448</v>
      </c>
      <c r="P268" s="4" t="s">
        <v>151</v>
      </c>
      <c r="Q268" s="124"/>
      <c r="R268" s="124"/>
      <c r="S268" s="124"/>
      <c r="T268" s="124">
        <v>12</v>
      </c>
      <c r="U268" s="124"/>
      <c r="V268" s="124"/>
      <c r="W268" s="124"/>
      <c r="X268" s="124"/>
      <c r="Y268" s="124"/>
      <c r="Z268" s="125">
        <v>12</v>
      </c>
    </row>
    <row r="269" spans="14:26" x14ac:dyDescent="0.25">
      <c r="N269" s="43">
        <v>262</v>
      </c>
      <c r="O269" s="8" t="s">
        <v>449</v>
      </c>
      <c r="P269" s="8" t="s">
        <v>131</v>
      </c>
      <c r="Q269" s="122">
        <v>1</v>
      </c>
      <c r="R269" s="122"/>
      <c r="S269" s="122"/>
      <c r="T269" s="122">
        <v>473</v>
      </c>
      <c r="U269" s="122"/>
      <c r="V269" s="122"/>
      <c r="W269" s="122">
        <v>2</v>
      </c>
      <c r="X269" s="122"/>
      <c r="Y269" s="122"/>
      <c r="Z269" s="123">
        <v>476</v>
      </c>
    </row>
    <row r="270" spans="14:26" x14ac:dyDescent="0.25">
      <c r="N270" s="45">
        <v>263</v>
      </c>
      <c r="O270" s="4" t="s">
        <v>450</v>
      </c>
      <c r="P270" s="4" t="s">
        <v>149</v>
      </c>
      <c r="Q270" s="124"/>
      <c r="R270" s="124"/>
      <c r="S270" s="124"/>
      <c r="T270" s="124">
        <v>5</v>
      </c>
      <c r="U270" s="124"/>
      <c r="V270" s="124"/>
      <c r="W270" s="124">
        <v>1</v>
      </c>
      <c r="X270" s="124"/>
      <c r="Y270" s="124"/>
      <c r="Z270" s="125">
        <v>6</v>
      </c>
    </row>
    <row r="271" spans="14:26" x14ac:dyDescent="0.25">
      <c r="N271" s="43">
        <v>264</v>
      </c>
      <c r="O271" s="8" t="s">
        <v>451</v>
      </c>
      <c r="P271" s="8" t="s">
        <v>149</v>
      </c>
      <c r="Q271" s="122"/>
      <c r="R271" s="122"/>
      <c r="S271" s="122"/>
      <c r="T271" s="122"/>
      <c r="U271" s="122"/>
      <c r="V271" s="122"/>
      <c r="W271" s="122">
        <v>1</v>
      </c>
      <c r="X271" s="122"/>
      <c r="Y271" s="122"/>
      <c r="Z271" s="123">
        <v>1</v>
      </c>
    </row>
    <row r="272" spans="14:26" x14ac:dyDescent="0.25">
      <c r="N272" s="45">
        <v>265</v>
      </c>
      <c r="O272" s="4" t="s">
        <v>452</v>
      </c>
      <c r="P272" s="4" t="s">
        <v>153</v>
      </c>
      <c r="Q272" s="124"/>
      <c r="R272" s="124"/>
      <c r="S272" s="124"/>
      <c r="T272" s="124">
        <v>44</v>
      </c>
      <c r="U272" s="124"/>
      <c r="V272" s="124"/>
      <c r="W272" s="124"/>
      <c r="X272" s="124">
        <v>1</v>
      </c>
      <c r="Y272" s="124"/>
      <c r="Z272" s="125">
        <v>45</v>
      </c>
    </row>
    <row r="273" spans="14:26" x14ac:dyDescent="0.25">
      <c r="N273" s="43">
        <v>266</v>
      </c>
      <c r="O273" s="8" t="s">
        <v>453</v>
      </c>
      <c r="P273" s="8" t="s">
        <v>128</v>
      </c>
      <c r="Q273" s="122"/>
      <c r="R273" s="122"/>
      <c r="S273" s="122"/>
      <c r="T273" s="122">
        <v>11</v>
      </c>
      <c r="U273" s="122"/>
      <c r="V273" s="122"/>
      <c r="W273" s="122"/>
      <c r="X273" s="122"/>
      <c r="Y273" s="122"/>
      <c r="Z273" s="123">
        <v>11</v>
      </c>
    </row>
    <row r="274" spans="14:26" x14ac:dyDescent="0.25">
      <c r="N274" s="45">
        <v>267</v>
      </c>
      <c r="O274" s="4" t="s">
        <v>454</v>
      </c>
      <c r="P274" s="4" t="s">
        <v>125</v>
      </c>
      <c r="Q274" s="124"/>
      <c r="R274" s="124"/>
      <c r="S274" s="124"/>
      <c r="T274" s="124">
        <v>2</v>
      </c>
      <c r="U274" s="124"/>
      <c r="V274" s="124"/>
      <c r="W274" s="124"/>
      <c r="X274" s="124"/>
      <c r="Y274" s="124"/>
      <c r="Z274" s="125">
        <v>2</v>
      </c>
    </row>
    <row r="275" spans="14:26" x14ac:dyDescent="0.25">
      <c r="N275" s="43">
        <v>268</v>
      </c>
      <c r="O275" s="8" t="s">
        <v>455</v>
      </c>
      <c r="P275" s="8" t="s">
        <v>150</v>
      </c>
      <c r="Q275" s="122"/>
      <c r="R275" s="122"/>
      <c r="S275" s="122"/>
      <c r="T275" s="122">
        <v>1</v>
      </c>
      <c r="U275" s="122"/>
      <c r="V275" s="122"/>
      <c r="W275" s="122">
        <v>1</v>
      </c>
      <c r="X275" s="122"/>
      <c r="Y275" s="122"/>
      <c r="Z275" s="123">
        <v>2</v>
      </c>
    </row>
    <row r="276" spans="14:26" x14ac:dyDescent="0.25">
      <c r="N276" s="45">
        <v>269</v>
      </c>
      <c r="O276" s="4" t="s">
        <v>457</v>
      </c>
      <c r="P276" s="4" t="s">
        <v>134</v>
      </c>
      <c r="Q276" s="124"/>
      <c r="R276" s="124"/>
      <c r="S276" s="124"/>
      <c r="T276" s="124">
        <v>2</v>
      </c>
      <c r="U276" s="124"/>
      <c r="V276" s="124"/>
      <c r="W276" s="124"/>
      <c r="X276" s="124"/>
      <c r="Y276" s="124"/>
      <c r="Z276" s="125">
        <v>2</v>
      </c>
    </row>
    <row r="277" spans="14:26" x14ac:dyDescent="0.25">
      <c r="N277" s="43">
        <v>270</v>
      </c>
      <c r="O277" s="8" t="s">
        <v>458</v>
      </c>
      <c r="P277" s="8" t="s">
        <v>153</v>
      </c>
      <c r="Q277" s="122"/>
      <c r="R277" s="122"/>
      <c r="S277" s="122"/>
      <c r="T277" s="122">
        <v>6</v>
      </c>
      <c r="U277" s="122"/>
      <c r="V277" s="122"/>
      <c r="W277" s="122"/>
      <c r="X277" s="122"/>
      <c r="Y277" s="122"/>
      <c r="Z277" s="123">
        <v>6</v>
      </c>
    </row>
    <row r="278" spans="14:26" x14ac:dyDescent="0.25">
      <c r="N278" s="43">
        <v>271</v>
      </c>
      <c r="O278" s="4" t="s">
        <v>459</v>
      </c>
      <c r="P278" s="4" t="s">
        <v>153</v>
      </c>
      <c r="Q278" s="124"/>
      <c r="R278" s="124"/>
      <c r="S278" s="124"/>
      <c r="T278" s="124">
        <v>4</v>
      </c>
      <c r="U278" s="124"/>
      <c r="V278" s="124"/>
      <c r="W278" s="124"/>
      <c r="X278" s="124"/>
      <c r="Y278" s="124"/>
      <c r="Z278" s="125">
        <v>4</v>
      </c>
    </row>
    <row r="279" spans="14:26" x14ac:dyDescent="0.25">
      <c r="N279" s="45">
        <v>272</v>
      </c>
      <c r="O279" s="8" t="s">
        <v>460</v>
      </c>
      <c r="P279" s="8" t="s">
        <v>144</v>
      </c>
      <c r="Q279" s="122"/>
      <c r="R279" s="122"/>
      <c r="S279" s="122"/>
      <c r="T279" s="122">
        <v>8</v>
      </c>
      <c r="U279" s="122"/>
      <c r="V279" s="122"/>
      <c r="W279" s="122"/>
      <c r="X279" s="122"/>
      <c r="Y279" s="122"/>
      <c r="Z279" s="123">
        <v>8</v>
      </c>
    </row>
    <row r="280" spans="14:26" x14ac:dyDescent="0.25">
      <c r="N280" s="43">
        <v>273</v>
      </c>
      <c r="O280" s="4" t="s">
        <v>461</v>
      </c>
      <c r="P280" s="4" t="s">
        <v>122</v>
      </c>
      <c r="Q280" s="124"/>
      <c r="R280" s="124"/>
      <c r="S280" s="124"/>
      <c r="T280" s="124">
        <v>1</v>
      </c>
      <c r="U280" s="124"/>
      <c r="V280" s="124"/>
      <c r="W280" s="124"/>
      <c r="X280" s="124"/>
      <c r="Y280" s="124"/>
      <c r="Z280" s="125">
        <v>1</v>
      </c>
    </row>
    <row r="281" spans="14:26" x14ac:dyDescent="0.25">
      <c r="N281" s="45">
        <v>274</v>
      </c>
      <c r="O281" s="8" t="s">
        <v>462</v>
      </c>
      <c r="P281" s="8" t="s">
        <v>143</v>
      </c>
      <c r="Q281" s="122"/>
      <c r="R281" s="122"/>
      <c r="S281" s="122"/>
      <c r="T281" s="122">
        <v>2</v>
      </c>
      <c r="U281" s="122"/>
      <c r="V281" s="122"/>
      <c r="W281" s="122">
        <v>1</v>
      </c>
      <c r="X281" s="122"/>
      <c r="Y281" s="122"/>
      <c r="Z281" s="123">
        <v>3</v>
      </c>
    </row>
    <row r="282" spans="14:26" x14ac:dyDescent="0.25">
      <c r="N282" s="43">
        <v>275</v>
      </c>
      <c r="O282" s="4" t="s">
        <v>463</v>
      </c>
      <c r="P282" s="4" t="s">
        <v>138</v>
      </c>
      <c r="Q282" s="124"/>
      <c r="R282" s="124"/>
      <c r="S282" s="124"/>
      <c r="T282" s="124">
        <v>2</v>
      </c>
      <c r="U282" s="124"/>
      <c r="V282" s="124"/>
      <c r="W282" s="124"/>
      <c r="X282" s="124"/>
      <c r="Y282" s="124"/>
      <c r="Z282" s="125">
        <v>2</v>
      </c>
    </row>
    <row r="283" spans="14:26" x14ac:dyDescent="0.25">
      <c r="N283" s="45">
        <v>276</v>
      </c>
      <c r="O283" s="8" t="s">
        <v>465</v>
      </c>
      <c r="P283" s="8" t="s">
        <v>143</v>
      </c>
      <c r="Q283" s="122"/>
      <c r="R283" s="122"/>
      <c r="S283" s="122"/>
      <c r="T283" s="122">
        <v>2</v>
      </c>
      <c r="U283" s="122"/>
      <c r="V283" s="122"/>
      <c r="W283" s="122"/>
      <c r="X283" s="122"/>
      <c r="Y283" s="122"/>
      <c r="Z283" s="123">
        <v>2</v>
      </c>
    </row>
    <row r="284" spans="14:26" x14ac:dyDescent="0.25">
      <c r="N284" s="43">
        <v>277</v>
      </c>
      <c r="O284" s="4" t="s">
        <v>466</v>
      </c>
      <c r="P284" s="4" t="s">
        <v>131</v>
      </c>
      <c r="Q284" s="124"/>
      <c r="R284" s="124"/>
      <c r="S284" s="124"/>
      <c r="T284" s="124">
        <v>311</v>
      </c>
      <c r="U284" s="124"/>
      <c r="V284" s="124"/>
      <c r="W284" s="124"/>
      <c r="X284" s="124"/>
      <c r="Y284" s="124"/>
      <c r="Z284" s="125">
        <v>311</v>
      </c>
    </row>
    <row r="285" spans="14:26" x14ac:dyDescent="0.25">
      <c r="N285" s="45">
        <v>278</v>
      </c>
      <c r="O285" s="8" t="s">
        <v>467</v>
      </c>
      <c r="P285" s="8" t="s">
        <v>131</v>
      </c>
      <c r="Q285" s="122"/>
      <c r="R285" s="122"/>
      <c r="S285" s="122"/>
      <c r="T285" s="122">
        <v>51</v>
      </c>
      <c r="U285" s="122"/>
      <c r="V285" s="122"/>
      <c r="W285" s="122"/>
      <c r="X285" s="122"/>
      <c r="Y285" s="122"/>
      <c r="Z285" s="123">
        <v>51</v>
      </c>
    </row>
    <row r="286" spans="14:26" x14ac:dyDescent="0.25">
      <c r="N286" s="43">
        <v>279</v>
      </c>
      <c r="O286" s="4" t="s">
        <v>468</v>
      </c>
      <c r="P286" s="4" t="s">
        <v>154</v>
      </c>
      <c r="Q286" s="124"/>
      <c r="R286" s="124"/>
      <c r="S286" s="124"/>
      <c r="T286" s="124">
        <v>13</v>
      </c>
      <c r="U286" s="124"/>
      <c r="V286" s="124"/>
      <c r="W286" s="124"/>
      <c r="X286" s="124"/>
      <c r="Y286" s="124"/>
      <c r="Z286" s="125">
        <v>13</v>
      </c>
    </row>
    <row r="287" spans="14:26" x14ac:dyDescent="0.25">
      <c r="N287" s="45">
        <v>280</v>
      </c>
      <c r="O287" s="8" t="s">
        <v>469</v>
      </c>
      <c r="P287" s="8" t="s">
        <v>154</v>
      </c>
      <c r="Q287" s="122"/>
      <c r="R287" s="122"/>
      <c r="S287" s="122"/>
      <c r="T287" s="122">
        <v>5</v>
      </c>
      <c r="U287" s="122"/>
      <c r="V287" s="122"/>
      <c r="W287" s="122">
        <v>1</v>
      </c>
      <c r="X287" s="122"/>
      <c r="Y287" s="122"/>
      <c r="Z287" s="123">
        <v>6</v>
      </c>
    </row>
    <row r="288" spans="14:26" x14ac:dyDescent="0.25">
      <c r="N288" s="43">
        <v>281</v>
      </c>
      <c r="O288" s="4" t="s">
        <v>470</v>
      </c>
      <c r="P288" s="4" t="s">
        <v>154</v>
      </c>
      <c r="Q288" s="124"/>
      <c r="R288" s="124"/>
      <c r="S288" s="124"/>
      <c r="T288" s="124">
        <v>3</v>
      </c>
      <c r="U288" s="124"/>
      <c r="V288" s="124"/>
      <c r="W288" s="124"/>
      <c r="X288" s="124"/>
      <c r="Y288" s="124"/>
      <c r="Z288" s="125">
        <v>3</v>
      </c>
    </row>
    <row r="289" spans="14:26" x14ac:dyDescent="0.25">
      <c r="N289" s="45">
        <v>282</v>
      </c>
      <c r="O289" s="8" t="s">
        <v>471</v>
      </c>
      <c r="P289" s="8" t="s">
        <v>154</v>
      </c>
      <c r="Q289" s="122"/>
      <c r="R289" s="122"/>
      <c r="S289" s="122"/>
      <c r="T289" s="122">
        <v>32</v>
      </c>
      <c r="U289" s="122"/>
      <c r="V289" s="122"/>
      <c r="W289" s="122">
        <v>1</v>
      </c>
      <c r="X289" s="122"/>
      <c r="Y289" s="122"/>
      <c r="Z289" s="123">
        <v>33</v>
      </c>
    </row>
    <row r="290" spans="14:26" x14ac:dyDescent="0.25">
      <c r="N290" s="43">
        <v>283</v>
      </c>
      <c r="O290" s="4" t="s">
        <v>472</v>
      </c>
      <c r="P290" s="4" t="s">
        <v>136</v>
      </c>
      <c r="Q290" s="124"/>
      <c r="R290" s="124"/>
      <c r="S290" s="124"/>
      <c r="T290" s="124">
        <v>13</v>
      </c>
      <c r="U290" s="124"/>
      <c r="V290" s="124"/>
      <c r="W290" s="124"/>
      <c r="X290" s="124"/>
      <c r="Y290" s="124"/>
      <c r="Z290" s="125">
        <v>13</v>
      </c>
    </row>
    <row r="291" spans="14:26" x14ac:dyDescent="0.25">
      <c r="N291" s="45">
        <v>284</v>
      </c>
      <c r="O291" s="8" t="s">
        <v>473</v>
      </c>
      <c r="P291" s="8" t="s">
        <v>153</v>
      </c>
      <c r="Q291" s="122"/>
      <c r="R291" s="122"/>
      <c r="S291" s="122"/>
      <c r="T291" s="122">
        <v>8</v>
      </c>
      <c r="U291" s="122"/>
      <c r="V291" s="122"/>
      <c r="W291" s="122">
        <v>1</v>
      </c>
      <c r="X291" s="122"/>
      <c r="Y291" s="122"/>
      <c r="Z291" s="123">
        <v>9</v>
      </c>
    </row>
    <row r="292" spans="14:26" x14ac:dyDescent="0.25">
      <c r="N292" s="43">
        <v>285</v>
      </c>
      <c r="O292" s="4" t="s">
        <v>474</v>
      </c>
      <c r="P292" s="4" t="s">
        <v>153</v>
      </c>
      <c r="Q292" s="124"/>
      <c r="R292" s="124"/>
      <c r="S292" s="124"/>
      <c r="T292" s="124">
        <v>9</v>
      </c>
      <c r="U292" s="124"/>
      <c r="V292" s="124"/>
      <c r="W292" s="124">
        <v>1</v>
      </c>
      <c r="X292" s="124"/>
      <c r="Y292" s="124"/>
      <c r="Z292" s="125">
        <v>10</v>
      </c>
    </row>
    <row r="293" spans="14:26" x14ac:dyDescent="0.25">
      <c r="N293" s="43">
        <v>286</v>
      </c>
      <c r="O293" s="8" t="s">
        <v>475</v>
      </c>
      <c r="P293" s="8" t="s">
        <v>153</v>
      </c>
      <c r="Q293" s="122"/>
      <c r="R293" s="122"/>
      <c r="S293" s="122"/>
      <c r="T293" s="122">
        <v>16</v>
      </c>
      <c r="U293" s="122"/>
      <c r="V293" s="122"/>
      <c r="W293" s="122"/>
      <c r="X293" s="122"/>
      <c r="Y293" s="122"/>
      <c r="Z293" s="123">
        <v>16</v>
      </c>
    </row>
    <row r="294" spans="14:26" x14ac:dyDescent="0.25">
      <c r="N294" s="45">
        <v>287</v>
      </c>
      <c r="O294" s="4" t="s">
        <v>476</v>
      </c>
      <c r="P294" s="4" t="s">
        <v>153</v>
      </c>
      <c r="Q294" s="124"/>
      <c r="R294" s="124"/>
      <c r="S294" s="124"/>
      <c r="T294" s="124">
        <v>4</v>
      </c>
      <c r="U294" s="124"/>
      <c r="V294" s="124"/>
      <c r="W294" s="124"/>
      <c r="X294" s="124"/>
      <c r="Y294" s="124"/>
      <c r="Z294" s="125">
        <v>4</v>
      </c>
    </row>
    <row r="295" spans="14:26" x14ac:dyDescent="0.25">
      <c r="N295" s="43">
        <v>288</v>
      </c>
      <c r="O295" s="8" t="s">
        <v>477</v>
      </c>
      <c r="P295" s="8" t="s">
        <v>153</v>
      </c>
      <c r="Q295" s="122"/>
      <c r="R295" s="122"/>
      <c r="S295" s="122"/>
      <c r="T295" s="122">
        <v>2</v>
      </c>
      <c r="U295" s="122"/>
      <c r="V295" s="122"/>
      <c r="W295" s="122"/>
      <c r="X295" s="122"/>
      <c r="Y295" s="122"/>
      <c r="Z295" s="123">
        <v>2</v>
      </c>
    </row>
    <row r="296" spans="14:26" x14ac:dyDescent="0.25">
      <c r="N296" s="45">
        <v>289</v>
      </c>
      <c r="O296" s="4" t="s">
        <v>478</v>
      </c>
      <c r="P296" s="4" t="s">
        <v>131</v>
      </c>
      <c r="Q296" s="124"/>
      <c r="R296" s="124"/>
      <c r="S296" s="124"/>
      <c r="T296" s="124">
        <v>13</v>
      </c>
      <c r="U296" s="124"/>
      <c r="V296" s="124"/>
      <c r="W296" s="124"/>
      <c r="X296" s="124"/>
      <c r="Y296" s="124"/>
      <c r="Z296" s="125">
        <v>13</v>
      </c>
    </row>
    <row r="297" spans="14:26" x14ac:dyDescent="0.25">
      <c r="N297" s="43">
        <v>290</v>
      </c>
      <c r="O297" s="8" t="s">
        <v>479</v>
      </c>
      <c r="P297" s="8" t="s">
        <v>152</v>
      </c>
      <c r="Q297" s="122">
        <v>1</v>
      </c>
      <c r="R297" s="122"/>
      <c r="S297" s="122"/>
      <c r="T297" s="122">
        <v>763</v>
      </c>
      <c r="U297" s="122"/>
      <c r="V297" s="122"/>
      <c r="W297" s="122">
        <v>2</v>
      </c>
      <c r="X297" s="122">
        <v>3</v>
      </c>
      <c r="Y297" s="122"/>
      <c r="Z297" s="123">
        <v>769</v>
      </c>
    </row>
    <row r="298" spans="14:26" x14ac:dyDescent="0.25">
      <c r="N298" s="45">
        <v>291</v>
      </c>
      <c r="O298" s="4" t="s">
        <v>480</v>
      </c>
      <c r="P298" s="4" t="s">
        <v>154</v>
      </c>
      <c r="Q298" s="124"/>
      <c r="R298" s="124"/>
      <c r="S298" s="124"/>
      <c r="T298" s="124">
        <v>2</v>
      </c>
      <c r="U298" s="124"/>
      <c r="V298" s="124"/>
      <c r="W298" s="124">
        <v>1</v>
      </c>
      <c r="X298" s="124"/>
      <c r="Y298" s="124"/>
      <c r="Z298" s="125">
        <v>3</v>
      </c>
    </row>
    <row r="299" spans="14:26" x14ac:dyDescent="0.25">
      <c r="N299" s="43">
        <v>292</v>
      </c>
      <c r="O299" s="8" t="s">
        <v>482</v>
      </c>
      <c r="P299" s="8" t="s">
        <v>152</v>
      </c>
      <c r="Q299" s="122"/>
      <c r="R299" s="122"/>
      <c r="S299" s="122"/>
      <c r="T299" s="122">
        <v>14</v>
      </c>
      <c r="U299" s="122"/>
      <c r="V299" s="122"/>
      <c r="W299" s="122">
        <v>1</v>
      </c>
      <c r="X299" s="122"/>
      <c r="Y299" s="122"/>
      <c r="Z299" s="123">
        <v>15</v>
      </c>
    </row>
    <row r="300" spans="14:26" x14ac:dyDescent="0.25">
      <c r="N300" s="45">
        <v>293</v>
      </c>
      <c r="O300" s="4" t="s">
        <v>483</v>
      </c>
      <c r="P300" s="4" t="s">
        <v>152</v>
      </c>
      <c r="Q300" s="124"/>
      <c r="R300" s="124"/>
      <c r="S300" s="124"/>
      <c r="T300" s="124">
        <v>13</v>
      </c>
      <c r="U300" s="124"/>
      <c r="V300" s="124"/>
      <c r="W300" s="124"/>
      <c r="X300" s="124"/>
      <c r="Y300" s="124"/>
      <c r="Z300" s="125">
        <v>13</v>
      </c>
    </row>
    <row r="301" spans="14:26" x14ac:dyDescent="0.25">
      <c r="N301" s="43">
        <v>294</v>
      </c>
      <c r="O301" s="8" t="s">
        <v>484</v>
      </c>
      <c r="P301" s="8" t="s">
        <v>154</v>
      </c>
      <c r="Q301" s="122"/>
      <c r="R301" s="122"/>
      <c r="S301" s="122"/>
      <c r="T301" s="122">
        <v>63</v>
      </c>
      <c r="U301" s="122"/>
      <c r="V301" s="122"/>
      <c r="W301" s="122">
        <v>2</v>
      </c>
      <c r="X301" s="122"/>
      <c r="Y301" s="122"/>
      <c r="Z301" s="123">
        <v>65</v>
      </c>
    </row>
    <row r="302" spans="14:26" x14ac:dyDescent="0.25">
      <c r="N302" s="45">
        <v>295</v>
      </c>
      <c r="O302" s="4" t="s">
        <v>485</v>
      </c>
      <c r="P302" s="4" t="s">
        <v>153</v>
      </c>
      <c r="Q302" s="124"/>
      <c r="R302" s="124"/>
      <c r="S302" s="124"/>
      <c r="T302" s="124">
        <v>58</v>
      </c>
      <c r="U302" s="124"/>
      <c r="V302" s="124"/>
      <c r="W302" s="124"/>
      <c r="X302" s="124"/>
      <c r="Y302" s="124"/>
      <c r="Z302" s="125">
        <v>58</v>
      </c>
    </row>
    <row r="303" spans="14:26" x14ac:dyDescent="0.25">
      <c r="N303" s="43">
        <v>296</v>
      </c>
      <c r="O303" s="8" t="s">
        <v>486</v>
      </c>
      <c r="P303" s="8" t="s">
        <v>120</v>
      </c>
      <c r="Q303" s="122"/>
      <c r="R303" s="122"/>
      <c r="S303" s="122"/>
      <c r="T303" s="122">
        <v>1</v>
      </c>
      <c r="U303" s="122"/>
      <c r="V303" s="122"/>
      <c r="W303" s="122">
        <v>1</v>
      </c>
      <c r="X303" s="122"/>
      <c r="Y303" s="122"/>
      <c r="Z303" s="123">
        <v>2</v>
      </c>
    </row>
    <row r="304" spans="14:26" x14ac:dyDescent="0.25">
      <c r="N304" s="45">
        <v>297</v>
      </c>
      <c r="O304" s="4" t="s">
        <v>487</v>
      </c>
      <c r="P304" s="4" t="s">
        <v>154</v>
      </c>
      <c r="Q304" s="124"/>
      <c r="R304" s="124"/>
      <c r="S304" s="124"/>
      <c r="T304" s="124">
        <v>1</v>
      </c>
      <c r="U304" s="124"/>
      <c r="V304" s="124"/>
      <c r="W304" s="124">
        <v>1</v>
      </c>
      <c r="X304" s="124"/>
      <c r="Y304" s="124"/>
      <c r="Z304" s="125">
        <v>2</v>
      </c>
    </row>
    <row r="305" spans="14:26" x14ac:dyDescent="0.25">
      <c r="N305" s="43">
        <v>298</v>
      </c>
      <c r="O305" s="8" t="s">
        <v>488</v>
      </c>
      <c r="P305" s="8" t="s">
        <v>134</v>
      </c>
      <c r="Q305" s="122">
        <v>1</v>
      </c>
      <c r="R305" s="122"/>
      <c r="S305" s="122">
        <v>1</v>
      </c>
      <c r="T305" s="122">
        <v>210</v>
      </c>
      <c r="U305" s="122"/>
      <c r="V305" s="122"/>
      <c r="W305" s="122"/>
      <c r="X305" s="122">
        <v>1</v>
      </c>
      <c r="Y305" s="122"/>
      <c r="Z305" s="123">
        <v>213</v>
      </c>
    </row>
    <row r="306" spans="14:26" x14ac:dyDescent="0.25">
      <c r="N306" s="45">
        <v>299</v>
      </c>
      <c r="O306" s="4" t="s">
        <v>489</v>
      </c>
      <c r="P306" s="4" t="s">
        <v>153</v>
      </c>
      <c r="Q306" s="124"/>
      <c r="R306" s="124">
        <v>1</v>
      </c>
      <c r="S306" s="124">
        <v>1</v>
      </c>
      <c r="T306" s="124">
        <v>1928</v>
      </c>
      <c r="U306" s="124">
        <v>1</v>
      </c>
      <c r="V306" s="124"/>
      <c r="W306" s="124"/>
      <c r="X306" s="124">
        <v>4</v>
      </c>
      <c r="Y306" s="124"/>
      <c r="Z306" s="125">
        <v>1935</v>
      </c>
    </row>
    <row r="307" spans="14:26" x14ac:dyDescent="0.25">
      <c r="N307" s="43">
        <v>300</v>
      </c>
      <c r="O307" s="8" t="s">
        <v>490</v>
      </c>
      <c r="P307" s="8" t="s">
        <v>148</v>
      </c>
      <c r="Q307" s="122"/>
      <c r="R307" s="122"/>
      <c r="S307" s="122"/>
      <c r="T307" s="122">
        <v>53</v>
      </c>
      <c r="U307" s="122"/>
      <c r="V307" s="122"/>
      <c r="W307" s="122">
        <v>4</v>
      </c>
      <c r="X307" s="122"/>
      <c r="Y307" s="122"/>
      <c r="Z307" s="123">
        <v>57</v>
      </c>
    </row>
    <row r="308" spans="14:26" x14ac:dyDescent="0.25">
      <c r="N308" s="43">
        <v>301</v>
      </c>
      <c r="O308" s="4" t="s">
        <v>491</v>
      </c>
      <c r="P308" s="4" t="s">
        <v>149</v>
      </c>
      <c r="Q308" s="124"/>
      <c r="R308" s="124"/>
      <c r="S308" s="124">
        <v>1</v>
      </c>
      <c r="T308" s="124">
        <v>345</v>
      </c>
      <c r="U308" s="124"/>
      <c r="V308" s="124"/>
      <c r="W308" s="124">
        <v>2</v>
      </c>
      <c r="X308" s="124">
        <v>1</v>
      </c>
      <c r="Y308" s="124"/>
      <c r="Z308" s="125">
        <v>349</v>
      </c>
    </row>
    <row r="309" spans="14:26" x14ac:dyDescent="0.25">
      <c r="N309" s="45">
        <v>302</v>
      </c>
      <c r="O309" s="8" t="s">
        <v>492</v>
      </c>
      <c r="P309" s="8" t="s">
        <v>131</v>
      </c>
      <c r="Q309" s="122"/>
      <c r="R309" s="122"/>
      <c r="S309" s="122"/>
      <c r="T309" s="122">
        <v>49</v>
      </c>
      <c r="U309" s="122"/>
      <c r="V309" s="122"/>
      <c r="W309" s="122"/>
      <c r="X309" s="122"/>
      <c r="Y309" s="122"/>
      <c r="Z309" s="123">
        <v>49</v>
      </c>
    </row>
    <row r="310" spans="14:26" x14ac:dyDescent="0.25">
      <c r="N310" s="43">
        <v>303</v>
      </c>
      <c r="O310" s="4" t="s">
        <v>493</v>
      </c>
      <c r="P310" s="4" t="s">
        <v>124</v>
      </c>
      <c r="Q310" s="124"/>
      <c r="R310" s="124"/>
      <c r="S310" s="124"/>
      <c r="T310" s="124">
        <v>18</v>
      </c>
      <c r="U310" s="124"/>
      <c r="V310" s="124"/>
      <c r="W310" s="124">
        <v>1</v>
      </c>
      <c r="X310" s="124"/>
      <c r="Y310" s="124"/>
      <c r="Z310" s="125">
        <v>19</v>
      </c>
    </row>
    <row r="311" spans="14:26" x14ac:dyDescent="0.25">
      <c r="N311" s="45">
        <v>304</v>
      </c>
      <c r="O311" s="8" t="s">
        <v>494</v>
      </c>
      <c r="P311" s="8" t="s">
        <v>129</v>
      </c>
      <c r="Q311" s="122"/>
      <c r="R311" s="122"/>
      <c r="S311" s="122"/>
      <c r="T311" s="122">
        <v>1</v>
      </c>
      <c r="U311" s="122"/>
      <c r="V311" s="122"/>
      <c r="W311" s="122"/>
      <c r="X311" s="122"/>
      <c r="Y311" s="122"/>
      <c r="Z311" s="123">
        <v>1</v>
      </c>
    </row>
    <row r="312" spans="14:26" x14ac:dyDescent="0.25">
      <c r="N312" s="43">
        <v>305</v>
      </c>
      <c r="O312" s="4" t="s">
        <v>495</v>
      </c>
      <c r="P312" s="4" t="s">
        <v>148</v>
      </c>
      <c r="Q312" s="124"/>
      <c r="R312" s="124"/>
      <c r="S312" s="124"/>
      <c r="T312" s="124">
        <v>15</v>
      </c>
      <c r="U312" s="124"/>
      <c r="V312" s="124"/>
      <c r="W312" s="124">
        <v>1</v>
      </c>
      <c r="X312" s="124"/>
      <c r="Y312" s="124"/>
      <c r="Z312" s="125">
        <v>16</v>
      </c>
    </row>
    <row r="313" spans="14:26" x14ac:dyDescent="0.25">
      <c r="N313" s="45">
        <v>306</v>
      </c>
      <c r="O313" s="8" t="s">
        <v>496</v>
      </c>
      <c r="P313" s="8" t="s">
        <v>137</v>
      </c>
      <c r="Q313" s="122">
        <v>1</v>
      </c>
      <c r="R313" s="122"/>
      <c r="S313" s="122"/>
      <c r="T313" s="122">
        <v>244</v>
      </c>
      <c r="U313" s="122"/>
      <c r="V313" s="122"/>
      <c r="W313" s="122"/>
      <c r="X313" s="122"/>
      <c r="Y313" s="122"/>
      <c r="Z313" s="123">
        <v>245</v>
      </c>
    </row>
    <row r="314" spans="14:26" x14ac:dyDescent="0.25">
      <c r="N314" s="43">
        <v>307</v>
      </c>
      <c r="O314" s="4" t="s">
        <v>498</v>
      </c>
      <c r="P314" s="4" t="s">
        <v>148</v>
      </c>
      <c r="Q314" s="124">
        <v>3</v>
      </c>
      <c r="R314" s="124"/>
      <c r="S314" s="124"/>
      <c r="T314" s="124">
        <v>55</v>
      </c>
      <c r="U314" s="124"/>
      <c r="V314" s="124"/>
      <c r="W314" s="124">
        <v>2</v>
      </c>
      <c r="X314" s="124"/>
      <c r="Y314" s="124"/>
      <c r="Z314" s="125">
        <v>60</v>
      </c>
    </row>
    <row r="315" spans="14:26" x14ac:dyDescent="0.25">
      <c r="N315" s="45">
        <v>308</v>
      </c>
      <c r="O315" s="8" t="s">
        <v>499</v>
      </c>
      <c r="P315" s="8" t="s">
        <v>152</v>
      </c>
      <c r="Q315" s="122"/>
      <c r="R315" s="122"/>
      <c r="S315" s="122"/>
      <c r="T315" s="122">
        <v>5</v>
      </c>
      <c r="U315" s="122"/>
      <c r="V315" s="122"/>
      <c r="W315" s="122">
        <v>1</v>
      </c>
      <c r="X315" s="122"/>
      <c r="Y315" s="122"/>
      <c r="Z315" s="123">
        <v>6</v>
      </c>
    </row>
    <row r="316" spans="14:26" x14ac:dyDescent="0.25">
      <c r="N316" s="43">
        <v>309</v>
      </c>
      <c r="O316" s="4" t="s">
        <v>500</v>
      </c>
      <c r="P316" s="4" t="s">
        <v>149</v>
      </c>
      <c r="Q316" s="124"/>
      <c r="R316" s="124"/>
      <c r="S316" s="124"/>
      <c r="T316" s="124">
        <v>13</v>
      </c>
      <c r="U316" s="124"/>
      <c r="V316" s="124"/>
      <c r="W316" s="124">
        <v>1</v>
      </c>
      <c r="X316" s="124"/>
      <c r="Y316" s="124"/>
      <c r="Z316" s="125">
        <v>14</v>
      </c>
    </row>
    <row r="317" spans="14:26" x14ac:dyDescent="0.25">
      <c r="N317" s="45">
        <v>310</v>
      </c>
      <c r="O317" s="8" t="s">
        <v>501</v>
      </c>
      <c r="P317" s="8" t="s">
        <v>152</v>
      </c>
      <c r="Q317" s="122"/>
      <c r="R317" s="122"/>
      <c r="S317" s="122"/>
      <c r="T317" s="122">
        <v>2</v>
      </c>
      <c r="U317" s="122"/>
      <c r="V317" s="122"/>
      <c r="W317" s="122">
        <v>1</v>
      </c>
      <c r="X317" s="122"/>
      <c r="Y317" s="122"/>
      <c r="Z317" s="123">
        <v>3</v>
      </c>
    </row>
    <row r="318" spans="14:26" x14ac:dyDescent="0.25">
      <c r="N318" s="43">
        <v>311</v>
      </c>
      <c r="O318" s="4" t="s">
        <v>502</v>
      </c>
      <c r="P318" s="4" t="s">
        <v>152</v>
      </c>
      <c r="Q318" s="124"/>
      <c r="R318" s="124"/>
      <c r="S318" s="124"/>
      <c r="T318" s="124">
        <v>4</v>
      </c>
      <c r="U318" s="124"/>
      <c r="V318" s="124"/>
      <c r="W318" s="124"/>
      <c r="X318" s="124"/>
      <c r="Y318" s="124"/>
      <c r="Z318" s="125">
        <v>4</v>
      </c>
    </row>
    <row r="319" spans="14:26" x14ac:dyDescent="0.25">
      <c r="N319" s="45">
        <v>312</v>
      </c>
      <c r="O319" s="8" t="s">
        <v>503</v>
      </c>
      <c r="P319" s="8" t="s">
        <v>135</v>
      </c>
      <c r="Q319" s="122"/>
      <c r="R319" s="122"/>
      <c r="S319" s="122"/>
      <c r="T319" s="122">
        <v>19</v>
      </c>
      <c r="U319" s="122"/>
      <c r="V319" s="122"/>
      <c r="W319" s="122"/>
      <c r="X319" s="122"/>
      <c r="Y319" s="122"/>
      <c r="Z319" s="123">
        <v>19</v>
      </c>
    </row>
    <row r="320" spans="14:26" x14ac:dyDescent="0.25">
      <c r="N320" s="43">
        <v>313</v>
      </c>
      <c r="O320" s="4" t="s">
        <v>504</v>
      </c>
      <c r="P320" s="4" t="s">
        <v>131</v>
      </c>
      <c r="Q320" s="124">
        <v>1</v>
      </c>
      <c r="R320" s="124"/>
      <c r="S320" s="124">
        <v>1</v>
      </c>
      <c r="T320" s="124">
        <v>475</v>
      </c>
      <c r="U320" s="124"/>
      <c r="V320" s="124"/>
      <c r="W320" s="124"/>
      <c r="X320" s="124"/>
      <c r="Y320" s="124"/>
      <c r="Z320" s="125">
        <v>477</v>
      </c>
    </row>
    <row r="321" spans="14:26" x14ac:dyDescent="0.25">
      <c r="N321" s="45">
        <v>314</v>
      </c>
      <c r="O321" s="8" t="s">
        <v>505</v>
      </c>
      <c r="P321" s="8" t="s">
        <v>130</v>
      </c>
      <c r="Q321" s="122">
        <v>1</v>
      </c>
      <c r="R321" s="122"/>
      <c r="S321" s="122"/>
      <c r="T321" s="122">
        <v>169</v>
      </c>
      <c r="U321" s="122"/>
      <c r="V321" s="122"/>
      <c r="W321" s="122"/>
      <c r="X321" s="122"/>
      <c r="Y321" s="122"/>
      <c r="Z321" s="123">
        <v>170</v>
      </c>
    </row>
    <row r="322" spans="14:26" x14ac:dyDescent="0.25">
      <c r="N322" s="43">
        <v>315</v>
      </c>
      <c r="O322" s="4" t="s">
        <v>506</v>
      </c>
      <c r="P322" s="4" t="s">
        <v>152</v>
      </c>
      <c r="Q322" s="124"/>
      <c r="R322" s="124"/>
      <c r="S322" s="124"/>
      <c r="T322" s="124">
        <v>30</v>
      </c>
      <c r="U322" s="124"/>
      <c r="V322" s="124"/>
      <c r="W322" s="124">
        <v>2</v>
      </c>
      <c r="X322" s="124"/>
      <c r="Y322" s="124"/>
      <c r="Z322" s="125">
        <v>32</v>
      </c>
    </row>
    <row r="323" spans="14:26" x14ac:dyDescent="0.25">
      <c r="N323" s="43">
        <v>316</v>
      </c>
      <c r="O323" s="8" t="s">
        <v>508</v>
      </c>
      <c r="P323" s="8" t="s">
        <v>144</v>
      </c>
      <c r="Q323" s="122"/>
      <c r="R323" s="122"/>
      <c r="S323" s="122"/>
      <c r="T323" s="122">
        <v>3</v>
      </c>
      <c r="U323" s="122"/>
      <c r="V323" s="122"/>
      <c r="W323" s="122"/>
      <c r="X323" s="122"/>
      <c r="Y323" s="122"/>
      <c r="Z323" s="123">
        <v>3</v>
      </c>
    </row>
    <row r="324" spans="14:26" x14ac:dyDescent="0.25">
      <c r="N324" s="45">
        <v>317</v>
      </c>
      <c r="O324" s="4" t="s">
        <v>509</v>
      </c>
      <c r="P324" s="4" t="s">
        <v>130</v>
      </c>
      <c r="Q324" s="124"/>
      <c r="R324" s="124"/>
      <c r="S324" s="124"/>
      <c r="T324" s="124">
        <v>498</v>
      </c>
      <c r="U324" s="124"/>
      <c r="V324" s="124"/>
      <c r="W324" s="124"/>
      <c r="X324" s="124"/>
      <c r="Y324" s="124"/>
      <c r="Z324" s="125">
        <v>498</v>
      </c>
    </row>
    <row r="325" spans="14:26" x14ac:dyDescent="0.25">
      <c r="N325" s="43">
        <v>318</v>
      </c>
      <c r="O325" s="8" t="s">
        <v>510</v>
      </c>
      <c r="P325" s="8" t="s">
        <v>146</v>
      </c>
      <c r="Q325" s="122">
        <v>2</v>
      </c>
      <c r="R325" s="122">
        <v>1</v>
      </c>
      <c r="S325" s="122">
        <v>1</v>
      </c>
      <c r="T325" s="122">
        <v>1779</v>
      </c>
      <c r="U325" s="122"/>
      <c r="V325" s="122"/>
      <c r="W325" s="122">
        <v>3</v>
      </c>
      <c r="X325" s="122">
        <v>1</v>
      </c>
      <c r="Y325" s="122"/>
      <c r="Z325" s="123">
        <v>1787</v>
      </c>
    </row>
    <row r="326" spans="14:26" x14ac:dyDescent="0.25">
      <c r="N326" s="45">
        <v>319</v>
      </c>
      <c r="O326" s="4" t="s">
        <v>511</v>
      </c>
      <c r="P326" s="4" t="s">
        <v>146</v>
      </c>
      <c r="Q326" s="124"/>
      <c r="R326" s="124"/>
      <c r="S326" s="124"/>
      <c r="T326" s="124">
        <v>23</v>
      </c>
      <c r="U326" s="124"/>
      <c r="V326" s="124"/>
      <c r="W326" s="124"/>
      <c r="X326" s="124"/>
      <c r="Y326" s="124"/>
      <c r="Z326" s="125">
        <v>23</v>
      </c>
    </row>
    <row r="327" spans="14:26" x14ac:dyDescent="0.25">
      <c r="N327" s="43">
        <v>320</v>
      </c>
      <c r="O327" s="8" t="s">
        <v>512</v>
      </c>
      <c r="P327" s="8" t="s">
        <v>130</v>
      </c>
      <c r="Q327" s="122"/>
      <c r="R327" s="122"/>
      <c r="S327" s="122"/>
      <c r="T327" s="122">
        <v>133</v>
      </c>
      <c r="U327" s="122"/>
      <c r="V327" s="122"/>
      <c r="W327" s="122"/>
      <c r="X327" s="122"/>
      <c r="Y327" s="122"/>
      <c r="Z327" s="123">
        <v>133</v>
      </c>
    </row>
    <row r="328" spans="14:26" x14ac:dyDescent="0.25">
      <c r="N328" s="45">
        <v>321</v>
      </c>
      <c r="O328" s="4" t="s">
        <v>513</v>
      </c>
      <c r="P328" s="4" t="s">
        <v>154</v>
      </c>
      <c r="Q328" s="124"/>
      <c r="R328" s="124"/>
      <c r="S328" s="124"/>
      <c r="T328" s="124">
        <v>235</v>
      </c>
      <c r="U328" s="124"/>
      <c r="V328" s="124"/>
      <c r="W328" s="124"/>
      <c r="X328" s="124"/>
      <c r="Y328" s="124"/>
      <c r="Z328" s="125">
        <v>235</v>
      </c>
    </row>
    <row r="329" spans="14:26" x14ac:dyDescent="0.25">
      <c r="N329" s="43">
        <v>322</v>
      </c>
      <c r="O329" s="8" t="s">
        <v>514</v>
      </c>
      <c r="P329" s="8" t="s">
        <v>135</v>
      </c>
      <c r="Q329" s="122"/>
      <c r="R329" s="122"/>
      <c r="S329" s="122"/>
      <c r="T329" s="122">
        <v>5</v>
      </c>
      <c r="U329" s="122"/>
      <c r="V329" s="122"/>
      <c r="W329" s="122"/>
      <c r="X329" s="122"/>
      <c r="Y329" s="122"/>
      <c r="Z329" s="123">
        <v>5</v>
      </c>
    </row>
    <row r="330" spans="14:26" x14ac:dyDescent="0.25">
      <c r="N330" s="45">
        <v>323</v>
      </c>
      <c r="O330" s="4" t="s">
        <v>515</v>
      </c>
      <c r="P330" s="4" t="s">
        <v>153</v>
      </c>
      <c r="Q330" s="124"/>
      <c r="R330" s="124"/>
      <c r="S330" s="124"/>
      <c r="T330" s="124">
        <v>1</v>
      </c>
      <c r="U330" s="124"/>
      <c r="V330" s="124"/>
      <c r="W330" s="124"/>
      <c r="X330" s="124"/>
      <c r="Y330" s="124"/>
      <c r="Z330" s="125">
        <v>1</v>
      </c>
    </row>
    <row r="331" spans="14:26" x14ac:dyDescent="0.25">
      <c r="N331" s="43">
        <v>324</v>
      </c>
      <c r="O331" s="8" t="s">
        <v>516</v>
      </c>
      <c r="P331" s="8" t="s">
        <v>139</v>
      </c>
      <c r="Q331" s="122"/>
      <c r="R331" s="122"/>
      <c r="S331" s="122"/>
      <c r="T331" s="122">
        <v>4</v>
      </c>
      <c r="U331" s="122"/>
      <c r="V331" s="122"/>
      <c r="W331" s="122"/>
      <c r="X331" s="122"/>
      <c r="Y331" s="122"/>
      <c r="Z331" s="123">
        <v>4</v>
      </c>
    </row>
    <row r="332" spans="14:26" x14ac:dyDescent="0.25">
      <c r="N332" s="45">
        <v>325</v>
      </c>
      <c r="O332" s="4" t="s">
        <v>518</v>
      </c>
      <c r="P332" s="4" t="s">
        <v>152</v>
      </c>
      <c r="Q332" s="124"/>
      <c r="R332" s="124"/>
      <c r="S332" s="124"/>
      <c r="T332" s="124">
        <v>4</v>
      </c>
      <c r="U332" s="124"/>
      <c r="V332" s="124"/>
      <c r="W332" s="124"/>
      <c r="X332" s="124"/>
      <c r="Y332" s="124"/>
      <c r="Z332" s="125">
        <v>4</v>
      </c>
    </row>
    <row r="333" spans="14:26" x14ac:dyDescent="0.25">
      <c r="N333" s="43">
        <v>326</v>
      </c>
      <c r="O333" s="8" t="s">
        <v>519</v>
      </c>
      <c r="P333" s="8" t="s">
        <v>122</v>
      </c>
      <c r="Q333" s="122"/>
      <c r="R333" s="122"/>
      <c r="S333" s="122"/>
      <c r="T333" s="122">
        <v>10</v>
      </c>
      <c r="U333" s="122"/>
      <c r="V333" s="122"/>
      <c r="W333" s="122"/>
      <c r="X333" s="122"/>
      <c r="Y333" s="122"/>
      <c r="Z333" s="123">
        <v>10</v>
      </c>
    </row>
    <row r="334" spans="14:26" x14ac:dyDescent="0.25">
      <c r="N334" s="45">
        <v>327</v>
      </c>
      <c r="O334" s="4" t="s">
        <v>520</v>
      </c>
      <c r="P334" s="4" t="s">
        <v>122</v>
      </c>
      <c r="Q334" s="124"/>
      <c r="R334" s="124"/>
      <c r="S334" s="124"/>
      <c r="T334" s="124">
        <v>1</v>
      </c>
      <c r="U334" s="124"/>
      <c r="V334" s="124"/>
      <c r="W334" s="124"/>
      <c r="X334" s="124"/>
      <c r="Y334" s="124"/>
      <c r="Z334" s="125">
        <v>1</v>
      </c>
    </row>
    <row r="335" spans="14:26" x14ac:dyDescent="0.25">
      <c r="N335" s="43">
        <v>328</v>
      </c>
      <c r="O335" s="8" t="s">
        <v>521</v>
      </c>
      <c r="P335" s="8" t="s">
        <v>148</v>
      </c>
      <c r="Q335" s="122"/>
      <c r="R335" s="122"/>
      <c r="S335" s="122"/>
      <c r="T335" s="122">
        <v>15</v>
      </c>
      <c r="U335" s="122"/>
      <c r="V335" s="122"/>
      <c r="W335" s="122"/>
      <c r="X335" s="122"/>
      <c r="Y335" s="122"/>
      <c r="Z335" s="123">
        <v>15</v>
      </c>
    </row>
    <row r="336" spans="14:26" x14ac:dyDescent="0.25">
      <c r="N336" s="45">
        <v>329</v>
      </c>
      <c r="O336" s="4" t="s">
        <v>522</v>
      </c>
      <c r="P336" s="4" t="s">
        <v>147</v>
      </c>
      <c r="Q336" s="124"/>
      <c r="R336" s="124"/>
      <c r="S336" s="124"/>
      <c r="T336" s="124">
        <v>7</v>
      </c>
      <c r="U336" s="124"/>
      <c r="V336" s="124"/>
      <c r="W336" s="124"/>
      <c r="X336" s="124"/>
      <c r="Y336" s="124"/>
      <c r="Z336" s="125">
        <v>7</v>
      </c>
    </row>
    <row r="337" spans="14:26" x14ac:dyDescent="0.25">
      <c r="N337" s="43">
        <v>330</v>
      </c>
      <c r="O337" s="8" t="s">
        <v>523</v>
      </c>
      <c r="P337" s="8" t="s">
        <v>131</v>
      </c>
      <c r="Q337" s="122"/>
      <c r="R337" s="122"/>
      <c r="S337" s="122"/>
      <c r="T337" s="122">
        <v>146</v>
      </c>
      <c r="U337" s="122"/>
      <c r="V337" s="122"/>
      <c r="W337" s="122"/>
      <c r="X337" s="122"/>
      <c r="Y337" s="122"/>
      <c r="Z337" s="123">
        <v>146</v>
      </c>
    </row>
    <row r="338" spans="14:26" x14ac:dyDescent="0.25">
      <c r="N338" s="43">
        <v>331</v>
      </c>
      <c r="O338" s="4" t="s">
        <v>524</v>
      </c>
      <c r="P338" s="4" t="s">
        <v>132</v>
      </c>
      <c r="Q338" s="124">
        <v>3</v>
      </c>
      <c r="R338" s="124">
        <v>1</v>
      </c>
      <c r="S338" s="124">
        <v>2</v>
      </c>
      <c r="T338" s="124">
        <v>1431</v>
      </c>
      <c r="U338" s="124">
        <v>1</v>
      </c>
      <c r="V338" s="124"/>
      <c r="W338" s="124">
        <v>2</v>
      </c>
      <c r="X338" s="124">
        <v>1</v>
      </c>
      <c r="Y338" s="124"/>
      <c r="Z338" s="125">
        <v>1441</v>
      </c>
    </row>
    <row r="339" spans="14:26" x14ac:dyDescent="0.25">
      <c r="N339" s="45">
        <v>332</v>
      </c>
      <c r="O339" s="8" t="s">
        <v>525</v>
      </c>
      <c r="P339" s="8" t="s">
        <v>149</v>
      </c>
      <c r="Q339" s="122"/>
      <c r="R339" s="122"/>
      <c r="S339" s="122"/>
      <c r="T339" s="122">
        <v>18</v>
      </c>
      <c r="U339" s="122"/>
      <c r="V339" s="122"/>
      <c r="W339" s="122">
        <v>2</v>
      </c>
      <c r="X339" s="122"/>
      <c r="Y339" s="122"/>
      <c r="Z339" s="123">
        <v>20</v>
      </c>
    </row>
    <row r="340" spans="14:26" x14ac:dyDescent="0.25">
      <c r="N340" s="43">
        <v>333</v>
      </c>
      <c r="O340" s="4" t="s">
        <v>526</v>
      </c>
      <c r="P340" s="4" t="s">
        <v>153</v>
      </c>
      <c r="Q340" s="124"/>
      <c r="R340" s="124"/>
      <c r="S340" s="124"/>
      <c r="T340" s="124">
        <v>52</v>
      </c>
      <c r="U340" s="124"/>
      <c r="V340" s="124"/>
      <c r="W340" s="124"/>
      <c r="X340" s="124"/>
      <c r="Y340" s="124"/>
      <c r="Z340" s="125">
        <v>52</v>
      </c>
    </row>
    <row r="341" spans="14:26" x14ac:dyDescent="0.25">
      <c r="N341" s="45">
        <v>334</v>
      </c>
      <c r="O341" s="8" t="s">
        <v>527</v>
      </c>
      <c r="P341" s="8" t="s">
        <v>139</v>
      </c>
      <c r="Q341" s="122"/>
      <c r="R341" s="122"/>
      <c r="S341" s="122"/>
      <c r="T341" s="122">
        <v>13</v>
      </c>
      <c r="U341" s="122"/>
      <c r="V341" s="122"/>
      <c r="W341" s="122"/>
      <c r="X341" s="122"/>
      <c r="Y341" s="122"/>
      <c r="Z341" s="123">
        <v>13</v>
      </c>
    </row>
    <row r="342" spans="14:26" x14ac:dyDescent="0.25">
      <c r="N342" s="43">
        <v>335</v>
      </c>
      <c r="O342" s="4" t="s">
        <v>528</v>
      </c>
      <c r="P342" s="4" t="s">
        <v>131</v>
      </c>
      <c r="Q342" s="124"/>
      <c r="R342" s="124"/>
      <c r="S342" s="124"/>
      <c r="T342" s="124">
        <v>255</v>
      </c>
      <c r="U342" s="124"/>
      <c r="V342" s="124"/>
      <c r="W342" s="124"/>
      <c r="X342" s="124"/>
      <c r="Y342" s="124"/>
      <c r="Z342" s="125">
        <v>255</v>
      </c>
    </row>
    <row r="343" spans="14:26" x14ac:dyDescent="0.25">
      <c r="N343" s="45">
        <v>336</v>
      </c>
      <c r="O343" s="8" t="s">
        <v>533</v>
      </c>
      <c r="P343" s="8" t="s">
        <v>130</v>
      </c>
      <c r="Q343" s="122"/>
      <c r="R343" s="122"/>
      <c r="S343" s="122"/>
      <c r="T343" s="122">
        <v>89</v>
      </c>
      <c r="U343" s="122"/>
      <c r="V343" s="122"/>
      <c r="W343" s="122"/>
      <c r="X343" s="122"/>
      <c r="Y343" s="122"/>
      <c r="Z343" s="123">
        <v>89</v>
      </c>
    </row>
    <row r="344" spans="14:26" x14ac:dyDescent="0.25">
      <c r="N344" s="43">
        <v>337</v>
      </c>
      <c r="O344" s="4" t="s">
        <v>534</v>
      </c>
      <c r="P344" s="4" t="s">
        <v>129</v>
      </c>
      <c r="Q344" s="124">
        <v>1</v>
      </c>
      <c r="R344" s="124"/>
      <c r="S344" s="124"/>
      <c r="T344" s="124">
        <v>164</v>
      </c>
      <c r="U344" s="124"/>
      <c r="V344" s="124"/>
      <c r="W344" s="124">
        <v>2</v>
      </c>
      <c r="X344" s="124">
        <v>2</v>
      </c>
      <c r="Y344" s="124"/>
      <c r="Z344" s="125">
        <v>169</v>
      </c>
    </row>
    <row r="345" spans="14:26" x14ac:dyDescent="0.25">
      <c r="N345" s="45">
        <v>338</v>
      </c>
      <c r="O345" s="8" t="s">
        <v>535</v>
      </c>
      <c r="P345" s="8" t="s">
        <v>130</v>
      </c>
      <c r="Q345" s="122"/>
      <c r="R345" s="122"/>
      <c r="S345" s="122"/>
      <c r="T345" s="122">
        <v>163</v>
      </c>
      <c r="U345" s="122"/>
      <c r="V345" s="122"/>
      <c r="W345" s="122"/>
      <c r="X345" s="122"/>
      <c r="Y345" s="122"/>
      <c r="Z345" s="123">
        <v>163</v>
      </c>
    </row>
    <row r="346" spans="14:26" x14ac:dyDescent="0.25">
      <c r="N346" s="43">
        <v>339</v>
      </c>
      <c r="O346" s="4" t="s">
        <v>536</v>
      </c>
      <c r="P346" s="4" t="s">
        <v>145</v>
      </c>
      <c r="Q346" s="124"/>
      <c r="R346" s="124"/>
      <c r="S346" s="124"/>
      <c r="T346" s="124">
        <v>2</v>
      </c>
      <c r="U346" s="124"/>
      <c r="V346" s="124"/>
      <c r="W346" s="124"/>
      <c r="X346" s="124"/>
      <c r="Y346" s="124"/>
      <c r="Z346" s="125">
        <v>2</v>
      </c>
    </row>
    <row r="347" spans="14:26" x14ac:dyDescent="0.25">
      <c r="N347" s="45">
        <v>340</v>
      </c>
      <c r="O347" s="8" t="s">
        <v>537</v>
      </c>
      <c r="P347" s="8" t="s">
        <v>125</v>
      </c>
      <c r="Q347" s="122"/>
      <c r="R347" s="122"/>
      <c r="S347" s="122"/>
      <c r="T347" s="122">
        <v>13</v>
      </c>
      <c r="U347" s="122"/>
      <c r="V347" s="122"/>
      <c r="W347" s="122"/>
      <c r="X347" s="122"/>
      <c r="Y347" s="122"/>
      <c r="Z347" s="123">
        <v>13</v>
      </c>
    </row>
    <row r="348" spans="14:26" x14ac:dyDescent="0.25">
      <c r="N348" s="43">
        <v>341</v>
      </c>
      <c r="O348" s="4" t="s">
        <v>538</v>
      </c>
      <c r="P348" s="4" t="s">
        <v>130</v>
      </c>
      <c r="Q348" s="124"/>
      <c r="R348" s="124"/>
      <c r="S348" s="124"/>
      <c r="T348" s="124">
        <v>19</v>
      </c>
      <c r="U348" s="124"/>
      <c r="V348" s="124"/>
      <c r="W348" s="124"/>
      <c r="X348" s="124"/>
      <c r="Y348" s="124"/>
      <c r="Z348" s="125">
        <v>19</v>
      </c>
    </row>
    <row r="349" spans="14:26" x14ac:dyDescent="0.25">
      <c r="N349" s="45">
        <v>342</v>
      </c>
      <c r="O349" s="8" t="s">
        <v>539</v>
      </c>
      <c r="P349" s="8" t="s">
        <v>146</v>
      </c>
      <c r="Q349" s="122"/>
      <c r="R349" s="122"/>
      <c r="S349" s="122"/>
      <c r="T349" s="122">
        <v>12</v>
      </c>
      <c r="U349" s="122"/>
      <c r="V349" s="122"/>
      <c r="W349" s="122"/>
      <c r="X349" s="122"/>
      <c r="Y349" s="122"/>
      <c r="Z349" s="123">
        <v>12</v>
      </c>
    </row>
    <row r="350" spans="14:26" x14ac:dyDescent="0.25">
      <c r="N350" s="43">
        <v>343</v>
      </c>
      <c r="O350" s="4" t="s">
        <v>540</v>
      </c>
      <c r="P350" s="4" t="s">
        <v>146</v>
      </c>
      <c r="Q350" s="124"/>
      <c r="R350" s="124"/>
      <c r="S350" s="124"/>
      <c r="T350" s="124">
        <v>22</v>
      </c>
      <c r="U350" s="124"/>
      <c r="V350" s="124"/>
      <c r="W350" s="124">
        <v>1</v>
      </c>
      <c r="X350" s="124"/>
      <c r="Y350" s="124"/>
      <c r="Z350" s="125">
        <v>23</v>
      </c>
    </row>
    <row r="351" spans="14:26" x14ac:dyDescent="0.25">
      <c r="N351" s="45">
        <v>344</v>
      </c>
      <c r="O351" s="8" t="s">
        <v>542</v>
      </c>
      <c r="P351" s="8" t="s">
        <v>122</v>
      </c>
      <c r="Q351" s="122"/>
      <c r="R351" s="122"/>
      <c r="S351" s="122"/>
      <c r="T351" s="122">
        <v>5</v>
      </c>
      <c r="U351" s="122"/>
      <c r="V351" s="122"/>
      <c r="W351" s="122"/>
      <c r="X351" s="122"/>
      <c r="Y351" s="122"/>
      <c r="Z351" s="123">
        <v>5</v>
      </c>
    </row>
    <row r="352" spans="14:26" x14ac:dyDescent="0.25">
      <c r="N352" s="43">
        <v>345</v>
      </c>
      <c r="O352" s="4" t="s">
        <v>544</v>
      </c>
      <c r="P352" s="4" t="s">
        <v>130</v>
      </c>
      <c r="Q352" s="124"/>
      <c r="R352" s="124"/>
      <c r="S352" s="124"/>
      <c r="T352" s="124">
        <v>220</v>
      </c>
      <c r="U352" s="124"/>
      <c r="V352" s="124"/>
      <c r="W352" s="124"/>
      <c r="X352" s="124">
        <v>2</v>
      </c>
      <c r="Y352" s="124"/>
      <c r="Z352" s="125">
        <v>222</v>
      </c>
    </row>
    <row r="353" spans="14:26" x14ac:dyDescent="0.25">
      <c r="N353" s="43">
        <v>346</v>
      </c>
      <c r="O353" s="8" t="s">
        <v>545</v>
      </c>
      <c r="P353" s="8" t="s">
        <v>135</v>
      </c>
      <c r="Q353" s="122">
        <v>3</v>
      </c>
      <c r="R353" s="122"/>
      <c r="S353" s="122">
        <v>2</v>
      </c>
      <c r="T353" s="122">
        <v>900</v>
      </c>
      <c r="U353" s="122">
        <v>1</v>
      </c>
      <c r="V353" s="122"/>
      <c r="W353" s="122"/>
      <c r="X353" s="122"/>
      <c r="Y353" s="122"/>
      <c r="Z353" s="123">
        <v>906</v>
      </c>
    </row>
    <row r="354" spans="14:26" x14ac:dyDescent="0.25">
      <c r="N354" s="45">
        <v>347</v>
      </c>
      <c r="O354" s="4" t="s">
        <v>546</v>
      </c>
      <c r="P354" s="4" t="s">
        <v>132</v>
      </c>
      <c r="Q354" s="124"/>
      <c r="R354" s="124"/>
      <c r="S354" s="124"/>
      <c r="T354" s="124">
        <v>45</v>
      </c>
      <c r="U354" s="124"/>
      <c r="V354" s="124"/>
      <c r="W354" s="124">
        <v>1</v>
      </c>
      <c r="X354" s="124"/>
      <c r="Y354" s="124"/>
      <c r="Z354" s="125">
        <v>46</v>
      </c>
    </row>
    <row r="355" spans="14:26" x14ac:dyDescent="0.25">
      <c r="N355" s="43">
        <v>348</v>
      </c>
      <c r="O355" s="8" t="s">
        <v>547</v>
      </c>
      <c r="P355" s="8" t="s">
        <v>154</v>
      </c>
      <c r="Q355" s="122"/>
      <c r="R355" s="122"/>
      <c r="S355" s="122"/>
      <c r="T355" s="122">
        <v>29</v>
      </c>
      <c r="U355" s="122"/>
      <c r="V355" s="122"/>
      <c r="W355" s="122">
        <v>1</v>
      </c>
      <c r="X355" s="122"/>
      <c r="Y355" s="122"/>
      <c r="Z355" s="123">
        <v>30</v>
      </c>
    </row>
    <row r="356" spans="14:26" x14ac:dyDescent="0.25">
      <c r="N356" s="45">
        <v>349</v>
      </c>
      <c r="O356" s="4" t="s">
        <v>548</v>
      </c>
      <c r="P356" s="4" t="s">
        <v>131</v>
      </c>
      <c r="Q356" s="124"/>
      <c r="R356" s="124"/>
      <c r="S356" s="124"/>
      <c r="T356" s="124">
        <v>9</v>
      </c>
      <c r="U356" s="124"/>
      <c r="V356" s="124"/>
      <c r="W356" s="124"/>
      <c r="X356" s="124"/>
      <c r="Y356" s="124"/>
      <c r="Z356" s="125">
        <v>9</v>
      </c>
    </row>
    <row r="357" spans="14:26" x14ac:dyDescent="0.25">
      <c r="N357" s="43">
        <v>350</v>
      </c>
      <c r="O357" s="8" t="s">
        <v>549</v>
      </c>
      <c r="P357" s="8" t="s">
        <v>132</v>
      </c>
      <c r="Q357" s="122"/>
      <c r="R357" s="122"/>
      <c r="S357" s="122"/>
      <c r="T357" s="122">
        <v>20</v>
      </c>
      <c r="U357" s="122"/>
      <c r="V357" s="122"/>
      <c r="W357" s="122">
        <v>1</v>
      </c>
      <c r="X357" s="122"/>
      <c r="Y357" s="122"/>
      <c r="Z357" s="123">
        <v>21</v>
      </c>
    </row>
    <row r="358" spans="14:26" x14ac:dyDescent="0.25">
      <c r="N358" s="45">
        <v>351</v>
      </c>
      <c r="O358" s="4" t="s">
        <v>551</v>
      </c>
      <c r="P358" s="4" t="s">
        <v>128</v>
      </c>
      <c r="Q358" s="124"/>
      <c r="R358" s="124"/>
      <c r="S358" s="124"/>
      <c r="T358" s="124">
        <v>10</v>
      </c>
      <c r="U358" s="124"/>
      <c r="V358" s="124"/>
      <c r="W358" s="124">
        <v>1</v>
      </c>
      <c r="X358" s="124"/>
      <c r="Y358" s="124"/>
      <c r="Z358" s="125">
        <v>11</v>
      </c>
    </row>
    <row r="359" spans="14:26" x14ac:dyDescent="0.25">
      <c r="N359" s="43">
        <v>352</v>
      </c>
      <c r="O359" s="8" t="s">
        <v>552</v>
      </c>
      <c r="P359" s="8" t="s">
        <v>152</v>
      </c>
      <c r="Q359" s="122"/>
      <c r="R359" s="122"/>
      <c r="S359" s="122"/>
      <c r="T359" s="122">
        <v>5</v>
      </c>
      <c r="U359" s="122"/>
      <c r="V359" s="122"/>
      <c r="W359" s="122"/>
      <c r="X359" s="122"/>
      <c r="Y359" s="122"/>
      <c r="Z359" s="123">
        <v>5</v>
      </c>
    </row>
    <row r="360" spans="14:26" x14ac:dyDescent="0.25">
      <c r="N360" s="45">
        <v>353</v>
      </c>
      <c r="O360" s="4" t="s">
        <v>553</v>
      </c>
      <c r="P360" s="4" t="s">
        <v>132</v>
      </c>
      <c r="Q360" s="124"/>
      <c r="R360" s="124"/>
      <c r="S360" s="124"/>
      <c r="T360" s="124">
        <v>5</v>
      </c>
      <c r="U360" s="124"/>
      <c r="V360" s="124"/>
      <c r="W360" s="124">
        <v>1</v>
      </c>
      <c r="X360" s="124"/>
      <c r="Y360" s="124"/>
      <c r="Z360" s="125">
        <v>6</v>
      </c>
    </row>
    <row r="361" spans="14:26" x14ac:dyDescent="0.25">
      <c r="N361" s="43">
        <v>354</v>
      </c>
      <c r="O361" s="8" t="s">
        <v>554</v>
      </c>
      <c r="P361" s="8" t="s">
        <v>125</v>
      </c>
      <c r="Q361" s="122"/>
      <c r="R361" s="122"/>
      <c r="S361" s="122"/>
      <c r="T361" s="122">
        <v>3</v>
      </c>
      <c r="U361" s="122"/>
      <c r="V361" s="122"/>
      <c r="W361" s="122"/>
      <c r="X361" s="122"/>
      <c r="Y361" s="122"/>
      <c r="Z361" s="123">
        <v>3</v>
      </c>
    </row>
    <row r="362" spans="14:26" x14ac:dyDescent="0.25">
      <c r="N362" s="45">
        <v>355</v>
      </c>
      <c r="O362" s="4" t="s">
        <v>555</v>
      </c>
      <c r="P362" s="4" t="s">
        <v>130</v>
      </c>
      <c r="Q362" s="124">
        <v>6</v>
      </c>
      <c r="R362" s="124">
        <v>5</v>
      </c>
      <c r="S362" s="124">
        <v>1</v>
      </c>
      <c r="T362" s="124">
        <v>4241</v>
      </c>
      <c r="U362" s="124">
        <v>1</v>
      </c>
      <c r="V362" s="124"/>
      <c r="W362" s="124">
        <v>2</v>
      </c>
      <c r="X362" s="124">
        <v>4</v>
      </c>
      <c r="Y362" s="124">
        <v>1</v>
      </c>
      <c r="Z362" s="125">
        <v>4261</v>
      </c>
    </row>
    <row r="363" spans="14:26" x14ac:dyDescent="0.25">
      <c r="N363" s="43">
        <v>356</v>
      </c>
      <c r="O363" s="8" t="s">
        <v>557</v>
      </c>
      <c r="P363" s="8" t="s">
        <v>140</v>
      </c>
      <c r="Q363" s="122"/>
      <c r="R363" s="122"/>
      <c r="S363" s="122"/>
      <c r="T363" s="122">
        <v>1</v>
      </c>
      <c r="U363" s="122"/>
      <c r="V363" s="122"/>
      <c r="W363" s="122"/>
      <c r="X363" s="122"/>
      <c r="Y363" s="122"/>
      <c r="Z363" s="123">
        <v>1</v>
      </c>
    </row>
    <row r="364" spans="14:26" x14ac:dyDescent="0.25">
      <c r="N364" s="45">
        <v>357</v>
      </c>
      <c r="O364" s="4" t="s">
        <v>558</v>
      </c>
      <c r="P364" s="4" t="s">
        <v>124</v>
      </c>
      <c r="Q364" s="124">
        <v>1</v>
      </c>
      <c r="R364" s="124"/>
      <c r="S364" s="124"/>
      <c r="T364" s="124">
        <v>340</v>
      </c>
      <c r="U364" s="124"/>
      <c r="V364" s="124"/>
      <c r="W364" s="124">
        <v>3</v>
      </c>
      <c r="X364" s="124"/>
      <c r="Y364" s="124"/>
      <c r="Z364" s="125">
        <v>344</v>
      </c>
    </row>
    <row r="365" spans="14:26" x14ac:dyDescent="0.25">
      <c r="N365" s="43">
        <v>358</v>
      </c>
      <c r="O365" s="8" t="s">
        <v>559</v>
      </c>
      <c r="P365" s="8" t="s">
        <v>154</v>
      </c>
      <c r="Q365" s="122"/>
      <c r="R365" s="122"/>
      <c r="S365" s="122"/>
      <c r="T365" s="122">
        <v>21</v>
      </c>
      <c r="U365" s="122"/>
      <c r="V365" s="122"/>
      <c r="W365" s="122"/>
      <c r="X365" s="122"/>
      <c r="Y365" s="122"/>
      <c r="Z365" s="123">
        <v>21</v>
      </c>
    </row>
    <row r="366" spans="14:26" x14ac:dyDescent="0.25">
      <c r="N366" s="45">
        <v>359</v>
      </c>
      <c r="O366" s="4" t="s">
        <v>560</v>
      </c>
      <c r="P366" s="4" t="s">
        <v>134</v>
      </c>
      <c r="Q366" s="124"/>
      <c r="R366" s="124"/>
      <c r="S366" s="124"/>
      <c r="T366" s="124">
        <v>1</v>
      </c>
      <c r="U366" s="124"/>
      <c r="V366" s="124"/>
      <c r="W366" s="124">
        <v>1</v>
      </c>
      <c r="X366" s="124"/>
      <c r="Y366" s="124"/>
      <c r="Z366" s="125">
        <v>2</v>
      </c>
    </row>
    <row r="367" spans="14:26" x14ac:dyDescent="0.25">
      <c r="N367" s="43">
        <v>360</v>
      </c>
      <c r="O367" s="8" t="s">
        <v>561</v>
      </c>
      <c r="P367" s="8" t="s">
        <v>146</v>
      </c>
      <c r="Q367" s="122"/>
      <c r="R367" s="122"/>
      <c r="S367" s="122"/>
      <c r="T367" s="122">
        <v>78</v>
      </c>
      <c r="U367" s="122"/>
      <c r="V367" s="122"/>
      <c r="W367" s="122"/>
      <c r="X367" s="122"/>
      <c r="Y367" s="122"/>
      <c r="Z367" s="123">
        <v>78</v>
      </c>
    </row>
    <row r="368" spans="14:26" x14ac:dyDescent="0.25">
      <c r="N368" s="43">
        <v>361</v>
      </c>
      <c r="O368" s="4" t="s">
        <v>562</v>
      </c>
      <c r="P368" s="4" t="s">
        <v>154</v>
      </c>
      <c r="Q368" s="124"/>
      <c r="R368" s="124"/>
      <c r="S368" s="124"/>
      <c r="T368" s="124">
        <v>720</v>
      </c>
      <c r="U368" s="124"/>
      <c r="V368" s="124"/>
      <c r="W368" s="124">
        <v>1</v>
      </c>
      <c r="X368" s="124"/>
      <c r="Y368" s="124"/>
      <c r="Z368" s="125">
        <v>721</v>
      </c>
    </row>
    <row r="369" spans="14:26" x14ac:dyDescent="0.25">
      <c r="N369" s="45">
        <v>362</v>
      </c>
      <c r="O369" s="8" t="s">
        <v>563</v>
      </c>
      <c r="P369" s="8" t="s">
        <v>148</v>
      </c>
      <c r="Q369" s="122"/>
      <c r="R369" s="122"/>
      <c r="S369" s="122"/>
      <c r="T369" s="122">
        <v>8</v>
      </c>
      <c r="U369" s="122"/>
      <c r="V369" s="122"/>
      <c r="W369" s="122">
        <v>1</v>
      </c>
      <c r="X369" s="122"/>
      <c r="Y369" s="122"/>
      <c r="Z369" s="123">
        <v>9</v>
      </c>
    </row>
    <row r="370" spans="14:26" x14ac:dyDescent="0.25">
      <c r="N370" s="43">
        <v>363</v>
      </c>
      <c r="O370" s="4" t="s">
        <v>564</v>
      </c>
      <c r="P370" s="4" t="s">
        <v>131</v>
      </c>
      <c r="Q370" s="124">
        <v>3</v>
      </c>
      <c r="R370" s="124"/>
      <c r="S370" s="124"/>
      <c r="T370" s="124">
        <v>1490</v>
      </c>
      <c r="U370" s="124"/>
      <c r="V370" s="124"/>
      <c r="W370" s="124">
        <v>1</v>
      </c>
      <c r="X370" s="124"/>
      <c r="Y370" s="124"/>
      <c r="Z370" s="125">
        <v>1494</v>
      </c>
    </row>
    <row r="371" spans="14:26" x14ac:dyDescent="0.25">
      <c r="N371" s="45">
        <v>364</v>
      </c>
      <c r="O371" s="8" t="s">
        <v>565</v>
      </c>
      <c r="P371" s="8" t="s">
        <v>149</v>
      </c>
      <c r="Q371" s="122"/>
      <c r="R371" s="122"/>
      <c r="S371" s="122"/>
      <c r="T371" s="122">
        <v>2</v>
      </c>
      <c r="U371" s="122"/>
      <c r="V371" s="122"/>
      <c r="W371" s="122">
        <v>1</v>
      </c>
      <c r="X371" s="122"/>
      <c r="Y371" s="122"/>
      <c r="Z371" s="123">
        <v>3</v>
      </c>
    </row>
    <row r="372" spans="14:26" x14ac:dyDescent="0.25">
      <c r="N372" s="43">
        <v>365</v>
      </c>
      <c r="O372" s="4" t="s">
        <v>566</v>
      </c>
      <c r="P372" s="4" t="s">
        <v>152</v>
      </c>
      <c r="Q372" s="124"/>
      <c r="R372" s="124"/>
      <c r="S372" s="124"/>
      <c r="T372" s="124">
        <v>2</v>
      </c>
      <c r="U372" s="124"/>
      <c r="V372" s="124"/>
      <c r="W372" s="124">
        <v>1</v>
      </c>
      <c r="X372" s="124"/>
      <c r="Y372" s="124"/>
      <c r="Z372" s="125">
        <v>3</v>
      </c>
    </row>
    <row r="373" spans="14:26" x14ac:dyDescent="0.25">
      <c r="N373" s="45">
        <v>366</v>
      </c>
      <c r="O373" s="8" t="s">
        <v>567</v>
      </c>
      <c r="P373" s="8" t="s">
        <v>143</v>
      </c>
      <c r="Q373" s="122"/>
      <c r="R373" s="122"/>
      <c r="S373" s="122"/>
      <c r="T373" s="122">
        <v>9</v>
      </c>
      <c r="U373" s="122"/>
      <c r="V373" s="122"/>
      <c r="W373" s="122"/>
      <c r="X373" s="122"/>
      <c r="Y373" s="122"/>
      <c r="Z373" s="123">
        <v>9</v>
      </c>
    </row>
    <row r="374" spans="14:26" x14ac:dyDescent="0.25">
      <c r="N374" s="43">
        <v>367</v>
      </c>
      <c r="O374" s="4" t="s">
        <v>568</v>
      </c>
      <c r="P374" s="4" t="s">
        <v>154</v>
      </c>
      <c r="Q374" s="124"/>
      <c r="R374" s="124"/>
      <c r="S374" s="124"/>
      <c r="T374" s="124">
        <v>90</v>
      </c>
      <c r="U374" s="124"/>
      <c r="V374" s="124"/>
      <c r="W374" s="124">
        <v>1</v>
      </c>
      <c r="X374" s="124"/>
      <c r="Y374" s="124"/>
      <c r="Z374" s="125">
        <v>91</v>
      </c>
    </row>
    <row r="375" spans="14:26" x14ac:dyDescent="0.25">
      <c r="N375" s="45">
        <v>368</v>
      </c>
      <c r="O375" s="8" t="s">
        <v>569</v>
      </c>
      <c r="P375" s="8" t="s">
        <v>122</v>
      </c>
      <c r="Q375" s="122"/>
      <c r="R375" s="122"/>
      <c r="S375" s="122"/>
      <c r="T375" s="122">
        <v>2</v>
      </c>
      <c r="U375" s="122"/>
      <c r="V375" s="122"/>
      <c r="W375" s="122"/>
      <c r="X375" s="122"/>
      <c r="Y375" s="122"/>
      <c r="Z375" s="123">
        <v>2</v>
      </c>
    </row>
    <row r="376" spans="14:26" x14ac:dyDescent="0.25">
      <c r="N376" s="43">
        <v>369</v>
      </c>
      <c r="O376" s="4" t="s">
        <v>570</v>
      </c>
      <c r="P376" s="4" t="s">
        <v>132</v>
      </c>
      <c r="Q376" s="124"/>
      <c r="R376" s="124"/>
      <c r="S376" s="124"/>
      <c r="T376" s="124">
        <v>316</v>
      </c>
      <c r="U376" s="124"/>
      <c r="V376" s="124"/>
      <c r="W376" s="124">
        <v>1</v>
      </c>
      <c r="X376" s="124"/>
      <c r="Y376" s="124"/>
      <c r="Z376" s="125">
        <v>317</v>
      </c>
    </row>
    <row r="377" spans="14:26" x14ac:dyDescent="0.25">
      <c r="N377" s="45">
        <v>370</v>
      </c>
      <c r="O377" s="8" t="s">
        <v>572</v>
      </c>
      <c r="P377" s="8" t="s">
        <v>132</v>
      </c>
      <c r="Q377" s="122"/>
      <c r="R377" s="122"/>
      <c r="S377" s="122"/>
      <c r="T377" s="122">
        <v>33</v>
      </c>
      <c r="U377" s="122"/>
      <c r="V377" s="122"/>
      <c r="W377" s="122"/>
      <c r="X377" s="122"/>
      <c r="Y377" s="122"/>
      <c r="Z377" s="123">
        <v>33</v>
      </c>
    </row>
    <row r="378" spans="14:26" x14ac:dyDescent="0.25">
      <c r="N378" s="43">
        <v>371</v>
      </c>
      <c r="O378" s="4" t="s">
        <v>573</v>
      </c>
      <c r="P378" s="4" t="s">
        <v>131</v>
      </c>
      <c r="Q378" s="124"/>
      <c r="R378" s="124"/>
      <c r="S378" s="124"/>
      <c r="T378" s="124">
        <v>142</v>
      </c>
      <c r="U378" s="124"/>
      <c r="V378" s="124"/>
      <c r="W378" s="124"/>
      <c r="X378" s="124"/>
      <c r="Y378" s="124"/>
      <c r="Z378" s="125">
        <v>142</v>
      </c>
    </row>
    <row r="379" spans="14:26" x14ac:dyDescent="0.25">
      <c r="N379" s="45">
        <v>372</v>
      </c>
      <c r="O379" s="8" t="s">
        <v>574</v>
      </c>
      <c r="P379" s="8" t="s">
        <v>126</v>
      </c>
      <c r="Q379" s="122"/>
      <c r="R379" s="122">
        <v>1</v>
      </c>
      <c r="S379" s="122"/>
      <c r="T379" s="122">
        <v>921</v>
      </c>
      <c r="U379" s="122"/>
      <c r="V379" s="122"/>
      <c r="W379" s="122"/>
      <c r="X379" s="122">
        <v>1</v>
      </c>
      <c r="Y379" s="122"/>
      <c r="Z379" s="123">
        <v>923</v>
      </c>
    </row>
    <row r="380" spans="14:26" x14ac:dyDescent="0.25">
      <c r="N380" s="43">
        <v>373</v>
      </c>
      <c r="O380" s="4" t="s">
        <v>575</v>
      </c>
      <c r="P380" s="4" t="s">
        <v>152</v>
      </c>
      <c r="Q380" s="124"/>
      <c r="R380" s="124"/>
      <c r="S380" s="124"/>
      <c r="T380" s="124">
        <v>19</v>
      </c>
      <c r="U380" s="124"/>
      <c r="V380" s="124"/>
      <c r="W380" s="124">
        <v>1</v>
      </c>
      <c r="X380" s="124"/>
      <c r="Y380" s="124"/>
      <c r="Z380" s="125">
        <v>20</v>
      </c>
    </row>
    <row r="381" spans="14:26" x14ac:dyDescent="0.25">
      <c r="N381" s="45">
        <v>374</v>
      </c>
      <c r="O381" s="8" t="s">
        <v>576</v>
      </c>
      <c r="P381" s="8" t="s">
        <v>152</v>
      </c>
      <c r="Q381" s="122"/>
      <c r="R381" s="122"/>
      <c r="S381" s="122"/>
      <c r="T381" s="122">
        <v>2</v>
      </c>
      <c r="U381" s="122"/>
      <c r="V381" s="122"/>
      <c r="W381" s="122">
        <v>1</v>
      </c>
      <c r="X381" s="122"/>
      <c r="Y381" s="122"/>
      <c r="Z381" s="123">
        <v>3</v>
      </c>
    </row>
    <row r="382" spans="14:26" x14ac:dyDescent="0.25">
      <c r="N382" s="43">
        <v>375</v>
      </c>
      <c r="O382" s="4" t="s">
        <v>577</v>
      </c>
      <c r="P382" s="4" t="s">
        <v>148</v>
      </c>
      <c r="Q382" s="124"/>
      <c r="R382" s="124"/>
      <c r="S382" s="124"/>
      <c r="T382" s="124">
        <v>5</v>
      </c>
      <c r="U382" s="124"/>
      <c r="V382" s="124"/>
      <c r="W382" s="124"/>
      <c r="X382" s="124"/>
      <c r="Y382" s="124"/>
      <c r="Z382" s="125">
        <v>5</v>
      </c>
    </row>
    <row r="383" spans="14:26" x14ac:dyDescent="0.25">
      <c r="N383" s="43">
        <v>376</v>
      </c>
      <c r="O383" s="8" t="s">
        <v>578</v>
      </c>
      <c r="P383" s="8" t="s">
        <v>145</v>
      </c>
      <c r="Q383" s="122">
        <v>1</v>
      </c>
      <c r="R383" s="122"/>
      <c r="S383" s="122"/>
      <c r="T383" s="122">
        <v>32</v>
      </c>
      <c r="U383" s="122"/>
      <c r="V383" s="122"/>
      <c r="W383" s="122"/>
      <c r="X383" s="122"/>
      <c r="Y383" s="122"/>
      <c r="Z383" s="123">
        <v>33</v>
      </c>
    </row>
    <row r="384" spans="14:26" x14ac:dyDescent="0.25">
      <c r="N384" s="45">
        <v>377</v>
      </c>
      <c r="O384" s="4" t="s">
        <v>579</v>
      </c>
      <c r="P384" s="4" t="s">
        <v>145</v>
      </c>
      <c r="Q384" s="124"/>
      <c r="R384" s="124"/>
      <c r="S384" s="124"/>
      <c r="T384" s="124">
        <v>1</v>
      </c>
      <c r="U384" s="124"/>
      <c r="V384" s="124"/>
      <c r="W384" s="124"/>
      <c r="X384" s="124"/>
      <c r="Y384" s="124"/>
      <c r="Z384" s="125">
        <v>1</v>
      </c>
    </row>
    <row r="385" spans="14:26" x14ac:dyDescent="0.25">
      <c r="N385" s="43">
        <v>378</v>
      </c>
      <c r="O385" s="8" t="s">
        <v>580</v>
      </c>
      <c r="P385" s="8" t="s">
        <v>130</v>
      </c>
      <c r="Q385" s="122"/>
      <c r="R385" s="122"/>
      <c r="S385" s="122"/>
      <c r="T385" s="122">
        <v>61</v>
      </c>
      <c r="U385" s="122"/>
      <c r="V385" s="122"/>
      <c r="W385" s="122"/>
      <c r="X385" s="122"/>
      <c r="Y385" s="122"/>
      <c r="Z385" s="123">
        <v>61</v>
      </c>
    </row>
    <row r="386" spans="14:26" x14ac:dyDescent="0.25">
      <c r="N386" s="45">
        <v>379</v>
      </c>
      <c r="O386" s="4" t="s">
        <v>581</v>
      </c>
      <c r="P386" s="4" t="s">
        <v>129</v>
      </c>
      <c r="Q386" s="124"/>
      <c r="R386" s="124"/>
      <c r="S386" s="124"/>
      <c r="T386" s="124">
        <v>74</v>
      </c>
      <c r="U386" s="124"/>
      <c r="V386" s="124"/>
      <c r="W386" s="124">
        <v>1</v>
      </c>
      <c r="X386" s="124"/>
      <c r="Y386" s="124"/>
      <c r="Z386" s="125">
        <v>75</v>
      </c>
    </row>
    <row r="387" spans="14:26" x14ac:dyDescent="0.25">
      <c r="N387" s="43">
        <v>380</v>
      </c>
      <c r="O387" s="8" t="s">
        <v>582</v>
      </c>
      <c r="P387" s="8" t="s">
        <v>122</v>
      </c>
      <c r="Q387" s="122"/>
      <c r="R387" s="122"/>
      <c r="S387" s="122"/>
      <c r="T387" s="122">
        <v>1</v>
      </c>
      <c r="U387" s="122"/>
      <c r="V387" s="122"/>
      <c r="W387" s="122"/>
      <c r="X387" s="122"/>
      <c r="Y387" s="122"/>
      <c r="Z387" s="123">
        <v>1</v>
      </c>
    </row>
    <row r="388" spans="14:26" x14ac:dyDescent="0.25">
      <c r="N388" s="45">
        <v>381</v>
      </c>
      <c r="O388" s="4" t="s">
        <v>583</v>
      </c>
      <c r="P388" s="4" t="s">
        <v>129</v>
      </c>
      <c r="Q388" s="124"/>
      <c r="R388" s="124"/>
      <c r="S388" s="124"/>
      <c r="T388" s="124">
        <v>453</v>
      </c>
      <c r="U388" s="124"/>
      <c r="V388" s="124"/>
      <c r="W388" s="124"/>
      <c r="X388" s="124"/>
      <c r="Y388" s="124"/>
      <c r="Z388" s="125">
        <v>453</v>
      </c>
    </row>
    <row r="389" spans="14:26" x14ac:dyDescent="0.25">
      <c r="N389" s="43">
        <v>382</v>
      </c>
      <c r="O389" s="8" t="s">
        <v>584</v>
      </c>
      <c r="P389" s="8" t="s">
        <v>134</v>
      </c>
      <c r="Q389" s="122"/>
      <c r="R389" s="122"/>
      <c r="S389" s="122"/>
      <c r="T389" s="122">
        <v>1</v>
      </c>
      <c r="U389" s="122"/>
      <c r="V389" s="122"/>
      <c r="W389" s="122">
        <v>1</v>
      </c>
      <c r="X389" s="122"/>
      <c r="Y389" s="122"/>
      <c r="Z389" s="123">
        <v>2</v>
      </c>
    </row>
    <row r="390" spans="14:26" x14ac:dyDescent="0.25">
      <c r="N390" s="45">
        <v>383</v>
      </c>
      <c r="O390" s="4" t="s">
        <v>585</v>
      </c>
      <c r="P390" s="4" t="s">
        <v>130</v>
      </c>
      <c r="Q390" s="124"/>
      <c r="R390" s="124"/>
      <c r="S390" s="124"/>
      <c r="T390" s="124">
        <v>290</v>
      </c>
      <c r="U390" s="124"/>
      <c r="V390" s="124"/>
      <c r="W390" s="124"/>
      <c r="X390" s="124">
        <v>2</v>
      </c>
      <c r="Y390" s="124"/>
      <c r="Z390" s="125">
        <v>292</v>
      </c>
    </row>
    <row r="391" spans="14:26" x14ac:dyDescent="0.25">
      <c r="N391" s="43">
        <v>384</v>
      </c>
      <c r="O391" s="8" t="s">
        <v>586</v>
      </c>
      <c r="P391" s="8" t="s">
        <v>143</v>
      </c>
      <c r="Q391" s="122"/>
      <c r="R391" s="122"/>
      <c r="S391" s="122"/>
      <c r="T391" s="122">
        <v>2</v>
      </c>
      <c r="U391" s="122"/>
      <c r="V391" s="122"/>
      <c r="W391" s="122"/>
      <c r="X391" s="122"/>
      <c r="Y391" s="122"/>
      <c r="Z391" s="123">
        <v>2</v>
      </c>
    </row>
    <row r="392" spans="14:26" x14ac:dyDescent="0.25">
      <c r="N392" s="45">
        <v>385</v>
      </c>
      <c r="O392" s="4" t="s">
        <v>587</v>
      </c>
      <c r="P392" s="4" t="s">
        <v>143</v>
      </c>
      <c r="Q392" s="124"/>
      <c r="R392" s="124"/>
      <c r="S392" s="124"/>
      <c r="T392" s="124">
        <v>3</v>
      </c>
      <c r="U392" s="124"/>
      <c r="V392" s="124"/>
      <c r="W392" s="124"/>
      <c r="X392" s="124"/>
      <c r="Y392" s="124"/>
      <c r="Z392" s="125">
        <v>3</v>
      </c>
    </row>
    <row r="393" spans="14:26" x14ac:dyDescent="0.25">
      <c r="N393" s="43">
        <v>386</v>
      </c>
      <c r="O393" s="8" t="s">
        <v>589</v>
      </c>
      <c r="P393" s="8" t="s">
        <v>143</v>
      </c>
      <c r="Q393" s="122"/>
      <c r="R393" s="122"/>
      <c r="S393" s="122"/>
      <c r="T393" s="122">
        <v>17</v>
      </c>
      <c r="U393" s="122"/>
      <c r="V393" s="122"/>
      <c r="W393" s="122">
        <v>1</v>
      </c>
      <c r="X393" s="122"/>
      <c r="Y393" s="122"/>
      <c r="Z393" s="123">
        <v>18</v>
      </c>
    </row>
    <row r="394" spans="14:26" x14ac:dyDescent="0.25">
      <c r="N394" s="45">
        <v>387</v>
      </c>
      <c r="O394" s="4" t="s">
        <v>590</v>
      </c>
      <c r="P394" s="4" t="s">
        <v>142</v>
      </c>
      <c r="Q394" s="124"/>
      <c r="R394" s="124"/>
      <c r="S394" s="124"/>
      <c r="T394" s="124">
        <v>39</v>
      </c>
      <c r="U394" s="124"/>
      <c r="V394" s="124"/>
      <c r="W394" s="124">
        <v>1</v>
      </c>
      <c r="X394" s="124"/>
      <c r="Y394" s="124"/>
      <c r="Z394" s="125">
        <v>40</v>
      </c>
    </row>
    <row r="395" spans="14:26" x14ac:dyDescent="0.25">
      <c r="N395" s="43">
        <v>388</v>
      </c>
      <c r="O395" s="8" t="s">
        <v>591</v>
      </c>
      <c r="P395" s="8" t="s">
        <v>142</v>
      </c>
      <c r="Q395" s="122"/>
      <c r="R395" s="122"/>
      <c r="S395" s="122"/>
      <c r="T395" s="122">
        <v>11</v>
      </c>
      <c r="U395" s="122"/>
      <c r="V395" s="122"/>
      <c r="W395" s="122"/>
      <c r="X395" s="122"/>
      <c r="Y395" s="122"/>
      <c r="Z395" s="123">
        <v>11</v>
      </c>
    </row>
    <row r="396" spans="14:26" x14ac:dyDescent="0.25">
      <c r="N396" s="45">
        <v>389</v>
      </c>
      <c r="O396" s="4" t="s">
        <v>592</v>
      </c>
      <c r="P396" s="4" t="s">
        <v>129</v>
      </c>
      <c r="Q396" s="124"/>
      <c r="R396" s="124"/>
      <c r="S396" s="124"/>
      <c r="T396" s="124">
        <v>52</v>
      </c>
      <c r="U396" s="124"/>
      <c r="V396" s="124"/>
      <c r="W396" s="124"/>
      <c r="X396" s="124"/>
      <c r="Y396" s="124"/>
      <c r="Z396" s="125">
        <v>52</v>
      </c>
    </row>
    <row r="397" spans="14:26" x14ac:dyDescent="0.25">
      <c r="N397" s="43">
        <v>390</v>
      </c>
      <c r="O397" s="8" t="s">
        <v>593</v>
      </c>
      <c r="P397" s="8" t="s">
        <v>131</v>
      </c>
      <c r="Q397" s="122"/>
      <c r="R397" s="122"/>
      <c r="S397" s="122"/>
      <c r="T397" s="122">
        <v>39</v>
      </c>
      <c r="U397" s="122"/>
      <c r="V397" s="122"/>
      <c r="W397" s="122"/>
      <c r="X397" s="122"/>
      <c r="Y397" s="122"/>
      <c r="Z397" s="123">
        <v>39</v>
      </c>
    </row>
    <row r="398" spans="14:26" x14ac:dyDescent="0.25">
      <c r="N398" s="43">
        <v>391</v>
      </c>
      <c r="O398" s="4" t="s">
        <v>594</v>
      </c>
      <c r="P398" s="4" t="s">
        <v>128</v>
      </c>
      <c r="Q398" s="124"/>
      <c r="R398" s="124"/>
      <c r="S398" s="124"/>
      <c r="T398" s="124">
        <v>7</v>
      </c>
      <c r="U398" s="124"/>
      <c r="V398" s="124"/>
      <c r="W398" s="124"/>
      <c r="X398" s="124"/>
      <c r="Y398" s="124"/>
      <c r="Z398" s="125">
        <v>7</v>
      </c>
    </row>
    <row r="399" spans="14:26" x14ac:dyDescent="0.25">
      <c r="N399" s="45">
        <v>392</v>
      </c>
      <c r="O399" s="8" t="s">
        <v>596</v>
      </c>
      <c r="P399" s="8" t="s">
        <v>131</v>
      </c>
      <c r="Q399" s="122">
        <v>21</v>
      </c>
      <c r="R399" s="122">
        <v>2</v>
      </c>
      <c r="S399" s="122">
        <v>4</v>
      </c>
      <c r="T399" s="122">
        <v>12412</v>
      </c>
      <c r="U399" s="122"/>
      <c r="V399" s="122"/>
      <c r="W399" s="122">
        <v>1</v>
      </c>
      <c r="X399" s="122">
        <v>8</v>
      </c>
      <c r="Y399" s="122">
        <v>1</v>
      </c>
      <c r="Z399" s="123">
        <v>12449</v>
      </c>
    </row>
    <row r="400" spans="14:26" x14ac:dyDescent="0.25">
      <c r="N400" s="43">
        <v>393</v>
      </c>
      <c r="O400" s="4" t="s">
        <v>597</v>
      </c>
      <c r="P400" s="4" t="s">
        <v>130</v>
      </c>
      <c r="Q400" s="124">
        <v>1</v>
      </c>
      <c r="R400" s="124"/>
      <c r="S400" s="124"/>
      <c r="T400" s="124">
        <v>1246</v>
      </c>
      <c r="U400" s="124"/>
      <c r="V400" s="124"/>
      <c r="W400" s="124"/>
      <c r="X400" s="124"/>
      <c r="Y400" s="124"/>
      <c r="Z400" s="125">
        <v>1247</v>
      </c>
    </row>
    <row r="401" spans="14:26" x14ac:dyDescent="0.25">
      <c r="N401" s="45">
        <v>394</v>
      </c>
      <c r="O401" s="8" t="s">
        <v>598</v>
      </c>
      <c r="P401" s="8" t="s">
        <v>133</v>
      </c>
      <c r="Q401" s="122"/>
      <c r="R401" s="122"/>
      <c r="S401" s="122"/>
      <c r="T401" s="122">
        <v>19</v>
      </c>
      <c r="U401" s="122"/>
      <c r="V401" s="122"/>
      <c r="W401" s="122"/>
      <c r="X401" s="122"/>
      <c r="Y401" s="122"/>
      <c r="Z401" s="123">
        <v>19</v>
      </c>
    </row>
    <row r="402" spans="14:26" x14ac:dyDescent="0.25">
      <c r="N402" s="43">
        <v>395</v>
      </c>
      <c r="O402" s="4" t="s">
        <v>599</v>
      </c>
      <c r="P402" s="4" t="s">
        <v>123</v>
      </c>
      <c r="Q402" s="124"/>
      <c r="R402" s="124"/>
      <c r="S402" s="124"/>
      <c r="T402" s="124">
        <v>123</v>
      </c>
      <c r="U402" s="124"/>
      <c r="V402" s="124"/>
      <c r="W402" s="124"/>
      <c r="X402" s="124"/>
      <c r="Y402" s="124"/>
      <c r="Z402" s="125">
        <v>123</v>
      </c>
    </row>
    <row r="403" spans="14:26" x14ac:dyDescent="0.25">
      <c r="N403" s="45">
        <v>396</v>
      </c>
      <c r="O403" s="8" t="s">
        <v>600</v>
      </c>
      <c r="P403" s="8" t="s">
        <v>148</v>
      </c>
      <c r="Q403" s="122"/>
      <c r="R403" s="122"/>
      <c r="S403" s="122"/>
      <c r="T403" s="122">
        <v>1</v>
      </c>
      <c r="U403" s="122"/>
      <c r="V403" s="122"/>
      <c r="W403" s="122"/>
      <c r="X403" s="122"/>
      <c r="Y403" s="122"/>
      <c r="Z403" s="123">
        <v>1</v>
      </c>
    </row>
    <row r="404" spans="14:26" x14ac:dyDescent="0.25">
      <c r="N404" s="43">
        <v>397</v>
      </c>
      <c r="O404" s="4" t="s">
        <v>603</v>
      </c>
      <c r="P404" s="4" t="s">
        <v>148</v>
      </c>
      <c r="Q404" s="124"/>
      <c r="R404" s="124"/>
      <c r="S404" s="124"/>
      <c r="T404" s="124">
        <v>9</v>
      </c>
      <c r="U404" s="124"/>
      <c r="V404" s="124"/>
      <c r="W404" s="124">
        <v>1</v>
      </c>
      <c r="X404" s="124"/>
      <c r="Y404" s="124"/>
      <c r="Z404" s="125">
        <v>10</v>
      </c>
    </row>
    <row r="405" spans="14:26" x14ac:dyDescent="0.25">
      <c r="N405" s="45">
        <v>398</v>
      </c>
      <c r="O405" s="8" t="s">
        <v>604</v>
      </c>
      <c r="P405" s="8" t="s">
        <v>133</v>
      </c>
      <c r="Q405" s="122"/>
      <c r="R405" s="122"/>
      <c r="S405" s="122"/>
      <c r="T405" s="122">
        <v>23</v>
      </c>
      <c r="U405" s="122"/>
      <c r="V405" s="122"/>
      <c r="W405" s="122"/>
      <c r="X405" s="122"/>
      <c r="Y405" s="122"/>
      <c r="Z405" s="123">
        <v>23</v>
      </c>
    </row>
    <row r="406" spans="14:26" x14ac:dyDescent="0.25">
      <c r="N406" s="43">
        <v>399</v>
      </c>
      <c r="O406" s="4" t="s">
        <v>605</v>
      </c>
      <c r="P406" s="4" t="s">
        <v>152</v>
      </c>
      <c r="Q406" s="124"/>
      <c r="R406" s="124"/>
      <c r="S406" s="124"/>
      <c r="T406" s="124">
        <v>13</v>
      </c>
      <c r="U406" s="124"/>
      <c r="V406" s="124"/>
      <c r="W406" s="124"/>
      <c r="X406" s="124"/>
      <c r="Y406" s="124"/>
      <c r="Z406" s="125">
        <v>13</v>
      </c>
    </row>
    <row r="407" spans="14:26" x14ac:dyDescent="0.25">
      <c r="N407" s="45">
        <v>400</v>
      </c>
      <c r="O407" s="8" t="s">
        <v>606</v>
      </c>
      <c r="P407" s="8" t="s">
        <v>133</v>
      </c>
      <c r="Q407" s="122"/>
      <c r="R407" s="122"/>
      <c r="S407" s="122"/>
      <c r="T407" s="122">
        <v>10</v>
      </c>
      <c r="U407" s="122"/>
      <c r="V407" s="122"/>
      <c r="W407" s="122"/>
      <c r="X407" s="122"/>
      <c r="Y407" s="122"/>
      <c r="Z407" s="123">
        <v>10</v>
      </c>
    </row>
    <row r="408" spans="14:26" x14ac:dyDescent="0.25">
      <c r="N408" s="43">
        <v>401</v>
      </c>
      <c r="O408" s="4" t="s">
        <v>607</v>
      </c>
      <c r="P408" s="4" t="s">
        <v>124</v>
      </c>
      <c r="Q408" s="124">
        <v>18</v>
      </c>
      <c r="R408" s="124">
        <v>2</v>
      </c>
      <c r="S408" s="124"/>
      <c r="T408" s="124">
        <v>7285</v>
      </c>
      <c r="U408" s="124">
        <v>1</v>
      </c>
      <c r="V408" s="124">
        <v>3</v>
      </c>
      <c r="W408" s="124">
        <v>1</v>
      </c>
      <c r="X408" s="124"/>
      <c r="Y408" s="124"/>
      <c r="Z408" s="125">
        <v>7310</v>
      </c>
    </row>
    <row r="409" spans="14:26" x14ac:dyDescent="0.25">
      <c r="N409" s="45">
        <v>402</v>
      </c>
      <c r="O409" s="8" t="s">
        <v>608</v>
      </c>
      <c r="P409" s="8" t="s">
        <v>124</v>
      </c>
      <c r="Q409" s="122">
        <v>5</v>
      </c>
      <c r="R409" s="122"/>
      <c r="S409" s="122"/>
      <c r="T409" s="122">
        <v>1502</v>
      </c>
      <c r="U409" s="122"/>
      <c r="V409" s="122"/>
      <c r="W409" s="122">
        <v>1</v>
      </c>
      <c r="X409" s="122"/>
      <c r="Y409" s="122"/>
      <c r="Z409" s="123">
        <v>1508</v>
      </c>
    </row>
    <row r="410" spans="14:26" x14ac:dyDescent="0.25">
      <c r="N410" s="43">
        <v>403</v>
      </c>
      <c r="O410" s="4" t="s">
        <v>609</v>
      </c>
      <c r="P410" s="4" t="s">
        <v>139</v>
      </c>
      <c r="Q410" s="124"/>
      <c r="R410" s="124"/>
      <c r="S410" s="124"/>
      <c r="T410" s="124">
        <v>47</v>
      </c>
      <c r="U410" s="124"/>
      <c r="V410" s="124"/>
      <c r="W410" s="124"/>
      <c r="X410" s="124"/>
      <c r="Y410" s="124"/>
      <c r="Z410" s="125">
        <v>47</v>
      </c>
    </row>
    <row r="411" spans="14:26" x14ac:dyDescent="0.25">
      <c r="N411" s="45">
        <v>404</v>
      </c>
      <c r="O411" s="8" t="s">
        <v>610</v>
      </c>
      <c r="P411" s="8" t="s">
        <v>154</v>
      </c>
      <c r="Q411" s="122"/>
      <c r="R411" s="122"/>
      <c r="S411" s="122"/>
      <c r="T411" s="122">
        <v>316</v>
      </c>
      <c r="U411" s="122"/>
      <c r="V411" s="122"/>
      <c r="W411" s="122"/>
      <c r="X411" s="122"/>
      <c r="Y411" s="122"/>
      <c r="Z411" s="123">
        <v>316</v>
      </c>
    </row>
    <row r="412" spans="14:26" x14ac:dyDescent="0.25">
      <c r="N412" s="43">
        <v>405</v>
      </c>
      <c r="O412" s="4" t="s">
        <v>611</v>
      </c>
      <c r="P412" s="4" t="s">
        <v>128</v>
      </c>
      <c r="Q412" s="124"/>
      <c r="R412" s="124"/>
      <c r="S412" s="124"/>
      <c r="T412" s="124">
        <v>30</v>
      </c>
      <c r="U412" s="124"/>
      <c r="V412" s="124"/>
      <c r="W412" s="124">
        <v>1</v>
      </c>
      <c r="X412" s="124"/>
      <c r="Y412" s="124"/>
      <c r="Z412" s="125">
        <v>31</v>
      </c>
    </row>
    <row r="413" spans="14:26" x14ac:dyDescent="0.25">
      <c r="N413" s="45">
        <v>406</v>
      </c>
      <c r="O413" s="8" t="s">
        <v>612</v>
      </c>
      <c r="P413" s="8" t="s">
        <v>128</v>
      </c>
      <c r="Q413" s="122"/>
      <c r="R413" s="122"/>
      <c r="S413" s="122"/>
      <c r="T413" s="122">
        <v>6</v>
      </c>
      <c r="U413" s="122"/>
      <c r="V413" s="122"/>
      <c r="W413" s="122">
        <v>1</v>
      </c>
      <c r="X413" s="122"/>
      <c r="Y413" s="122"/>
      <c r="Z413" s="123">
        <v>7</v>
      </c>
    </row>
    <row r="414" spans="14:26" x14ac:dyDescent="0.25">
      <c r="N414" s="43">
        <v>407</v>
      </c>
      <c r="O414" s="4" t="s">
        <v>614</v>
      </c>
      <c r="P414" s="4" t="s">
        <v>138</v>
      </c>
      <c r="Q414" s="124"/>
      <c r="R414" s="124"/>
      <c r="S414" s="124"/>
      <c r="T414" s="124">
        <v>322</v>
      </c>
      <c r="U414" s="124"/>
      <c r="V414" s="124"/>
      <c r="W414" s="124"/>
      <c r="X414" s="124"/>
      <c r="Y414" s="124"/>
      <c r="Z414" s="125">
        <v>322</v>
      </c>
    </row>
    <row r="415" spans="14:26" x14ac:dyDescent="0.25">
      <c r="N415" s="45">
        <v>408</v>
      </c>
      <c r="O415" s="8" t="s">
        <v>615</v>
      </c>
      <c r="P415" s="8" t="s">
        <v>154</v>
      </c>
      <c r="Q415" s="122"/>
      <c r="R415" s="122"/>
      <c r="S415" s="122"/>
      <c r="T415" s="122">
        <v>18</v>
      </c>
      <c r="U415" s="122"/>
      <c r="V415" s="122"/>
      <c r="W415" s="122"/>
      <c r="X415" s="122"/>
      <c r="Y415" s="122"/>
      <c r="Z415" s="123">
        <v>18</v>
      </c>
    </row>
    <row r="416" spans="14:26" x14ac:dyDescent="0.25">
      <c r="N416" s="43">
        <v>409</v>
      </c>
      <c r="O416" s="4" t="s">
        <v>616</v>
      </c>
      <c r="P416" s="4" t="s">
        <v>154</v>
      </c>
      <c r="Q416" s="124"/>
      <c r="R416" s="124"/>
      <c r="S416" s="124"/>
      <c r="T416" s="124">
        <v>12</v>
      </c>
      <c r="U416" s="124"/>
      <c r="V416" s="124"/>
      <c r="W416" s="124"/>
      <c r="X416" s="124"/>
      <c r="Y416" s="124"/>
      <c r="Z416" s="125">
        <v>12</v>
      </c>
    </row>
    <row r="417" spans="14:26" x14ac:dyDescent="0.25">
      <c r="N417" s="45">
        <v>410</v>
      </c>
      <c r="O417" s="8" t="s">
        <v>617</v>
      </c>
      <c r="P417" s="8" t="s">
        <v>154</v>
      </c>
      <c r="Q417" s="122"/>
      <c r="R417" s="122"/>
      <c r="S417" s="122"/>
      <c r="T417" s="122">
        <v>11</v>
      </c>
      <c r="U417" s="122"/>
      <c r="V417" s="122"/>
      <c r="W417" s="122">
        <v>1</v>
      </c>
      <c r="X417" s="122"/>
      <c r="Y417" s="122"/>
      <c r="Z417" s="123">
        <v>12</v>
      </c>
    </row>
    <row r="418" spans="14:26" x14ac:dyDescent="0.25">
      <c r="N418" s="43">
        <v>411</v>
      </c>
      <c r="O418" s="4" t="s">
        <v>618</v>
      </c>
      <c r="P418" s="4" t="s">
        <v>133</v>
      </c>
      <c r="Q418" s="124"/>
      <c r="R418" s="124"/>
      <c r="S418" s="124"/>
      <c r="T418" s="124">
        <v>8</v>
      </c>
      <c r="U418" s="124"/>
      <c r="V418" s="124"/>
      <c r="W418" s="124"/>
      <c r="X418" s="124">
        <v>1</v>
      </c>
      <c r="Y418" s="124"/>
      <c r="Z418" s="125">
        <v>9</v>
      </c>
    </row>
    <row r="419" spans="14:26" x14ac:dyDescent="0.25">
      <c r="N419" s="45">
        <v>412</v>
      </c>
      <c r="O419" s="8" t="s">
        <v>619</v>
      </c>
      <c r="P419" s="8" t="s">
        <v>136</v>
      </c>
      <c r="Q419" s="122"/>
      <c r="R419" s="122"/>
      <c r="S419" s="122"/>
      <c r="T419" s="122">
        <v>78</v>
      </c>
      <c r="U419" s="122"/>
      <c r="V419" s="122"/>
      <c r="W419" s="122"/>
      <c r="X419" s="122"/>
      <c r="Y419" s="122"/>
      <c r="Z419" s="123">
        <v>78</v>
      </c>
    </row>
    <row r="420" spans="14:26" x14ac:dyDescent="0.25">
      <c r="N420" s="43">
        <v>413</v>
      </c>
      <c r="O420" s="4" t="s">
        <v>620</v>
      </c>
      <c r="P420" s="4" t="s">
        <v>129</v>
      </c>
      <c r="Q420" s="124"/>
      <c r="R420" s="124"/>
      <c r="S420" s="124"/>
      <c r="T420" s="124">
        <v>326</v>
      </c>
      <c r="U420" s="124"/>
      <c r="V420" s="124"/>
      <c r="W420" s="124"/>
      <c r="X420" s="124"/>
      <c r="Y420" s="124"/>
      <c r="Z420" s="125">
        <v>326</v>
      </c>
    </row>
    <row r="421" spans="14:26" x14ac:dyDescent="0.25">
      <c r="N421" s="45">
        <v>414</v>
      </c>
      <c r="O421" s="8" t="s">
        <v>621</v>
      </c>
      <c r="P421" s="8" t="s">
        <v>154</v>
      </c>
      <c r="Q421" s="122"/>
      <c r="R421" s="122"/>
      <c r="S421" s="122"/>
      <c r="T421" s="122">
        <v>238</v>
      </c>
      <c r="U421" s="122"/>
      <c r="V421" s="122"/>
      <c r="W421" s="122">
        <v>1</v>
      </c>
      <c r="X421" s="122"/>
      <c r="Y421" s="122"/>
      <c r="Z421" s="123">
        <v>239</v>
      </c>
    </row>
    <row r="422" spans="14:26" x14ac:dyDescent="0.25">
      <c r="N422" s="43">
        <v>415</v>
      </c>
      <c r="O422" s="4" t="s">
        <v>622</v>
      </c>
      <c r="P422" s="4" t="s">
        <v>128</v>
      </c>
      <c r="Q422" s="124"/>
      <c r="R422" s="124"/>
      <c r="S422" s="124"/>
      <c r="T422" s="124">
        <v>18</v>
      </c>
      <c r="U422" s="124"/>
      <c r="V422" s="124"/>
      <c r="W422" s="124"/>
      <c r="X422" s="124"/>
      <c r="Y422" s="124"/>
      <c r="Z422" s="125">
        <v>18</v>
      </c>
    </row>
    <row r="423" spans="14:26" x14ac:dyDescent="0.25">
      <c r="N423" s="45">
        <v>416</v>
      </c>
      <c r="O423" s="8" t="s">
        <v>623</v>
      </c>
      <c r="P423" s="8" t="s">
        <v>130</v>
      </c>
      <c r="Q423" s="122">
        <v>1</v>
      </c>
      <c r="R423" s="122"/>
      <c r="S423" s="122"/>
      <c r="T423" s="122">
        <v>402</v>
      </c>
      <c r="U423" s="122"/>
      <c r="V423" s="122"/>
      <c r="W423" s="122"/>
      <c r="X423" s="122"/>
      <c r="Y423" s="122"/>
      <c r="Z423" s="123">
        <v>403</v>
      </c>
    </row>
    <row r="424" spans="14:26" x14ac:dyDescent="0.25">
      <c r="N424" s="43">
        <v>417</v>
      </c>
      <c r="O424" s="4" t="s">
        <v>624</v>
      </c>
      <c r="P424" s="4" t="s">
        <v>145</v>
      </c>
      <c r="Q424" s="124"/>
      <c r="R424" s="124"/>
      <c r="S424" s="124"/>
      <c r="T424" s="124">
        <v>1</v>
      </c>
      <c r="U424" s="124"/>
      <c r="V424" s="124"/>
      <c r="W424" s="124">
        <v>1</v>
      </c>
      <c r="X424" s="124"/>
      <c r="Y424" s="124"/>
      <c r="Z424" s="125">
        <v>2</v>
      </c>
    </row>
    <row r="425" spans="14:26" x14ac:dyDescent="0.25">
      <c r="N425" s="45">
        <v>418</v>
      </c>
      <c r="O425" s="8" t="s">
        <v>625</v>
      </c>
      <c r="P425" s="8" t="s">
        <v>145</v>
      </c>
      <c r="Q425" s="122"/>
      <c r="R425" s="122"/>
      <c r="S425" s="122"/>
      <c r="T425" s="122">
        <v>1</v>
      </c>
      <c r="U425" s="122"/>
      <c r="V425" s="122"/>
      <c r="W425" s="122"/>
      <c r="X425" s="122"/>
      <c r="Y425" s="122"/>
      <c r="Z425" s="123">
        <v>1</v>
      </c>
    </row>
    <row r="426" spans="14:26" x14ac:dyDescent="0.25">
      <c r="N426" s="43">
        <v>419</v>
      </c>
      <c r="O426" s="4" t="s">
        <v>626</v>
      </c>
      <c r="P426" s="4" t="s">
        <v>130</v>
      </c>
      <c r="Q426" s="124"/>
      <c r="R426" s="124"/>
      <c r="S426" s="124"/>
      <c r="T426" s="124">
        <v>169</v>
      </c>
      <c r="U426" s="124"/>
      <c r="V426" s="124"/>
      <c r="W426" s="124"/>
      <c r="X426" s="124"/>
      <c r="Y426" s="124"/>
      <c r="Z426" s="125">
        <v>169</v>
      </c>
    </row>
    <row r="427" spans="14:26" x14ac:dyDescent="0.25">
      <c r="N427" s="45">
        <v>420</v>
      </c>
      <c r="O427" s="8" t="s">
        <v>627</v>
      </c>
      <c r="P427" s="8" t="s">
        <v>141</v>
      </c>
      <c r="Q427" s="122"/>
      <c r="R427" s="122"/>
      <c r="S427" s="122"/>
      <c r="T427" s="122">
        <v>45</v>
      </c>
      <c r="U427" s="122"/>
      <c r="V427" s="122"/>
      <c r="W427" s="122"/>
      <c r="X427" s="122"/>
      <c r="Y427" s="122"/>
      <c r="Z427" s="123">
        <v>45</v>
      </c>
    </row>
    <row r="428" spans="14:26" x14ac:dyDescent="0.25">
      <c r="N428" s="43">
        <v>421</v>
      </c>
      <c r="O428" s="4" t="s">
        <v>628</v>
      </c>
      <c r="P428" s="4" t="s">
        <v>141</v>
      </c>
      <c r="Q428" s="124"/>
      <c r="R428" s="124"/>
      <c r="S428" s="124"/>
      <c r="T428" s="124">
        <v>4</v>
      </c>
      <c r="U428" s="124"/>
      <c r="V428" s="124"/>
      <c r="W428" s="124">
        <v>1</v>
      </c>
      <c r="X428" s="124"/>
      <c r="Y428" s="124"/>
      <c r="Z428" s="125">
        <v>5</v>
      </c>
    </row>
    <row r="429" spans="14:26" x14ac:dyDescent="0.25">
      <c r="N429" s="45">
        <v>422</v>
      </c>
      <c r="O429" s="8" t="s">
        <v>630</v>
      </c>
      <c r="P429" s="8" t="s">
        <v>143</v>
      </c>
      <c r="Q429" s="122">
        <v>1</v>
      </c>
      <c r="R429" s="122"/>
      <c r="S429" s="122">
        <v>1</v>
      </c>
      <c r="T429" s="122">
        <v>20</v>
      </c>
      <c r="U429" s="122"/>
      <c r="V429" s="122"/>
      <c r="W429" s="122"/>
      <c r="X429" s="122">
        <v>1</v>
      </c>
      <c r="Y429" s="122"/>
      <c r="Z429" s="123">
        <v>23</v>
      </c>
    </row>
    <row r="430" spans="14:26" x14ac:dyDescent="0.25">
      <c r="N430" s="43">
        <v>423</v>
      </c>
      <c r="O430" s="4" t="s">
        <v>631</v>
      </c>
      <c r="P430" s="4" t="s">
        <v>154</v>
      </c>
      <c r="Q430" s="124"/>
      <c r="R430" s="124"/>
      <c r="S430" s="124"/>
      <c r="T430" s="124">
        <v>188</v>
      </c>
      <c r="U430" s="124"/>
      <c r="V430" s="124"/>
      <c r="W430" s="124">
        <v>2</v>
      </c>
      <c r="X430" s="124"/>
      <c r="Y430" s="124"/>
      <c r="Z430" s="125">
        <v>190</v>
      </c>
    </row>
    <row r="431" spans="14:26" x14ac:dyDescent="0.25">
      <c r="N431" s="45">
        <v>424</v>
      </c>
      <c r="O431" s="8" t="s">
        <v>632</v>
      </c>
      <c r="P431" s="8" t="s">
        <v>149</v>
      </c>
      <c r="Q431" s="122"/>
      <c r="R431" s="122"/>
      <c r="S431" s="122"/>
      <c r="T431" s="122">
        <v>2</v>
      </c>
      <c r="U431" s="122"/>
      <c r="V431" s="122"/>
      <c r="W431" s="122">
        <v>1</v>
      </c>
      <c r="X431" s="122"/>
      <c r="Y431" s="122"/>
      <c r="Z431" s="123">
        <v>3</v>
      </c>
    </row>
    <row r="432" spans="14:26" x14ac:dyDescent="0.25">
      <c r="N432" s="43">
        <v>425</v>
      </c>
      <c r="O432" s="4" t="s">
        <v>634</v>
      </c>
      <c r="P432" s="4" t="s">
        <v>149</v>
      </c>
      <c r="Q432" s="124"/>
      <c r="R432" s="124"/>
      <c r="S432" s="124"/>
      <c r="T432" s="124">
        <v>16</v>
      </c>
      <c r="U432" s="124"/>
      <c r="V432" s="124"/>
      <c r="W432" s="124"/>
      <c r="X432" s="124"/>
      <c r="Y432" s="124"/>
      <c r="Z432" s="125">
        <v>16</v>
      </c>
    </row>
    <row r="433" spans="14:26" x14ac:dyDescent="0.25">
      <c r="N433" s="45">
        <v>426</v>
      </c>
      <c r="O433" s="8" t="s">
        <v>635</v>
      </c>
      <c r="P433" s="8" t="s">
        <v>151</v>
      </c>
      <c r="Q433" s="122"/>
      <c r="R433" s="122"/>
      <c r="S433" s="122"/>
      <c r="T433" s="122">
        <v>9</v>
      </c>
      <c r="U433" s="122"/>
      <c r="V433" s="122"/>
      <c r="W433" s="122"/>
      <c r="X433" s="122"/>
      <c r="Y433" s="122"/>
      <c r="Z433" s="123">
        <v>9</v>
      </c>
    </row>
    <row r="434" spans="14:26" x14ac:dyDescent="0.25">
      <c r="N434" s="43">
        <v>427</v>
      </c>
      <c r="O434" s="4" t="s">
        <v>636</v>
      </c>
      <c r="P434" s="4" t="s">
        <v>148</v>
      </c>
      <c r="Q434" s="124"/>
      <c r="R434" s="124"/>
      <c r="S434" s="124"/>
      <c r="T434" s="124">
        <v>9</v>
      </c>
      <c r="U434" s="124"/>
      <c r="V434" s="124"/>
      <c r="W434" s="124">
        <v>1</v>
      </c>
      <c r="X434" s="124"/>
      <c r="Y434" s="124"/>
      <c r="Z434" s="125">
        <v>10</v>
      </c>
    </row>
    <row r="435" spans="14:26" x14ac:dyDescent="0.25">
      <c r="N435" s="45">
        <v>428</v>
      </c>
      <c r="O435" s="8" t="s">
        <v>637</v>
      </c>
      <c r="P435" s="8" t="s">
        <v>131</v>
      </c>
      <c r="Q435" s="122"/>
      <c r="R435" s="122"/>
      <c r="S435" s="122"/>
      <c r="T435" s="122">
        <v>94</v>
      </c>
      <c r="U435" s="122"/>
      <c r="V435" s="122"/>
      <c r="W435" s="122"/>
      <c r="X435" s="122"/>
      <c r="Y435" s="122"/>
      <c r="Z435" s="123">
        <v>94</v>
      </c>
    </row>
    <row r="436" spans="14:26" x14ac:dyDescent="0.25">
      <c r="N436" s="43">
        <v>429</v>
      </c>
      <c r="O436" s="4" t="s">
        <v>638</v>
      </c>
      <c r="P436" s="4" t="s">
        <v>140</v>
      </c>
      <c r="Q436" s="124"/>
      <c r="R436" s="124"/>
      <c r="S436" s="124"/>
      <c r="T436" s="124">
        <v>1</v>
      </c>
      <c r="U436" s="124"/>
      <c r="V436" s="124"/>
      <c r="W436" s="124">
        <v>1</v>
      </c>
      <c r="X436" s="124"/>
      <c r="Y436" s="124"/>
      <c r="Z436" s="125">
        <v>2</v>
      </c>
    </row>
    <row r="437" spans="14:26" x14ac:dyDescent="0.25">
      <c r="N437" s="45">
        <v>430</v>
      </c>
      <c r="O437" s="8" t="s">
        <v>639</v>
      </c>
      <c r="P437" s="8" t="s">
        <v>131</v>
      </c>
      <c r="Q437" s="122"/>
      <c r="R437" s="122"/>
      <c r="S437" s="122"/>
      <c r="T437" s="122">
        <v>204</v>
      </c>
      <c r="U437" s="122"/>
      <c r="V437" s="122"/>
      <c r="W437" s="122">
        <v>1</v>
      </c>
      <c r="X437" s="122"/>
      <c r="Y437" s="122"/>
      <c r="Z437" s="123">
        <v>205</v>
      </c>
    </row>
    <row r="438" spans="14:26" x14ac:dyDescent="0.25">
      <c r="N438" s="43">
        <v>431</v>
      </c>
      <c r="O438" s="4" t="s">
        <v>640</v>
      </c>
      <c r="P438" s="4" t="s">
        <v>139</v>
      </c>
      <c r="Q438" s="124"/>
      <c r="R438" s="124"/>
      <c r="S438" s="124"/>
      <c r="T438" s="124">
        <v>22</v>
      </c>
      <c r="U438" s="124"/>
      <c r="V438" s="124"/>
      <c r="W438" s="124"/>
      <c r="X438" s="124"/>
      <c r="Y438" s="124"/>
      <c r="Z438" s="125">
        <v>22</v>
      </c>
    </row>
    <row r="439" spans="14:26" x14ac:dyDescent="0.25">
      <c r="N439" s="45">
        <v>432</v>
      </c>
      <c r="O439" s="8" t="s">
        <v>641</v>
      </c>
      <c r="P439" s="8" t="s">
        <v>139</v>
      </c>
      <c r="Q439" s="122"/>
      <c r="R439" s="122"/>
      <c r="S439" s="122"/>
      <c r="T439" s="122">
        <v>1</v>
      </c>
      <c r="U439" s="122"/>
      <c r="V439" s="122"/>
      <c r="W439" s="122"/>
      <c r="X439" s="122"/>
      <c r="Y439" s="122"/>
      <c r="Z439" s="123">
        <v>1</v>
      </c>
    </row>
    <row r="440" spans="14:26" x14ac:dyDescent="0.25">
      <c r="N440" s="43">
        <v>433</v>
      </c>
      <c r="O440" s="4" t="s">
        <v>642</v>
      </c>
      <c r="P440" s="4" t="s">
        <v>131</v>
      </c>
      <c r="Q440" s="124"/>
      <c r="R440" s="124"/>
      <c r="S440" s="124"/>
      <c r="T440" s="124">
        <v>410</v>
      </c>
      <c r="U440" s="124"/>
      <c r="V440" s="124"/>
      <c r="W440" s="124">
        <v>1</v>
      </c>
      <c r="X440" s="124"/>
      <c r="Y440" s="124"/>
      <c r="Z440" s="125">
        <v>411</v>
      </c>
    </row>
    <row r="441" spans="14:26" x14ac:dyDescent="0.25">
      <c r="N441" s="45">
        <v>434</v>
      </c>
      <c r="O441" s="8" t="s">
        <v>643</v>
      </c>
      <c r="P441" s="8" t="s">
        <v>148</v>
      </c>
      <c r="Q441" s="122"/>
      <c r="R441" s="122"/>
      <c r="S441" s="122"/>
      <c r="T441" s="122">
        <v>10</v>
      </c>
      <c r="U441" s="122"/>
      <c r="V441" s="122"/>
      <c r="W441" s="122">
        <v>1</v>
      </c>
      <c r="X441" s="122"/>
      <c r="Y441" s="122"/>
      <c r="Z441" s="123">
        <v>11</v>
      </c>
    </row>
    <row r="442" spans="14:26" x14ac:dyDescent="0.25">
      <c r="N442" s="43">
        <v>435</v>
      </c>
      <c r="O442" s="4" t="s">
        <v>644</v>
      </c>
      <c r="P442" s="4" t="s">
        <v>150</v>
      </c>
      <c r="Q442" s="124"/>
      <c r="R442" s="124"/>
      <c r="S442" s="124"/>
      <c r="T442" s="124">
        <v>1</v>
      </c>
      <c r="U442" s="124"/>
      <c r="V442" s="124"/>
      <c r="W442" s="124"/>
      <c r="X442" s="124"/>
      <c r="Y442" s="124"/>
      <c r="Z442" s="125">
        <v>1</v>
      </c>
    </row>
    <row r="443" spans="14:26" x14ac:dyDescent="0.25">
      <c r="N443" s="45">
        <v>436</v>
      </c>
      <c r="O443" s="8" t="s">
        <v>645</v>
      </c>
      <c r="P443" s="8" t="s">
        <v>144</v>
      </c>
      <c r="Q443" s="122"/>
      <c r="R443" s="122"/>
      <c r="S443" s="122"/>
      <c r="T443" s="122">
        <v>1</v>
      </c>
      <c r="U443" s="122"/>
      <c r="V443" s="122"/>
      <c r="W443" s="122"/>
      <c r="X443" s="122"/>
      <c r="Y443" s="122"/>
      <c r="Z443" s="123">
        <v>1</v>
      </c>
    </row>
    <row r="444" spans="14:26" x14ac:dyDescent="0.25">
      <c r="N444" s="43">
        <v>437</v>
      </c>
      <c r="O444" s="4" t="s">
        <v>646</v>
      </c>
      <c r="P444" s="4" t="s">
        <v>139</v>
      </c>
      <c r="Q444" s="124"/>
      <c r="R444" s="124"/>
      <c r="S444" s="124"/>
      <c r="T444" s="124">
        <v>6</v>
      </c>
      <c r="U444" s="124"/>
      <c r="V444" s="124"/>
      <c r="W444" s="124"/>
      <c r="X444" s="124"/>
      <c r="Y444" s="124"/>
      <c r="Z444" s="125">
        <v>6</v>
      </c>
    </row>
    <row r="445" spans="14:26" x14ac:dyDescent="0.25">
      <c r="N445" s="45">
        <v>438</v>
      </c>
      <c r="O445" s="8" t="s">
        <v>647</v>
      </c>
      <c r="P445" s="8" t="s">
        <v>130</v>
      </c>
      <c r="Q445" s="122"/>
      <c r="R445" s="122"/>
      <c r="S445" s="122"/>
      <c r="T445" s="122">
        <v>57</v>
      </c>
      <c r="U445" s="122"/>
      <c r="V445" s="122"/>
      <c r="W445" s="122"/>
      <c r="X445" s="122"/>
      <c r="Y445" s="122"/>
      <c r="Z445" s="123">
        <v>57</v>
      </c>
    </row>
    <row r="446" spans="14:26" x14ac:dyDescent="0.25">
      <c r="N446" s="43">
        <v>439</v>
      </c>
      <c r="O446" s="4" t="s">
        <v>648</v>
      </c>
      <c r="P446" s="4" t="s">
        <v>130</v>
      </c>
      <c r="Q446" s="124"/>
      <c r="R446" s="124"/>
      <c r="S446" s="124"/>
      <c r="T446" s="124">
        <v>55</v>
      </c>
      <c r="U446" s="124"/>
      <c r="V446" s="124"/>
      <c r="W446" s="124"/>
      <c r="X446" s="124">
        <v>1</v>
      </c>
      <c r="Y446" s="124"/>
      <c r="Z446" s="125">
        <v>56</v>
      </c>
    </row>
    <row r="447" spans="14:26" x14ac:dyDescent="0.25">
      <c r="N447" s="45">
        <v>440</v>
      </c>
      <c r="O447" s="8" t="s">
        <v>651</v>
      </c>
      <c r="P447" s="8" t="s">
        <v>126</v>
      </c>
      <c r="Q447" s="122">
        <v>3</v>
      </c>
      <c r="R447" s="122">
        <v>4</v>
      </c>
      <c r="S447" s="122">
        <v>1</v>
      </c>
      <c r="T447" s="122">
        <v>1267</v>
      </c>
      <c r="U447" s="122"/>
      <c r="V447" s="122"/>
      <c r="W447" s="122">
        <v>1</v>
      </c>
      <c r="X447" s="122">
        <v>4</v>
      </c>
      <c r="Y447" s="122"/>
      <c r="Z447" s="123">
        <v>1280</v>
      </c>
    </row>
    <row r="448" spans="14:26" x14ac:dyDescent="0.25">
      <c r="N448" s="216"/>
      <c r="O448" s="217" t="s">
        <v>9</v>
      </c>
      <c r="P448" s="216"/>
      <c r="Q448" s="51">
        <f>SUM(Q8:Q447)</f>
        <v>650</v>
      </c>
      <c r="R448" s="51">
        <f t="shared" ref="R448:Z448" si="1">SUM(R8:R447)</f>
        <v>94</v>
      </c>
      <c r="S448" s="51">
        <f t="shared" si="1"/>
        <v>118</v>
      </c>
      <c r="T448" s="51">
        <f t="shared" si="1"/>
        <v>168321</v>
      </c>
      <c r="U448" s="51">
        <f t="shared" si="1"/>
        <v>196</v>
      </c>
      <c r="V448" s="51">
        <f t="shared" si="1"/>
        <v>1952</v>
      </c>
      <c r="W448" s="51">
        <f t="shared" si="1"/>
        <v>233</v>
      </c>
      <c r="X448" s="51">
        <f t="shared" si="1"/>
        <v>238</v>
      </c>
      <c r="Y448" s="51">
        <f t="shared" si="1"/>
        <v>58</v>
      </c>
      <c r="Z448" s="51">
        <f t="shared" si="1"/>
        <v>171860</v>
      </c>
    </row>
  </sheetData>
  <sheetProtection algorithmName="SHA-512" hashValue="1mSiqznaEdbJd7B/hdRgl9HPIUjGwQDmA8KbDPmS3pwBHBZjHOkw0pW2ANFLeArrth8aV1tRH3Erq7UK2vbVUw==" saltValue="CJ+/Hb6tUvzffRwskjUWOA==" spinCount="100000" sheet="1" deleteColumns="0" deleteRows="0"/>
  <mergeCells count="9">
    <mergeCell ref="Z6:Z7"/>
    <mergeCell ref="A6:A7"/>
    <mergeCell ref="B6:B7"/>
    <mergeCell ref="C6:K6"/>
    <mergeCell ref="L6:L7"/>
    <mergeCell ref="N6:N7"/>
    <mergeCell ref="O6:O7"/>
    <mergeCell ref="P6:P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47"/>
  <sheetViews>
    <sheetView view="pageBreakPreview" zoomScaleNormal="100" zoomScaleSheetLayoutView="100" workbookViewId="0">
      <selection activeCell="C29" sqref="C29"/>
    </sheetView>
  </sheetViews>
  <sheetFormatPr defaultRowHeight="15" x14ac:dyDescent="0.25"/>
  <cols>
    <col min="1" max="1" width="6.5703125" style="13" customWidth="1"/>
    <col min="2" max="2" width="29.28515625" style="13" bestFit="1" customWidth="1"/>
    <col min="3" max="4" width="12.7109375" style="13" customWidth="1"/>
    <col min="5" max="5" width="15.42578125" style="13" bestFit="1" customWidth="1"/>
    <col min="6" max="16384" width="9.140625" style="13"/>
  </cols>
  <sheetData>
    <row r="1" spans="1:4" s="1" customFormat="1" ht="20.100000000000001" customHeight="1" x14ac:dyDescent="0.25">
      <c r="A1" s="215" t="s">
        <v>85</v>
      </c>
      <c r="B1" s="233" t="s">
        <v>162</v>
      </c>
      <c r="C1" s="233"/>
      <c r="D1" s="234"/>
    </row>
    <row r="2" spans="1:4" s="1" customFormat="1" ht="5.25" customHeight="1" x14ac:dyDescent="0.25">
      <c r="A2" s="215"/>
      <c r="B2" s="210"/>
      <c r="C2" s="210"/>
      <c r="D2" s="211"/>
    </row>
    <row r="3" spans="1:4" s="1" customFormat="1" ht="20.100000000000001" customHeight="1" x14ac:dyDescent="0.25">
      <c r="A3" s="38"/>
      <c r="B3" s="32"/>
      <c r="C3" s="117"/>
      <c r="D3" s="66"/>
    </row>
    <row r="4" spans="1:4" s="1" customFormat="1" ht="20.100000000000001" customHeight="1" x14ac:dyDescent="0.25">
      <c r="A4" s="38"/>
      <c r="B4" s="33"/>
      <c r="C4" s="118"/>
      <c r="D4" s="66"/>
    </row>
    <row r="5" spans="1:4" s="1" customFormat="1" ht="20.100000000000001" customHeight="1" x14ac:dyDescent="0.25">
      <c r="A5" s="257" t="s">
        <v>37</v>
      </c>
      <c r="B5" s="258"/>
      <c r="C5" s="258"/>
      <c r="D5" s="66"/>
    </row>
    <row r="6" spans="1:4" s="18" customFormat="1" ht="35.1" customHeight="1" x14ac:dyDescent="0.25">
      <c r="A6" s="257"/>
      <c r="B6" s="258"/>
      <c r="C6" s="258"/>
      <c r="D6" s="66"/>
    </row>
    <row r="7" spans="1:4" s="18" customFormat="1" ht="20.100000000000001" customHeight="1" x14ac:dyDescent="0.25">
      <c r="A7" s="83"/>
      <c r="B7" s="111"/>
      <c r="C7" s="111"/>
      <c r="D7" s="66"/>
    </row>
    <row r="8" spans="1:4" ht="15" customHeight="1" x14ac:dyDescent="0.25">
      <c r="A8" s="38"/>
      <c r="B8" s="33"/>
      <c r="C8" s="115" t="s">
        <v>35</v>
      </c>
      <c r="D8" s="66"/>
    </row>
    <row r="9" spans="1:4" x14ac:dyDescent="0.25">
      <c r="A9" s="137" t="s">
        <v>12</v>
      </c>
      <c r="B9" s="139" t="s">
        <v>11</v>
      </c>
      <c r="C9" s="253" t="s">
        <v>36</v>
      </c>
      <c r="D9" s="155"/>
    </row>
    <row r="10" spans="1:4" x14ac:dyDescent="0.25">
      <c r="A10" s="138"/>
      <c r="B10" s="140"/>
      <c r="C10" s="254"/>
      <c r="D10" s="155"/>
    </row>
    <row r="11" spans="1:4" x14ac:dyDescent="0.25">
      <c r="A11" s="78">
        <v>1</v>
      </c>
      <c r="B11" s="26" t="s">
        <v>122</v>
      </c>
      <c r="C11" s="79">
        <v>145.892382</v>
      </c>
      <c r="D11" s="155"/>
    </row>
    <row r="12" spans="1:4" x14ac:dyDescent="0.25">
      <c r="A12" s="80">
        <v>2</v>
      </c>
      <c r="B12" s="19" t="s">
        <v>123</v>
      </c>
      <c r="C12" s="81">
        <v>1357.0071512</v>
      </c>
      <c r="D12" s="155"/>
    </row>
    <row r="13" spans="1:4" x14ac:dyDescent="0.25">
      <c r="A13" s="78">
        <v>3</v>
      </c>
      <c r="B13" s="26" t="s">
        <v>124</v>
      </c>
      <c r="C13" s="82">
        <v>7683.1199373600002</v>
      </c>
      <c r="D13" s="155"/>
    </row>
    <row r="14" spans="1:4" x14ac:dyDescent="0.25">
      <c r="A14" s="80">
        <v>4</v>
      </c>
      <c r="B14" s="20" t="s">
        <v>125</v>
      </c>
      <c r="C14" s="81">
        <v>29.606751150000001</v>
      </c>
      <c r="D14" s="155"/>
    </row>
    <row r="15" spans="1:4" x14ac:dyDescent="0.25">
      <c r="A15" s="78">
        <v>5</v>
      </c>
      <c r="B15" s="8" t="s">
        <v>126</v>
      </c>
      <c r="C15" s="79">
        <v>4927.9701410919997</v>
      </c>
      <c r="D15" s="155"/>
    </row>
    <row r="16" spans="1:4" x14ac:dyDescent="0.25">
      <c r="A16" s="80">
        <v>6</v>
      </c>
      <c r="B16" s="20" t="s">
        <v>127</v>
      </c>
      <c r="C16" s="81">
        <v>132687.34185645601</v>
      </c>
      <c r="D16" s="155"/>
    </row>
    <row r="17" spans="1:4" x14ac:dyDescent="0.25">
      <c r="A17" s="78">
        <v>7</v>
      </c>
      <c r="B17" s="8" t="s">
        <v>120</v>
      </c>
      <c r="C17" s="79">
        <v>11.408678099999999</v>
      </c>
      <c r="D17" s="155"/>
    </row>
    <row r="18" spans="1:4" x14ac:dyDescent="0.25">
      <c r="A18" s="80">
        <v>8</v>
      </c>
      <c r="B18" s="20" t="s">
        <v>128</v>
      </c>
      <c r="C18" s="81">
        <v>338.15437574999999</v>
      </c>
      <c r="D18" s="155"/>
    </row>
    <row r="19" spans="1:4" x14ac:dyDescent="0.25">
      <c r="A19" s="78">
        <v>9</v>
      </c>
      <c r="B19" s="8" t="s">
        <v>129</v>
      </c>
      <c r="C19" s="79">
        <v>10215.243773321999</v>
      </c>
      <c r="D19" s="155"/>
    </row>
    <row r="20" spans="1:4" x14ac:dyDescent="0.25">
      <c r="A20" s="80">
        <v>10</v>
      </c>
      <c r="B20" s="20" t="s">
        <v>130</v>
      </c>
      <c r="C20" s="81">
        <v>12095.922264158</v>
      </c>
      <c r="D20" s="155"/>
    </row>
    <row r="21" spans="1:4" x14ac:dyDescent="0.25">
      <c r="A21" s="78">
        <v>11</v>
      </c>
      <c r="B21" s="8" t="s">
        <v>131</v>
      </c>
      <c r="C21" s="79">
        <v>14745.033673649001</v>
      </c>
      <c r="D21" s="155"/>
    </row>
    <row r="22" spans="1:4" x14ac:dyDescent="0.25">
      <c r="A22" s="80">
        <v>12</v>
      </c>
      <c r="B22" s="20" t="s">
        <v>132</v>
      </c>
      <c r="C22" s="81">
        <v>572.85920092100002</v>
      </c>
      <c r="D22" s="155"/>
    </row>
    <row r="23" spans="1:4" x14ac:dyDescent="0.25">
      <c r="A23" s="78">
        <v>13</v>
      </c>
      <c r="B23" s="8" t="s">
        <v>133</v>
      </c>
      <c r="C23" s="79">
        <v>252.00129938000001</v>
      </c>
      <c r="D23" s="155"/>
    </row>
    <row r="24" spans="1:4" x14ac:dyDescent="0.25">
      <c r="A24" s="80">
        <v>14</v>
      </c>
      <c r="B24" s="20" t="s">
        <v>134</v>
      </c>
      <c r="C24" s="81">
        <v>1192.5771298</v>
      </c>
      <c r="D24" s="155"/>
    </row>
    <row r="25" spans="1:4" x14ac:dyDescent="0.25">
      <c r="A25" s="78">
        <v>15</v>
      </c>
      <c r="B25" s="8" t="s">
        <v>135</v>
      </c>
      <c r="C25" s="79">
        <v>528.70317979100003</v>
      </c>
      <c r="D25" s="155"/>
    </row>
    <row r="26" spans="1:4" x14ac:dyDescent="0.25">
      <c r="A26" s="80">
        <v>16</v>
      </c>
      <c r="B26" s="20" t="s">
        <v>136</v>
      </c>
      <c r="C26" s="81">
        <v>51.096066200000003</v>
      </c>
      <c r="D26" s="155"/>
    </row>
    <row r="27" spans="1:4" x14ac:dyDescent="0.25">
      <c r="A27" s="78">
        <v>17</v>
      </c>
      <c r="B27" s="8" t="s">
        <v>137</v>
      </c>
      <c r="C27" s="79">
        <v>482.72392982500003</v>
      </c>
      <c r="D27" s="155"/>
    </row>
    <row r="28" spans="1:4" x14ac:dyDescent="0.25">
      <c r="A28" s="80">
        <v>18</v>
      </c>
      <c r="B28" s="20" t="s">
        <v>138</v>
      </c>
      <c r="C28" s="81">
        <v>789.41131597000003</v>
      </c>
      <c r="D28" s="155"/>
    </row>
    <row r="29" spans="1:4" x14ac:dyDescent="0.25">
      <c r="A29" s="78">
        <v>19</v>
      </c>
      <c r="B29" s="8" t="s">
        <v>139</v>
      </c>
      <c r="C29" s="79">
        <v>629.54168204999996</v>
      </c>
      <c r="D29" s="155"/>
    </row>
    <row r="30" spans="1:4" x14ac:dyDescent="0.25">
      <c r="A30" s="80">
        <v>20</v>
      </c>
      <c r="B30" s="20" t="s">
        <v>140</v>
      </c>
      <c r="C30" s="81">
        <v>25.65966375</v>
      </c>
      <c r="D30" s="155"/>
    </row>
    <row r="31" spans="1:4" x14ac:dyDescent="0.25">
      <c r="A31" s="78">
        <v>21</v>
      </c>
      <c r="B31" s="8" t="s">
        <v>141</v>
      </c>
      <c r="C31" s="79">
        <v>41.155633100000003</v>
      </c>
      <c r="D31" s="155"/>
    </row>
    <row r="32" spans="1:4" x14ac:dyDescent="0.25">
      <c r="A32" s="80">
        <v>22</v>
      </c>
      <c r="B32" s="20" t="s">
        <v>142</v>
      </c>
      <c r="C32" s="81">
        <v>69.229245259999999</v>
      </c>
      <c r="D32" s="155"/>
    </row>
    <row r="33" spans="1:6" x14ac:dyDescent="0.25">
      <c r="A33" s="78">
        <v>23</v>
      </c>
      <c r="B33" s="8" t="s">
        <v>143</v>
      </c>
      <c r="C33" s="79">
        <v>78.623395000000002</v>
      </c>
      <c r="D33" s="155"/>
    </row>
    <row r="34" spans="1:6" x14ac:dyDescent="0.25">
      <c r="A34" s="80">
        <v>24</v>
      </c>
      <c r="B34" s="20" t="s">
        <v>144</v>
      </c>
      <c r="C34" s="81">
        <v>120.6901447</v>
      </c>
      <c r="D34" s="155"/>
    </row>
    <row r="35" spans="1:6" x14ac:dyDescent="0.25">
      <c r="A35" s="78">
        <v>25</v>
      </c>
      <c r="B35" s="8" t="s">
        <v>145</v>
      </c>
      <c r="C35" s="79">
        <v>17.0926966</v>
      </c>
      <c r="D35" s="155"/>
    </row>
    <row r="36" spans="1:6" x14ac:dyDescent="0.25">
      <c r="A36" s="80">
        <v>26</v>
      </c>
      <c r="B36" s="20" t="s">
        <v>146</v>
      </c>
      <c r="C36" s="81">
        <v>708.95502364000004</v>
      </c>
      <c r="D36" s="155"/>
    </row>
    <row r="37" spans="1:6" x14ac:dyDescent="0.25">
      <c r="A37" s="78">
        <v>27</v>
      </c>
      <c r="B37" s="8" t="s">
        <v>147</v>
      </c>
      <c r="C37" s="79">
        <v>10.1009835</v>
      </c>
      <c r="D37" s="155"/>
    </row>
    <row r="38" spans="1:6" x14ac:dyDescent="0.25">
      <c r="A38" s="80">
        <v>28</v>
      </c>
      <c r="B38" s="20" t="s">
        <v>148</v>
      </c>
      <c r="C38" s="81">
        <v>825.78931020000005</v>
      </c>
      <c r="D38" s="155"/>
    </row>
    <row r="39" spans="1:6" x14ac:dyDescent="0.25">
      <c r="A39" s="78">
        <v>29</v>
      </c>
      <c r="B39" s="8" t="s">
        <v>149</v>
      </c>
      <c r="C39" s="79">
        <v>139.78761119999999</v>
      </c>
      <c r="D39" s="155"/>
    </row>
    <row r="40" spans="1:6" x14ac:dyDescent="0.25">
      <c r="A40" s="80">
        <v>30</v>
      </c>
      <c r="B40" s="20" t="s">
        <v>150</v>
      </c>
      <c r="C40" s="81">
        <v>35.638390649999998</v>
      </c>
      <c r="D40" s="155"/>
    </row>
    <row r="41" spans="1:6" x14ac:dyDescent="0.25">
      <c r="A41" s="78">
        <v>31</v>
      </c>
      <c r="B41" s="8" t="s">
        <v>151</v>
      </c>
      <c r="C41" s="79">
        <v>138.28513115000001</v>
      </c>
      <c r="D41" s="155"/>
    </row>
    <row r="42" spans="1:6" x14ac:dyDescent="0.25">
      <c r="A42" s="80">
        <v>32</v>
      </c>
      <c r="B42" s="20" t="s">
        <v>152</v>
      </c>
      <c r="C42" s="81">
        <v>1045.1885899900001</v>
      </c>
      <c r="D42" s="155"/>
    </row>
    <row r="43" spans="1:6" x14ac:dyDescent="0.25">
      <c r="A43" s="78">
        <v>33</v>
      </c>
      <c r="B43" s="8" t="s">
        <v>153</v>
      </c>
      <c r="C43" s="79">
        <v>1392.183674437</v>
      </c>
      <c r="D43" s="155"/>
    </row>
    <row r="44" spans="1:6" x14ac:dyDescent="0.25">
      <c r="A44" s="80">
        <v>34</v>
      </c>
      <c r="B44" s="20" t="s">
        <v>154</v>
      </c>
      <c r="C44" s="81">
        <v>5114.084314408</v>
      </c>
      <c r="D44" s="155"/>
      <c r="F44" s="203"/>
    </row>
    <row r="45" spans="1:6" x14ac:dyDescent="0.25">
      <c r="A45" s="255" t="s">
        <v>9</v>
      </c>
      <c r="B45" s="256"/>
      <c r="C45" s="116">
        <f>SUM(C11:C44)</f>
        <v>198498.07859575906</v>
      </c>
      <c r="D45" s="155"/>
    </row>
    <row r="46" spans="1:6" x14ac:dyDescent="0.25">
      <c r="A46" s="38"/>
      <c r="B46" s="33"/>
      <c r="C46" s="33"/>
      <c r="D46" s="66"/>
    </row>
    <row r="47" spans="1:6" x14ac:dyDescent="0.25">
      <c r="A47" s="156"/>
      <c r="B47" s="153"/>
      <c r="C47" s="153"/>
      <c r="D47" s="154"/>
    </row>
  </sheetData>
  <sheetProtection algorithmName="SHA-512" hashValue="dyeFYcwDETNc7XwmC+bG7LMFlfuqE88yS4TNfSoDMQCqNf2bBD4j1I1IL9p5nA+ps5TV8SvLVI20AU4COKU30A==" saltValue="96JTbVFNgen4wBLk2re//g==" spinCount="100000" sheet="1" deleteColumns="0" deleteRows="0"/>
  <mergeCells count="4">
    <mergeCell ref="C9:C10"/>
    <mergeCell ref="A45:B45"/>
    <mergeCell ref="A5:C6"/>
    <mergeCell ref="B1:D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455"/>
  <sheetViews>
    <sheetView workbookViewId="0">
      <pane ySplit="9" topLeftCell="A10" activePane="bottomLeft" state="frozen"/>
      <selection pane="bottomLeft" activeCell="B10" sqref="B10"/>
    </sheetView>
  </sheetViews>
  <sheetFormatPr defaultRowHeight="15" x14ac:dyDescent="0.25"/>
  <cols>
    <col min="1" max="1" width="7" customWidth="1"/>
    <col min="2" max="2" width="37.85546875" customWidth="1"/>
    <col min="3" max="3" width="35.42578125" customWidth="1"/>
    <col min="4" max="4" width="18.140625" customWidth="1"/>
    <col min="5" max="8" width="12.7109375" customWidth="1"/>
  </cols>
  <sheetData>
    <row r="1" spans="1:8" s="1" customFormat="1" ht="20.100000000000001" customHeight="1" x14ac:dyDescent="0.25">
      <c r="A1" s="112" t="s">
        <v>90</v>
      </c>
      <c r="B1" s="36"/>
      <c r="C1" s="36"/>
      <c r="D1" s="37" t="s">
        <v>162</v>
      </c>
      <c r="E1" s="2"/>
    </row>
    <row r="2" spans="1:8" s="1" customFormat="1" ht="6.75" customHeight="1" x14ac:dyDescent="0.25">
      <c r="A2" s="112"/>
      <c r="B2" s="213"/>
      <c r="C2" s="213"/>
      <c r="D2" s="211"/>
      <c r="E2" s="2"/>
    </row>
    <row r="3" spans="1:8" s="1" customFormat="1" ht="20.100000000000001" customHeight="1" x14ac:dyDescent="0.25">
      <c r="A3" s="38"/>
      <c r="B3" s="32"/>
      <c r="C3" s="32"/>
      <c r="D3" s="39"/>
      <c r="E3" s="2"/>
    </row>
    <row r="4" spans="1:8" s="1" customFormat="1" ht="20.100000000000001" customHeight="1" x14ac:dyDescent="0.25">
      <c r="A4" s="38"/>
      <c r="B4" s="33"/>
      <c r="C4" s="33"/>
      <c r="D4" s="40"/>
      <c r="E4" s="2"/>
    </row>
    <row r="5" spans="1:8" s="18" customFormat="1" ht="35.1" customHeight="1" x14ac:dyDescent="0.25">
      <c r="A5" s="41" t="s">
        <v>38</v>
      </c>
      <c r="B5" s="34"/>
      <c r="C5" s="34"/>
      <c r="D5" s="42"/>
    </row>
    <row r="6" spans="1:8" s="18" customFormat="1" ht="20.100000000000001" customHeight="1" x14ac:dyDescent="0.25">
      <c r="A6" s="41"/>
      <c r="B6" s="34"/>
      <c r="C6" s="34"/>
      <c r="D6" s="42"/>
    </row>
    <row r="7" spans="1:8" ht="15.75" x14ac:dyDescent="0.25">
      <c r="A7" s="84"/>
      <c r="B7" s="85"/>
      <c r="C7" s="85"/>
      <c r="D7" s="77" t="s">
        <v>35</v>
      </c>
    </row>
    <row r="8" spans="1:8" x14ac:dyDescent="0.25">
      <c r="A8" s="251" t="s">
        <v>12</v>
      </c>
      <c r="B8" s="246" t="s">
        <v>13</v>
      </c>
      <c r="C8" s="246" t="s">
        <v>14</v>
      </c>
      <c r="D8" s="253" t="s">
        <v>36</v>
      </c>
    </row>
    <row r="9" spans="1:8" ht="15" customHeight="1" x14ac:dyDescent="0.25">
      <c r="A9" s="252"/>
      <c r="B9" s="247"/>
      <c r="C9" s="247"/>
      <c r="D9" s="254"/>
    </row>
    <row r="10" spans="1:8" x14ac:dyDescent="0.25">
      <c r="A10" s="43">
        <v>1</v>
      </c>
      <c r="B10" s="6" t="s">
        <v>166</v>
      </c>
      <c r="C10" s="6" t="s">
        <v>122</v>
      </c>
      <c r="D10" s="86">
        <v>2.3495982999999998</v>
      </c>
      <c r="F10" s="24"/>
      <c r="G10" s="24"/>
      <c r="H10" s="24"/>
    </row>
    <row r="11" spans="1:8" x14ac:dyDescent="0.25">
      <c r="A11" s="45">
        <v>2</v>
      </c>
      <c r="B11" s="8" t="s">
        <v>167</v>
      </c>
      <c r="C11" s="8" t="s">
        <v>122</v>
      </c>
      <c r="D11" s="87">
        <v>0.71345999999999998</v>
      </c>
      <c r="F11" s="24"/>
      <c r="G11" s="24"/>
      <c r="H11" s="24"/>
    </row>
    <row r="12" spans="1:8" x14ac:dyDescent="0.25">
      <c r="A12" s="43">
        <v>3</v>
      </c>
      <c r="B12" s="6" t="s">
        <v>168</v>
      </c>
      <c r="C12" s="6" t="s">
        <v>122</v>
      </c>
      <c r="D12" s="86">
        <v>10.516575599999999</v>
      </c>
      <c r="F12" s="24"/>
      <c r="G12" s="24"/>
      <c r="H12" s="24"/>
    </row>
    <row r="13" spans="1:8" x14ac:dyDescent="0.25">
      <c r="A13" s="45">
        <v>4</v>
      </c>
      <c r="B13" s="8" t="s">
        <v>169</v>
      </c>
      <c r="C13" s="8" t="s">
        <v>122</v>
      </c>
      <c r="D13" s="87">
        <v>4.4050421000000002</v>
      </c>
      <c r="F13" s="24"/>
      <c r="G13" s="24"/>
      <c r="H13" s="24"/>
    </row>
    <row r="14" spans="1:8" x14ac:dyDescent="0.25">
      <c r="A14" s="43">
        <v>5</v>
      </c>
      <c r="B14" s="6" t="s">
        <v>170</v>
      </c>
      <c r="C14" s="6" t="s">
        <v>122</v>
      </c>
      <c r="D14" s="86">
        <v>2.6130930000000001</v>
      </c>
      <c r="F14" s="24"/>
      <c r="G14" s="24"/>
      <c r="H14" s="24"/>
    </row>
    <row r="15" spans="1:8" x14ac:dyDescent="0.25">
      <c r="A15" s="45">
        <v>6</v>
      </c>
      <c r="B15" s="8" t="s">
        <v>171</v>
      </c>
      <c r="C15" s="8" t="s">
        <v>122</v>
      </c>
      <c r="D15" s="87">
        <v>0.1871613</v>
      </c>
      <c r="F15" s="24"/>
      <c r="G15" s="24"/>
      <c r="H15" s="24"/>
    </row>
    <row r="16" spans="1:8" x14ac:dyDescent="0.25">
      <c r="A16" s="43">
        <v>7</v>
      </c>
      <c r="B16" s="6" t="s">
        <v>172</v>
      </c>
      <c r="C16" s="6" t="s">
        <v>122</v>
      </c>
      <c r="D16" s="86">
        <v>2.4124099999999999</v>
      </c>
      <c r="F16" s="24"/>
      <c r="G16" s="24"/>
      <c r="H16" s="24"/>
    </row>
    <row r="17" spans="1:8" x14ac:dyDescent="0.25">
      <c r="A17" s="45">
        <v>8</v>
      </c>
      <c r="B17" s="8" t="s">
        <v>173</v>
      </c>
      <c r="C17" s="8" t="s">
        <v>122</v>
      </c>
      <c r="D17" s="87">
        <v>9.1658162000000001</v>
      </c>
      <c r="F17" s="24"/>
      <c r="G17" s="24"/>
      <c r="H17" s="24"/>
    </row>
    <row r="18" spans="1:8" x14ac:dyDescent="0.25">
      <c r="A18" s="43">
        <v>9</v>
      </c>
      <c r="B18" s="6" t="s">
        <v>174</v>
      </c>
      <c r="C18" s="6" t="s">
        <v>122</v>
      </c>
      <c r="D18" s="86">
        <v>0.55177730000000003</v>
      </c>
      <c r="F18" s="24"/>
      <c r="G18" s="24"/>
      <c r="H18" s="24"/>
    </row>
    <row r="19" spans="1:8" x14ac:dyDescent="0.25">
      <c r="A19" s="45">
        <v>10</v>
      </c>
      <c r="B19" s="8" t="s">
        <v>175</v>
      </c>
      <c r="C19" s="8" t="s">
        <v>122</v>
      </c>
      <c r="D19" s="87">
        <v>1.6497503</v>
      </c>
      <c r="F19" s="24"/>
      <c r="G19" s="24"/>
      <c r="H19" s="24"/>
    </row>
    <row r="20" spans="1:8" x14ac:dyDescent="0.25">
      <c r="A20" s="43">
        <v>11</v>
      </c>
      <c r="B20" s="6" t="s">
        <v>176</v>
      </c>
      <c r="C20" s="6" t="s">
        <v>122</v>
      </c>
      <c r="D20" s="86">
        <v>1.2801803</v>
      </c>
      <c r="F20" s="24"/>
      <c r="G20" s="24"/>
      <c r="H20" s="24"/>
    </row>
    <row r="21" spans="1:8" x14ac:dyDescent="0.25">
      <c r="A21" s="45">
        <v>12</v>
      </c>
      <c r="B21" s="8" t="s">
        <v>177</v>
      </c>
      <c r="C21" s="8" t="s">
        <v>152</v>
      </c>
      <c r="D21" s="87">
        <v>7.1775200000000003</v>
      </c>
      <c r="F21" s="24"/>
      <c r="G21" s="24"/>
      <c r="H21" s="24"/>
    </row>
    <row r="22" spans="1:8" x14ac:dyDescent="0.25">
      <c r="A22" s="43">
        <v>13</v>
      </c>
      <c r="B22" s="6" t="s">
        <v>178</v>
      </c>
      <c r="C22" s="6" t="s">
        <v>143</v>
      </c>
      <c r="D22" s="86">
        <v>1.0211924999999999</v>
      </c>
      <c r="F22" s="24"/>
      <c r="G22" s="24"/>
      <c r="H22" s="24"/>
    </row>
    <row r="23" spans="1:8" x14ac:dyDescent="0.25">
      <c r="A23" s="45">
        <v>14</v>
      </c>
      <c r="B23" s="8" t="s">
        <v>179</v>
      </c>
      <c r="C23" s="8" t="s">
        <v>140</v>
      </c>
      <c r="D23" s="87">
        <v>20.702109750000002</v>
      </c>
      <c r="F23" s="24"/>
      <c r="G23" s="24"/>
      <c r="H23" s="24"/>
    </row>
    <row r="24" spans="1:8" x14ac:dyDescent="0.25">
      <c r="A24" s="43">
        <v>15</v>
      </c>
      <c r="B24" s="6" t="s">
        <v>180</v>
      </c>
      <c r="C24" s="6" t="s">
        <v>154</v>
      </c>
      <c r="D24" s="86">
        <v>12.9292067</v>
      </c>
      <c r="F24" s="24"/>
      <c r="G24" s="24"/>
      <c r="H24" s="24"/>
    </row>
    <row r="25" spans="1:8" x14ac:dyDescent="0.25">
      <c r="A25" s="45">
        <v>16</v>
      </c>
      <c r="B25" s="8" t="s">
        <v>181</v>
      </c>
      <c r="C25" s="8" t="s">
        <v>144</v>
      </c>
      <c r="D25" s="87">
        <v>3.3E-4</v>
      </c>
      <c r="F25" s="24"/>
      <c r="G25" s="24"/>
      <c r="H25" s="24"/>
    </row>
    <row r="26" spans="1:8" x14ac:dyDescent="0.25">
      <c r="A26" s="43">
        <v>17</v>
      </c>
      <c r="B26" s="6" t="s">
        <v>182</v>
      </c>
      <c r="C26" s="6" t="s">
        <v>123</v>
      </c>
      <c r="D26" s="86">
        <v>95.092310574999999</v>
      </c>
      <c r="F26" s="24"/>
      <c r="G26" s="24"/>
      <c r="H26" s="24"/>
    </row>
    <row r="27" spans="1:8" x14ac:dyDescent="0.25">
      <c r="A27" s="45">
        <v>18</v>
      </c>
      <c r="B27" s="8" t="s">
        <v>183</v>
      </c>
      <c r="C27" s="8" t="s">
        <v>133</v>
      </c>
      <c r="D27" s="87">
        <v>0.4015552</v>
      </c>
      <c r="F27" s="24"/>
      <c r="G27" s="24"/>
      <c r="H27" s="24"/>
    </row>
    <row r="28" spans="1:8" x14ac:dyDescent="0.25">
      <c r="A28" s="43">
        <v>19</v>
      </c>
      <c r="B28" s="6" t="s">
        <v>184</v>
      </c>
      <c r="C28" s="6" t="s">
        <v>135</v>
      </c>
      <c r="D28" s="86">
        <v>271.31903885899999</v>
      </c>
      <c r="F28" s="24"/>
      <c r="G28" s="24"/>
      <c r="H28" s="24"/>
    </row>
    <row r="29" spans="1:8" x14ac:dyDescent="0.25">
      <c r="A29" s="45">
        <v>20</v>
      </c>
      <c r="B29" s="8" t="s">
        <v>185</v>
      </c>
      <c r="C29" s="8" t="s">
        <v>122</v>
      </c>
      <c r="D29" s="87">
        <v>75.494617899999994</v>
      </c>
      <c r="F29" s="24"/>
      <c r="G29" s="24"/>
      <c r="H29" s="24"/>
    </row>
    <row r="30" spans="1:8" x14ac:dyDescent="0.25">
      <c r="A30" s="43">
        <v>21</v>
      </c>
      <c r="B30" s="6" t="s">
        <v>186</v>
      </c>
      <c r="C30" s="6" t="s">
        <v>139</v>
      </c>
      <c r="D30" s="86">
        <v>534.11142940000002</v>
      </c>
      <c r="F30" s="24"/>
      <c r="G30" s="24"/>
      <c r="H30" s="24"/>
    </row>
    <row r="31" spans="1:8" x14ac:dyDescent="0.25">
      <c r="A31" s="45">
        <v>22</v>
      </c>
      <c r="B31" s="8" t="s">
        <v>187</v>
      </c>
      <c r="C31" s="8" t="s">
        <v>129</v>
      </c>
      <c r="D31" s="87">
        <v>3462.1260272949999</v>
      </c>
      <c r="F31" s="24"/>
      <c r="G31" s="24"/>
      <c r="H31" s="24"/>
    </row>
    <row r="32" spans="1:8" x14ac:dyDescent="0.25">
      <c r="A32" s="43">
        <v>23</v>
      </c>
      <c r="B32" s="6" t="s">
        <v>188</v>
      </c>
      <c r="C32" s="6" t="s">
        <v>129</v>
      </c>
      <c r="D32" s="86">
        <v>34.556091299999999</v>
      </c>
      <c r="F32" s="24"/>
      <c r="G32" s="24"/>
      <c r="H32" s="24"/>
    </row>
    <row r="33" spans="1:8" x14ac:dyDescent="0.25">
      <c r="A33" s="45">
        <v>24</v>
      </c>
      <c r="B33" s="8" t="s">
        <v>189</v>
      </c>
      <c r="C33" s="8" t="s">
        <v>149</v>
      </c>
      <c r="D33" s="87">
        <v>3.0906638000000002</v>
      </c>
      <c r="F33" s="24"/>
      <c r="G33" s="24"/>
      <c r="H33" s="24"/>
    </row>
    <row r="34" spans="1:8" x14ac:dyDescent="0.25">
      <c r="A34" s="43">
        <v>25</v>
      </c>
      <c r="B34" s="6" t="s">
        <v>190</v>
      </c>
      <c r="C34" s="6" t="s">
        <v>149</v>
      </c>
      <c r="D34" s="86">
        <v>0.42360599999999998</v>
      </c>
      <c r="F34" s="24"/>
      <c r="G34" s="24"/>
      <c r="H34" s="24"/>
    </row>
    <row r="35" spans="1:8" x14ac:dyDescent="0.25">
      <c r="A35" s="45">
        <v>26</v>
      </c>
      <c r="B35" s="8" t="s">
        <v>192</v>
      </c>
      <c r="C35" s="8" t="s">
        <v>137</v>
      </c>
      <c r="D35" s="87">
        <v>15.180729124999999</v>
      </c>
      <c r="F35" s="24"/>
      <c r="G35" s="24"/>
      <c r="H35" s="24"/>
    </row>
    <row r="36" spans="1:8" x14ac:dyDescent="0.25">
      <c r="A36" s="43">
        <v>27</v>
      </c>
      <c r="B36" s="6" t="s">
        <v>193</v>
      </c>
      <c r="C36" s="6" t="s">
        <v>137</v>
      </c>
      <c r="D36" s="86">
        <v>4.6615203999999997</v>
      </c>
      <c r="F36" s="24"/>
      <c r="G36" s="24"/>
      <c r="H36" s="24"/>
    </row>
    <row r="37" spans="1:8" x14ac:dyDescent="0.25">
      <c r="A37" s="45">
        <v>28</v>
      </c>
      <c r="B37" s="8" t="s">
        <v>194</v>
      </c>
      <c r="C37" s="8" t="s">
        <v>137</v>
      </c>
      <c r="D37" s="87">
        <v>2.3778242000000001</v>
      </c>
      <c r="F37" s="24"/>
      <c r="G37" s="24"/>
      <c r="H37" s="24"/>
    </row>
    <row r="38" spans="1:8" x14ac:dyDescent="0.25">
      <c r="A38" s="43">
        <v>29</v>
      </c>
      <c r="B38" s="6" t="s">
        <v>195</v>
      </c>
      <c r="C38" s="6" t="s">
        <v>137</v>
      </c>
      <c r="D38" s="86">
        <v>15.180996800000001</v>
      </c>
      <c r="F38" s="24"/>
      <c r="G38" s="24"/>
      <c r="H38" s="24"/>
    </row>
    <row r="39" spans="1:8" x14ac:dyDescent="0.25">
      <c r="A39" s="45">
        <v>30</v>
      </c>
      <c r="B39" s="8" t="s">
        <v>196</v>
      </c>
      <c r="C39" s="8" t="s">
        <v>131</v>
      </c>
      <c r="D39" s="87">
        <v>18.4962838</v>
      </c>
      <c r="F39" s="24"/>
      <c r="G39" s="24"/>
      <c r="H39" s="24"/>
    </row>
    <row r="40" spans="1:8" x14ac:dyDescent="0.25">
      <c r="A40" s="43">
        <v>31</v>
      </c>
      <c r="B40" s="6" t="s">
        <v>197</v>
      </c>
      <c r="C40" s="6" t="s">
        <v>123</v>
      </c>
      <c r="D40" s="86">
        <v>36.482824200000003</v>
      </c>
      <c r="F40" s="24"/>
      <c r="G40" s="24"/>
      <c r="H40" s="24"/>
    </row>
    <row r="41" spans="1:8" x14ac:dyDescent="0.25">
      <c r="A41" s="45">
        <v>32</v>
      </c>
      <c r="B41" s="8" t="s">
        <v>198</v>
      </c>
      <c r="C41" s="8" t="s">
        <v>133</v>
      </c>
      <c r="D41" s="87">
        <v>23.247938835999999</v>
      </c>
      <c r="F41" s="24"/>
      <c r="G41" s="24"/>
      <c r="H41" s="24"/>
    </row>
    <row r="42" spans="1:8" x14ac:dyDescent="0.25">
      <c r="A42" s="43">
        <v>33</v>
      </c>
      <c r="B42" s="6" t="s">
        <v>199</v>
      </c>
      <c r="C42" s="6" t="s">
        <v>133</v>
      </c>
      <c r="D42" s="86">
        <v>15.805009979999999</v>
      </c>
      <c r="F42" s="24"/>
      <c r="G42" s="24"/>
      <c r="H42" s="24"/>
    </row>
    <row r="43" spans="1:8" x14ac:dyDescent="0.25">
      <c r="A43" s="45">
        <v>34</v>
      </c>
      <c r="B43" s="8" t="s">
        <v>200</v>
      </c>
      <c r="C43" s="8" t="s">
        <v>133</v>
      </c>
      <c r="D43" s="87">
        <v>171.0207589</v>
      </c>
      <c r="F43" s="24"/>
      <c r="G43" s="24"/>
      <c r="H43" s="24"/>
    </row>
    <row r="44" spans="1:8" x14ac:dyDescent="0.25">
      <c r="A44" s="43">
        <v>35</v>
      </c>
      <c r="B44" s="6" t="s">
        <v>201</v>
      </c>
      <c r="C44" s="6" t="s">
        <v>130</v>
      </c>
      <c r="D44" s="86">
        <v>11.1590829</v>
      </c>
      <c r="F44" s="24"/>
      <c r="G44" s="24"/>
      <c r="H44" s="24"/>
    </row>
    <row r="45" spans="1:8" x14ac:dyDescent="0.25">
      <c r="A45" s="45">
        <v>36</v>
      </c>
      <c r="B45" s="8" t="s">
        <v>202</v>
      </c>
      <c r="C45" s="8" t="s">
        <v>148</v>
      </c>
      <c r="D45" s="87">
        <v>9.7946000000000005E-2</v>
      </c>
      <c r="F45" s="24"/>
      <c r="G45" s="24"/>
      <c r="H45" s="24"/>
    </row>
    <row r="46" spans="1:8" x14ac:dyDescent="0.25">
      <c r="A46" s="43">
        <v>37</v>
      </c>
      <c r="B46" s="6" t="s">
        <v>203</v>
      </c>
      <c r="C46" s="6" t="s">
        <v>126</v>
      </c>
      <c r="D46" s="86">
        <v>435.73318949999998</v>
      </c>
      <c r="F46" s="24"/>
      <c r="G46" s="24"/>
      <c r="H46" s="24"/>
    </row>
    <row r="47" spans="1:8" x14ac:dyDescent="0.25">
      <c r="A47" s="45">
        <v>38</v>
      </c>
      <c r="B47" s="8" t="s">
        <v>204</v>
      </c>
      <c r="C47" s="8" t="s">
        <v>153</v>
      </c>
      <c r="D47" s="87">
        <v>11.5987806</v>
      </c>
      <c r="F47" s="24"/>
      <c r="G47" s="24"/>
      <c r="H47" s="24"/>
    </row>
    <row r="48" spans="1:8" x14ac:dyDescent="0.25">
      <c r="A48" s="43">
        <v>39</v>
      </c>
      <c r="B48" s="6" t="s">
        <v>205</v>
      </c>
      <c r="C48" s="6" t="s">
        <v>130</v>
      </c>
      <c r="D48" s="86">
        <v>161.45534559999999</v>
      </c>
      <c r="F48" s="24"/>
      <c r="G48" s="24"/>
      <c r="H48" s="24"/>
    </row>
    <row r="49" spans="1:8" x14ac:dyDescent="0.25">
      <c r="A49" s="45">
        <v>40</v>
      </c>
      <c r="B49" s="8" t="s">
        <v>206</v>
      </c>
      <c r="C49" s="8" t="s">
        <v>131</v>
      </c>
      <c r="D49" s="87">
        <v>24.547620824999999</v>
      </c>
      <c r="F49" s="24"/>
      <c r="G49" s="24"/>
      <c r="H49" s="24"/>
    </row>
    <row r="50" spans="1:8" x14ac:dyDescent="0.25">
      <c r="A50" s="43">
        <v>41</v>
      </c>
      <c r="B50" s="6" t="s">
        <v>207</v>
      </c>
      <c r="C50" s="6" t="s">
        <v>133</v>
      </c>
      <c r="D50" s="86">
        <v>3.4150266</v>
      </c>
      <c r="F50" s="24"/>
      <c r="G50" s="24"/>
      <c r="H50" s="24"/>
    </row>
    <row r="51" spans="1:8" x14ac:dyDescent="0.25">
      <c r="A51" s="45">
        <v>42</v>
      </c>
      <c r="B51" s="8" t="s">
        <v>208</v>
      </c>
      <c r="C51" s="8" t="s">
        <v>134</v>
      </c>
      <c r="D51" s="87">
        <v>4.7888400000000004</v>
      </c>
      <c r="F51" s="24"/>
      <c r="G51" s="24"/>
      <c r="H51" s="24"/>
    </row>
    <row r="52" spans="1:8" x14ac:dyDescent="0.25">
      <c r="A52" s="43">
        <v>43</v>
      </c>
      <c r="B52" s="6" t="s">
        <v>209</v>
      </c>
      <c r="C52" s="6" t="s">
        <v>134</v>
      </c>
      <c r="D52" s="86">
        <v>1.7586740000000001</v>
      </c>
      <c r="F52" s="24"/>
      <c r="G52" s="24"/>
      <c r="H52" s="24"/>
    </row>
    <row r="53" spans="1:8" x14ac:dyDescent="0.25">
      <c r="A53" s="45">
        <v>44</v>
      </c>
      <c r="B53" s="8" t="s">
        <v>210</v>
      </c>
      <c r="C53" s="8" t="s">
        <v>134</v>
      </c>
      <c r="D53" s="87">
        <v>0.65965220000000002</v>
      </c>
      <c r="F53" s="24"/>
      <c r="G53" s="24"/>
      <c r="H53" s="24"/>
    </row>
    <row r="54" spans="1:8" x14ac:dyDescent="0.25">
      <c r="A54" s="43">
        <v>45</v>
      </c>
      <c r="B54" s="6" t="s">
        <v>211</v>
      </c>
      <c r="C54" s="6" t="s">
        <v>148</v>
      </c>
      <c r="D54" s="86">
        <v>0.50615460000000001</v>
      </c>
      <c r="F54" s="24"/>
      <c r="G54" s="24"/>
      <c r="H54" s="24"/>
    </row>
    <row r="55" spans="1:8" x14ac:dyDescent="0.25">
      <c r="A55" s="45">
        <v>46</v>
      </c>
      <c r="B55" s="8" t="s">
        <v>212</v>
      </c>
      <c r="C55" s="8" t="s">
        <v>138</v>
      </c>
      <c r="D55" s="87">
        <v>585.61695656999996</v>
      </c>
      <c r="F55" s="24"/>
      <c r="G55" s="24"/>
      <c r="H55" s="24"/>
    </row>
    <row r="56" spans="1:8" x14ac:dyDescent="0.25">
      <c r="A56" s="43">
        <v>47</v>
      </c>
      <c r="B56" s="6" t="s">
        <v>213</v>
      </c>
      <c r="C56" s="6" t="s">
        <v>130</v>
      </c>
      <c r="D56" s="86">
        <v>6.5244276499999998</v>
      </c>
      <c r="F56" s="24"/>
      <c r="G56" s="24"/>
      <c r="H56" s="24"/>
    </row>
    <row r="57" spans="1:8" x14ac:dyDescent="0.25">
      <c r="A57" s="45">
        <v>48</v>
      </c>
      <c r="B57" s="8" t="s">
        <v>214</v>
      </c>
      <c r="C57" s="8" t="s">
        <v>128</v>
      </c>
      <c r="D57" s="87">
        <v>3.0623376000000002</v>
      </c>
      <c r="F57" s="24"/>
      <c r="G57" s="24"/>
      <c r="H57" s="24"/>
    </row>
    <row r="58" spans="1:8" x14ac:dyDescent="0.25">
      <c r="A58" s="43">
        <v>49</v>
      </c>
      <c r="B58" s="6" t="s">
        <v>215</v>
      </c>
      <c r="C58" s="6" t="s">
        <v>131</v>
      </c>
      <c r="D58" s="86">
        <v>20.9377569</v>
      </c>
      <c r="F58" s="24"/>
      <c r="G58" s="24"/>
      <c r="H58" s="24"/>
    </row>
    <row r="59" spans="1:8" x14ac:dyDescent="0.25">
      <c r="A59" s="45">
        <v>50</v>
      </c>
      <c r="B59" s="8" t="s">
        <v>216</v>
      </c>
      <c r="C59" s="8" t="s">
        <v>154</v>
      </c>
      <c r="D59" s="87">
        <v>2.7139122000000002</v>
      </c>
      <c r="F59" s="24"/>
      <c r="G59" s="24"/>
      <c r="H59" s="24"/>
    </row>
    <row r="60" spans="1:8" x14ac:dyDescent="0.25">
      <c r="A60" s="43">
        <v>51</v>
      </c>
      <c r="B60" s="6" t="s">
        <v>217</v>
      </c>
      <c r="C60" s="6" t="s">
        <v>150</v>
      </c>
      <c r="D60" s="86">
        <v>1.3129417000000001</v>
      </c>
      <c r="F60" s="24"/>
      <c r="G60" s="24"/>
      <c r="H60" s="24"/>
    </row>
    <row r="61" spans="1:8" x14ac:dyDescent="0.25">
      <c r="A61" s="45">
        <v>52</v>
      </c>
      <c r="B61" s="8" t="s">
        <v>218</v>
      </c>
      <c r="C61" s="8" t="s">
        <v>129</v>
      </c>
      <c r="D61" s="87">
        <v>2407.7893619000001</v>
      </c>
      <c r="F61" s="24"/>
      <c r="G61" s="24"/>
      <c r="H61" s="24"/>
    </row>
    <row r="62" spans="1:8" x14ac:dyDescent="0.25">
      <c r="A62" s="43">
        <v>53</v>
      </c>
      <c r="B62" s="6" t="s">
        <v>219</v>
      </c>
      <c r="C62" s="6" t="s">
        <v>137</v>
      </c>
      <c r="D62" s="86">
        <v>71.734514099999998</v>
      </c>
      <c r="F62" s="24"/>
      <c r="G62" s="24"/>
      <c r="H62" s="24"/>
    </row>
    <row r="63" spans="1:8" x14ac:dyDescent="0.25">
      <c r="A63" s="45">
        <v>54</v>
      </c>
      <c r="B63" s="8" t="s">
        <v>220</v>
      </c>
      <c r="C63" s="8" t="s">
        <v>137</v>
      </c>
      <c r="D63" s="87">
        <v>7.1047048999999998</v>
      </c>
      <c r="F63" s="24"/>
      <c r="G63" s="24"/>
      <c r="H63" s="24"/>
    </row>
    <row r="64" spans="1:8" x14ac:dyDescent="0.25">
      <c r="A64" s="43">
        <v>55</v>
      </c>
      <c r="B64" s="6" t="s">
        <v>221</v>
      </c>
      <c r="C64" s="6" t="s">
        <v>143</v>
      </c>
      <c r="D64" s="86">
        <v>0.53746430000000001</v>
      </c>
      <c r="F64" s="24"/>
      <c r="G64" s="24"/>
      <c r="H64" s="24"/>
    </row>
    <row r="65" spans="1:8" x14ac:dyDescent="0.25">
      <c r="A65" s="45">
        <v>56</v>
      </c>
      <c r="B65" s="8" t="s">
        <v>222</v>
      </c>
      <c r="C65" s="8" t="s">
        <v>122</v>
      </c>
      <c r="D65" s="87">
        <v>0.26631070000000001</v>
      </c>
      <c r="F65" s="24"/>
      <c r="G65" s="24"/>
      <c r="H65" s="24"/>
    </row>
    <row r="66" spans="1:8" x14ac:dyDescent="0.25">
      <c r="A66" s="43">
        <v>57</v>
      </c>
      <c r="B66" s="6" t="s">
        <v>223</v>
      </c>
      <c r="C66" s="6" t="s">
        <v>146</v>
      </c>
      <c r="D66" s="86">
        <v>67.500483000000003</v>
      </c>
      <c r="F66" s="24"/>
      <c r="G66" s="24"/>
      <c r="H66" s="24"/>
    </row>
    <row r="67" spans="1:8" x14ac:dyDescent="0.25">
      <c r="A67" s="45">
        <v>58</v>
      </c>
      <c r="B67" s="8" t="s">
        <v>224</v>
      </c>
      <c r="C67" s="8" t="s">
        <v>132</v>
      </c>
      <c r="D67" s="87">
        <v>1.2807404</v>
      </c>
      <c r="F67" s="24"/>
      <c r="G67" s="24"/>
      <c r="H67" s="24"/>
    </row>
    <row r="68" spans="1:8" x14ac:dyDescent="0.25">
      <c r="A68" s="43">
        <v>59</v>
      </c>
      <c r="B68" s="6" t="s">
        <v>125</v>
      </c>
      <c r="C68" s="6" t="s">
        <v>125</v>
      </c>
      <c r="D68" s="86">
        <v>18.40519025</v>
      </c>
      <c r="F68" s="24"/>
      <c r="G68" s="24"/>
      <c r="H68" s="24"/>
    </row>
    <row r="69" spans="1:8" x14ac:dyDescent="0.25">
      <c r="A69" s="45">
        <v>60</v>
      </c>
      <c r="B69" s="8" t="s">
        <v>225</v>
      </c>
      <c r="C69" s="8" t="s">
        <v>125</v>
      </c>
      <c r="D69" s="87">
        <v>0.13054669999999999</v>
      </c>
      <c r="F69" s="24"/>
      <c r="G69" s="24"/>
      <c r="H69" s="24"/>
    </row>
    <row r="70" spans="1:8" x14ac:dyDescent="0.25">
      <c r="A70" s="43">
        <v>61</v>
      </c>
      <c r="B70" s="6" t="s">
        <v>226</v>
      </c>
      <c r="C70" s="6" t="s">
        <v>125</v>
      </c>
      <c r="D70" s="86">
        <v>6.8878200000000001E-2</v>
      </c>
      <c r="F70" s="24"/>
      <c r="G70" s="24"/>
      <c r="H70" s="24"/>
    </row>
    <row r="71" spans="1:8" x14ac:dyDescent="0.25">
      <c r="A71" s="45">
        <v>62</v>
      </c>
      <c r="B71" s="8" t="s">
        <v>227</v>
      </c>
      <c r="C71" s="8" t="s">
        <v>125</v>
      </c>
      <c r="D71" s="87">
        <v>0.53133019999999997</v>
      </c>
      <c r="F71" s="24"/>
      <c r="G71" s="24"/>
      <c r="H71" s="24"/>
    </row>
    <row r="72" spans="1:8" x14ac:dyDescent="0.25">
      <c r="A72" s="43">
        <v>63</v>
      </c>
      <c r="B72" s="6" t="s">
        <v>228</v>
      </c>
      <c r="C72" s="6" t="s">
        <v>135</v>
      </c>
      <c r="D72" s="86">
        <v>8.3154146000000004</v>
      </c>
      <c r="F72" s="24"/>
      <c r="G72" s="24"/>
      <c r="H72" s="24"/>
    </row>
    <row r="73" spans="1:8" x14ac:dyDescent="0.25">
      <c r="A73" s="45">
        <v>64</v>
      </c>
      <c r="B73" s="8" t="s">
        <v>229</v>
      </c>
      <c r="C73" s="8" t="s">
        <v>144</v>
      </c>
      <c r="D73" s="87">
        <v>18.7667237</v>
      </c>
      <c r="F73" s="24"/>
      <c r="G73" s="24"/>
      <c r="H73" s="24"/>
    </row>
    <row r="74" spans="1:8" x14ac:dyDescent="0.25">
      <c r="A74" s="43">
        <v>65</v>
      </c>
      <c r="B74" s="6" t="s">
        <v>230</v>
      </c>
      <c r="C74" s="6" t="s">
        <v>142</v>
      </c>
      <c r="D74" s="86">
        <v>3.7415983000000002</v>
      </c>
      <c r="F74" s="24"/>
      <c r="G74" s="24"/>
      <c r="H74" s="24"/>
    </row>
    <row r="75" spans="1:8" x14ac:dyDescent="0.25">
      <c r="A75" s="45">
        <v>66</v>
      </c>
      <c r="B75" s="8" t="s">
        <v>231</v>
      </c>
      <c r="C75" s="8" t="s">
        <v>154</v>
      </c>
      <c r="D75" s="87">
        <v>157.99623367500001</v>
      </c>
      <c r="F75" s="24"/>
      <c r="G75" s="24"/>
      <c r="H75" s="24"/>
    </row>
    <row r="76" spans="1:8" x14ac:dyDescent="0.25">
      <c r="A76" s="43">
        <v>67</v>
      </c>
      <c r="B76" s="6" t="s">
        <v>232</v>
      </c>
      <c r="C76" s="6" t="s">
        <v>138</v>
      </c>
      <c r="D76" s="86">
        <v>23.556044100000001</v>
      </c>
      <c r="F76" s="24"/>
      <c r="G76" s="24"/>
      <c r="H76" s="24"/>
    </row>
    <row r="77" spans="1:8" x14ac:dyDescent="0.25">
      <c r="A77" s="45">
        <v>68</v>
      </c>
      <c r="B77" s="8" t="s">
        <v>233</v>
      </c>
      <c r="C77" s="8" t="s">
        <v>122</v>
      </c>
      <c r="D77" s="87">
        <v>10.0379328</v>
      </c>
      <c r="F77" s="24"/>
      <c r="G77" s="24"/>
      <c r="H77" s="24"/>
    </row>
    <row r="78" spans="1:8" x14ac:dyDescent="0.25">
      <c r="A78" s="43">
        <v>69</v>
      </c>
      <c r="B78" s="6" t="s">
        <v>234</v>
      </c>
      <c r="C78" s="6" t="s">
        <v>151</v>
      </c>
      <c r="D78" s="86">
        <v>1.236161775</v>
      </c>
      <c r="F78" s="24"/>
      <c r="G78" s="24"/>
      <c r="H78" s="24"/>
    </row>
    <row r="79" spans="1:8" x14ac:dyDescent="0.25">
      <c r="A79" s="45">
        <v>70</v>
      </c>
      <c r="B79" s="8" t="s">
        <v>235</v>
      </c>
      <c r="C79" s="8" t="s">
        <v>131</v>
      </c>
      <c r="D79" s="87">
        <v>49.629012221000004</v>
      </c>
      <c r="F79" s="24"/>
      <c r="G79" s="24"/>
      <c r="H79" s="24"/>
    </row>
    <row r="80" spans="1:8" x14ac:dyDescent="0.25">
      <c r="A80" s="43">
        <v>71</v>
      </c>
      <c r="B80" s="6" t="s">
        <v>236</v>
      </c>
      <c r="C80" s="6" t="s">
        <v>130</v>
      </c>
      <c r="D80" s="86">
        <v>22.93816</v>
      </c>
      <c r="F80" s="24"/>
      <c r="G80" s="24"/>
      <c r="H80" s="24"/>
    </row>
    <row r="81" spans="1:8" x14ac:dyDescent="0.25">
      <c r="A81" s="45">
        <v>72</v>
      </c>
      <c r="B81" s="8" t="s">
        <v>237</v>
      </c>
      <c r="C81" s="8" t="s">
        <v>120</v>
      </c>
      <c r="D81" s="87">
        <v>1.7694E-3</v>
      </c>
      <c r="F81" s="24"/>
      <c r="G81" s="24"/>
      <c r="H81" s="24"/>
    </row>
    <row r="82" spans="1:8" x14ac:dyDescent="0.25">
      <c r="A82" s="43">
        <v>73</v>
      </c>
      <c r="B82" s="6" t="s">
        <v>238</v>
      </c>
      <c r="C82" s="6" t="s">
        <v>129</v>
      </c>
      <c r="D82" s="86">
        <v>1409.0001336319999</v>
      </c>
      <c r="F82" s="24"/>
      <c r="G82" s="24"/>
      <c r="H82" s="24"/>
    </row>
    <row r="83" spans="1:8" x14ac:dyDescent="0.25">
      <c r="A83" s="45">
        <v>74</v>
      </c>
      <c r="B83" s="8" t="s">
        <v>239</v>
      </c>
      <c r="C83" s="8" t="s">
        <v>131</v>
      </c>
      <c r="D83" s="87">
        <v>14.4648091</v>
      </c>
      <c r="F83" s="24"/>
      <c r="G83" s="24"/>
      <c r="H83" s="24"/>
    </row>
    <row r="84" spans="1:8" x14ac:dyDescent="0.25">
      <c r="A84" s="43">
        <v>75</v>
      </c>
      <c r="B84" s="6" t="s">
        <v>241</v>
      </c>
      <c r="C84" s="6" t="s">
        <v>151</v>
      </c>
      <c r="D84" s="86">
        <v>3.6900000000000001E-3</v>
      </c>
      <c r="F84" s="24"/>
      <c r="G84" s="24"/>
      <c r="H84" s="24"/>
    </row>
    <row r="85" spans="1:8" x14ac:dyDescent="0.25">
      <c r="A85" s="45">
        <v>76</v>
      </c>
      <c r="B85" s="8" t="s">
        <v>242</v>
      </c>
      <c r="C85" s="8" t="s">
        <v>151</v>
      </c>
      <c r="D85" s="87">
        <v>2.2198999999999999E-3</v>
      </c>
      <c r="F85" s="24"/>
      <c r="G85" s="24"/>
      <c r="H85" s="24"/>
    </row>
    <row r="86" spans="1:8" x14ac:dyDescent="0.25">
      <c r="A86" s="43">
        <v>77</v>
      </c>
      <c r="B86" s="6" t="s">
        <v>243</v>
      </c>
      <c r="C86" s="6" t="s">
        <v>151</v>
      </c>
      <c r="D86" s="86">
        <v>3.8381999999999999E-3</v>
      </c>
      <c r="F86" s="24"/>
      <c r="G86" s="24"/>
      <c r="H86" s="24"/>
    </row>
    <row r="87" spans="1:8" x14ac:dyDescent="0.25">
      <c r="A87" s="45">
        <v>78</v>
      </c>
      <c r="B87" s="8" t="s">
        <v>244</v>
      </c>
      <c r="C87" s="8" t="s">
        <v>150</v>
      </c>
      <c r="D87" s="87">
        <v>1.3259000000000001E-3</v>
      </c>
      <c r="F87" s="24"/>
      <c r="G87" s="24"/>
      <c r="H87" s="24"/>
    </row>
    <row r="88" spans="1:8" x14ac:dyDescent="0.25">
      <c r="A88" s="43">
        <v>79</v>
      </c>
      <c r="B88" s="6" t="s">
        <v>245</v>
      </c>
      <c r="C88" s="6" t="s">
        <v>131</v>
      </c>
      <c r="D88" s="86">
        <v>5.4156559</v>
      </c>
      <c r="F88" s="24"/>
      <c r="G88" s="24"/>
      <c r="H88" s="24"/>
    </row>
    <row r="89" spans="1:8" x14ac:dyDescent="0.25">
      <c r="A89" s="45">
        <v>80</v>
      </c>
      <c r="B89" s="8" t="s">
        <v>246</v>
      </c>
      <c r="C89" s="8" t="s">
        <v>148</v>
      </c>
      <c r="D89" s="87">
        <v>11.7894805</v>
      </c>
      <c r="F89" s="24"/>
      <c r="G89" s="24"/>
      <c r="H89" s="24"/>
    </row>
    <row r="90" spans="1:8" x14ac:dyDescent="0.25">
      <c r="A90" s="43">
        <v>81</v>
      </c>
      <c r="B90" s="6" t="s">
        <v>247</v>
      </c>
      <c r="C90" s="6" t="s">
        <v>120</v>
      </c>
      <c r="D90" s="86">
        <v>0.48875039999999997</v>
      </c>
      <c r="F90" s="24"/>
      <c r="G90" s="24"/>
      <c r="H90" s="24"/>
    </row>
    <row r="91" spans="1:8" x14ac:dyDescent="0.25">
      <c r="A91" s="45">
        <v>82</v>
      </c>
      <c r="B91" s="8" t="s">
        <v>248</v>
      </c>
      <c r="C91" s="8" t="s">
        <v>135</v>
      </c>
      <c r="D91" s="87">
        <v>35.147704599999997</v>
      </c>
      <c r="F91" s="24"/>
      <c r="G91" s="24"/>
      <c r="H91" s="24"/>
    </row>
    <row r="92" spans="1:8" x14ac:dyDescent="0.25">
      <c r="A92" s="43">
        <v>83</v>
      </c>
      <c r="B92" s="6" t="s">
        <v>249</v>
      </c>
      <c r="C92" s="6" t="s">
        <v>144</v>
      </c>
      <c r="D92" s="86">
        <v>0.20281179999999999</v>
      </c>
      <c r="F92" s="24"/>
      <c r="G92" s="24"/>
      <c r="H92" s="24"/>
    </row>
    <row r="93" spans="1:8" x14ac:dyDescent="0.25">
      <c r="A93" s="45">
        <v>84</v>
      </c>
      <c r="B93" s="8" t="s">
        <v>250</v>
      </c>
      <c r="C93" s="8" t="s">
        <v>130</v>
      </c>
      <c r="D93" s="87">
        <v>37.091384400000003</v>
      </c>
      <c r="F93" s="24"/>
      <c r="G93" s="24"/>
      <c r="H93" s="24"/>
    </row>
    <row r="94" spans="1:8" x14ac:dyDescent="0.25">
      <c r="A94" s="43">
        <v>85</v>
      </c>
      <c r="B94" s="6" t="s">
        <v>251</v>
      </c>
      <c r="C94" s="6" t="s">
        <v>130</v>
      </c>
      <c r="D94" s="86">
        <v>5.0011332050000004</v>
      </c>
      <c r="F94" s="24"/>
      <c r="G94" s="24"/>
      <c r="H94" s="24"/>
    </row>
    <row r="95" spans="1:8" x14ac:dyDescent="0.25">
      <c r="A95" s="45">
        <v>86</v>
      </c>
      <c r="B95" s="8" t="s">
        <v>252</v>
      </c>
      <c r="C95" s="8" t="s">
        <v>152</v>
      </c>
      <c r="D95" s="87">
        <v>18.127580900000002</v>
      </c>
      <c r="F95" s="24"/>
      <c r="G95" s="24"/>
      <c r="H95" s="24"/>
    </row>
    <row r="96" spans="1:8" x14ac:dyDescent="0.25">
      <c r="A96" s="43">
        <v>87</v>
      </c>
      <c r="B96" s="6" t="s">
        <v>253</v>
      </c>
      <c r="C96" s="6" t="s">
        <v>123</v>
      </c>
      <c r="D96" s="86">
        <v>28.9070152</v>
      </c>
      <c r="F96" s="24"/>
      <c r="G96" s="24"/>
      <c r="H96" s="24"/>
    </row>
    <row r="97" spans="1:8" x14ac:dyDescent="0.25">
      <c r="A97" s="45">
        <v>88</v>
      </c>
      <c r="B97" s="8" t="s">
        <v>254</v>
      </c>
      <c r="C97" s="8" t="s">
        <v>148</v>
      </c>
      <c r="D97" s="87">
        <v>1.2075011</v>
      </c>
      <c r="F97" s="24"/>
      <c r="G97" s="24"/>
      <c r="H97" s="24"/>
    </row>
    <row r="98" spans="1:8" x14ac:dyDescent="0.25">
      <c r="A98" s="43">
        <v>89</v>
      </c>
      <c r="B98" s="6" t="s">
        <v>255</v>
      </c>
      <c r="C98" s="6" t="s">
        <v>136</v>
      </c>
      <c r="D98" s="86">
        <v>1.8667860000000001</v>
      </c>
      <c r="F98" s="24"/>
      <c r="G98" s="24"/>
      <c r="H98" s="24"/>
    </row>
    <row r="99" spans="1:8" x14ac:dyDescent="0.25">
      <c r="A99" s="45">
        <v>90</v>
      </c>
      <c r="B99" s="8" t="s">
        <v>256</v>
      </c>
      <c r="C99" s="8" t="s">
        <v>128</v>
      </c>
      <c r="D99" s="87">
        <v>9.7114474000000008</v>
      </c>
      <c r="F99" s="24"/>
      <c r="G99" s="24"/>
      <c r="H99" s="24"/>
    </row>
    <row r="100" spans="1:8" x14ac:dyDescent="0.25">
      <c r="A100" s="43">
        <v>91</v>
      </c>
      <c r="B100" s="6" t="s">
        <v>257</v>
      </c>
      <c r="C100" s="6" t="s">
        <v>149</v>
      </c>
      <c r="D100" s="86">
        <v>0.85459229999999997</v>
      </c>
      <c r="F100" s="24"/>
      <c r="G100" s="24"/>
      <c r="H100" s="24"/>
    </row>
    <row r="101" spans="1:8" x14ac:dyDescent="0.25">
      <c r="A101" s="45">
        <v>92</v>
      </c>
      <c r="B101" s="8" t="s">
        <v>258</v>
      </c>
      <c r="C101" s="8" t="s">
        <v>140</v>
      </c>
      <c r="D101" s="87">
        <v>0.15288479999999999</v>
      </c>
      <c r="F101" s="24"/>
      <c r="G101" s="24"/>
      <c r="H101" s="24"/>
    </row>
    <row r="102" spans="1:8" x14ac:dyDescent="0.25">
      <c r="A102" s="43">
        <v>93</v>
      </c>
      <c r="B102" s="6" t="s">
        <v>260</v>
      </c>
      <c r="C102" s="6" t="s">
        <v>150</v>
      </c>
      <c r="D102" s="86">
        <v>0.92952219999999997</v>
      </c>
      <c r="F102" s="24"/>
      <c r="G102" s="24"/>
      <c r="H102" s="24"/>
    </row>
    <row r="103" spans="1:8" x14ac:dyDescent="0.25">
      <c r="A103" s="45">
        <v>94</v>
      </c>
      <c r="B103" s="8" t="s">
        <v>263</v>
      </c>
      <c r="C103" s="8" t="s">
        <v>150</v>
      </c>
      <c r="D103" s="87">
        <v>3.9259999999999998E-3</v>
      </c>
      <c r="F103" s="24"/>
      <c r="G103" s="24"/>
      <c r="H103" s="24"/>
    </row>
    <row r="104" spans="1:8" x14ac:dyDescent="0.25">
      <c r="A104" s="43">
        <v>95</v>
      </c>
      <c r="B104" s="6" t="s">
        <v>265</v>
      </c>
      <c r="C104" s="6" t="s">
        <v>129</v>
      </c>
      <c r="D104" s="86">
        <v>9.5078273360000001</v>
      </c>
      <c r="F104" s="24"/>
      <c r="G104" s="24"/>
      <c r="H104" s="24"/>
    </row>
    <row r="105" spans="1:8" x14ac:dyDescent="0.25">
      <c r="A105" s="45">
        <v>96</v>
      </c>
      <c r="B105" s="8" t="s">
        <v>266</v>
      </c>
      <c r="C105" s="8" t="s">
        <v>129</v>
      </c>
      <c r="D105" s="87">
        <v>147.78881790299999</v>
      </c>
      <c r="F105" s="24"/>
      <c r="G105" s="24"/>
      <c r="H105" s="24"/>
    </row>
    <row r="106" spans="1:8" x14ac:dyDescent="0.25">
      <c r="A106" s="43">
        <v>97</v>
      </c>
      <c r="B106" s="6" t="s">
        <v>267</v>
      </c>
      <c r="C106" s="6" t="s">
        <v>130</v>
      </c>
      <c r="D106" s="86">
        <v>39.869622399999997</v>
      </c>
      <c r="F106" s="24"/>
      <c r="G106" s="24"/>
      <c r="H106" s="24"/>
    </row>
    <row r="107" spans="1:8" x14ac:dyDescent="0.25">
      <c r="A107" s="45">
        <v>98</v>
      </c>
      <c r="B107" s="8" t="s">
        <v>268</v>
      </c>
      <c r="C107" s="8" t="s">
        <v>124</v>
      </c>
      <c r="D107" s="87">
        <v>42.563988299999998</v>
      </c>
      <c r="F107" s="24"/>
      <c r="G107" s="24"/>
      <c r="H107" s="24"/>
    </row>
    <row r="108" spans="1:8" x14ac:dyDescent="0.25">
      <c r="A108" s="43">
        <v>99</v>
      </c>
      <c r="B108" s="6" t="s">
        <v>269</v>
      </c>
      <c r="C108" s="6" t="s">
        <v>129</v>
      </c>
      <c r="D108" s="86">
        <v>254.29136903</v>
      </c>
      <c r="F108" s="24"/>
      <c r="G108" s="24"/>
      <c r="H108" s="24"/>
    </row>
    <row r="109" spans="1:8" x14ac:dyDescent="0.25">
      <c r="A109" s="45">
        <v>100</v>
      </c>
      <c r="B109" s="8" t="s">
        <v>270</v>
      </c>
      <c r="C109" s="8" t="s">
        <v>129</v>
      </c>
      <c r="D109" s="87">
        <v>221.67754024999999</v>
      </c>
      <c r="F109" s="24"/>
      <c r="G109" s="24"/>
      <c r="H109" s="24"/>
    </row>
    <row r="110" spans="1:8" x14ac:dyDescent="0.25">
      <c r="A110" s="43">
        <v>101</v>
      </c>
      <c r="B110" s="6" t="s">
        <v>271</v>
      </c>
      <c r="C110" s="6" t="s">
        <v>154</v>
      </c>
      <c r="D110" s="86">
        <v>5.7687087000000004</v>
      </c>
      <c r="F110" s="24"/>
      <c r="G110" s="24"/>
      <c r="H110" s="24"/>
    </row>
    <row r="111" spans="1:8" x14ac:dyDescent="0.25">
      <c r="A111" s="45">
        <v>102</v>
      </c>
      <c r="B111" s="8" t="s">
        <v>273</v>
      </c>
      <c r="C111" s="8" t="s">
        <v>154</v>
      </c>
      <c r="D111" s="87">
        <v>288.36174216199998</v>
      </c>
      <c r="F111" s="24"/>
      <c r="G111" s="24"/>
      <c r="H111" s="24"/>
    </row>
    <row r="112" spans="1:8" x14ac:dyDescent="0.25">
      <c r="A112" s="43">
        <v>103</v>
      </c>
      <c r="B112" s="6" t="s">
        <v>274</v>
      </c>
      <c r="C112" s="6" t="s">
        <v>130</v>
      </c>
      <c r="D112" s="86">
        <v>25.660560799999999</v>
      </c>
      <c r="F112" s="24"/>
      <c r="G112" s="24"/>
      <c r="H112" s="24"/>
    </row>
    <row r="113" spans="1:8" x14ac:dyDescent="0.25">
      <c r="A113" s="45">
        <v>104</v>
      </c>
      <c r="B113" s="8" t="s">
        <v>275</v>
      </c>
      <c r="C113" s="8" t="s">
        <v>123</v>
      </c>
      <c r="D113" s="87">
        <v>1094.570867425</v>
      </c>
      <c r="F113" s="24"/>
      <c r="G113" s="24"/>
      <c r="H113" s="24"/>
    </row>
    <row r="114" spans="1:8" x14ac:dyDescent="0.25">
      <c r="A114" s="43">
        <v>105</v>
      </c>
      <c r="B114" s="6" t="s">
        <v>276</v>
      </c>
      <c r="C114" s="6" t="s">
        <v>129</v>
      </c>
      <c r="D114" s="86">
        <v>1432.4667243250001</v>
      </c>
      <c r="F114" s="24"/>
      <c r="G114" s="24"/>
      <c r="H114" s="24"/>
    </row>
    <row r="115" spans="1:8" x14ac:dyDescent="0.25">
      <c r="A115" s="45">
        <v>106</v>
      </c>
      <c r="B115" s="8" t="s">
        <v>277</v>
      </c>
      <c r="C115" s="8" t="s">
        <v>152</v>
      </c>
      <c r="D115" s="87">
        <v>2.9156371999999999</v>
      </c>
      <c r="F115" s="24"/>
      <c r="G115" s="24"/>
      <c r="H115" s="24"/>
    </row>
    <row r="116" spans="1:8" x14ac:dyDescent="0.25">
      <c r="A116" s="43">
        <v>107</v>
      </c>
      <c r="B116" s="6" t="s">
        <v>278</v>
      </c>
      <c r="C116" s="6" t="s">
        <v>144</v>
      </c>
      <c r="D116" s="86">
        <v>1.004E-2</v>
      </c>
      <c r="F116" s="24"/>
      <c r="G116" s="24"/>
      <c r="H116" s="24"/>
    </row>
    <row r="117" spans="1:8" x14ac:dyDescent="0.25">
      <c r="A117" s="45">
        <v>108</v>
      </c>
      <c r="B117" s="8" t="s">
        <v>279</v>
      </c>
      <c r="C117" s="8" t="s">
        <v>142</v>
      </c>
      <c r="D117" s="87">
        <v>0.46527879999999999</v>
      </c>
      <c r="F117" s="24"/>
      <c r="G117" s="24"/>
      <c r="H117" s="24"/>
    </row>
    <row r="118" spans="1:8" x14ac:dyDescent="0.25">
      <c r="A118" s="43">
        <v>109</v>
      </c>
      <c r="B118" s="6" t="s">
        <v>280</v>
      </c>
      <c r="C118" s="6" t="s">
        <v>149</v>
      </c>
      <c r="D118" s="86">
        <v>0.85910149999999996</v>
      </c>
      <c r="F118" s="24"/>
      <c r="G118" s="24"/>
      <c r="H118" s="24"/>
    </row>
    <row r="119" spans="1:8" x14ac:dyDescent="0.25">
      <c r="A119" s="45">
        <v>110</v>
      </c>
      <c r="B119" s="8" t="s">
        <v>281</v>
      </c>
      <c r="C119" s="8" t="s">
        <v>146</v>
      </c>
      <c r="D119" s="87">
        <v>53.456856999999999</v>
      </c>
      <c r="F119" s="24"/>
      <c r="G119" s="24"/>
      <c r="H119" s="24"/>
    </row>
    <row r="120" spans="1:8" x14ac:dyDescent="0.25">
      <c r="A120" s="43">
        <v>111</v>
      </c>
      <c r="B120" s="6" t="s">
        <v>282</v>
      </c>
      <c r="C120" s="6" t="s">
        <v>153</v>
      </c>
      <c r="D120" s="86">
        <v>0.3835848</v>
      </c>
      <c r="F120" s="24"/>
      <c r="G120" s="24"/>
      <c r="H120" s="24"/>
    </row>
    <row r="121" spans="1:8" x14ac:dyDescent="0.25">
      <c r="A121" s="45">
        <v>112</v>
      </c>
      <c r="B121" s="8" t="s">
        <v>283</v>
      </c>
      <c r="C121" s="8" t="s">
        <v>143</v>
      </c>
      <c r="D121" s="87">
        <v>5.0526625000000003</v>
      </c>
      <c r="F121" s="24"/>
      <c r="G121" s="24"/>
      <c r="H121" s="24"/>
    </row>
    <row r="122" spans="1:8" x14ac:dyDescent="0.25">
      <c r="A122" s="43">
        <v>113</v>
      </c>
      <c r="B122" s="6" t="s">
        <v>284</v>
      </c>
      <c r="C122" s="6" t="s">
        <v>148</v>
      </c>
      <c r="D122" s="86">
        <v>5.5456000000000004E-3</v>
      </c>
      <c r="F122" s="24"/>
      <c r="G122" s="24"/>
      <c r="H122" s="24"/>
    </row>
    <row r="123" spans="1:8" x14ac:dyDescent="0.25">
      <c r="A123" s="45">
        <v>114</v>
      </c>
      <c r="B123" s="8" t="s">
        <v>285</v>
      </c>
      <c r="C123" s="8" t="s">
        <v>145</v>
      </c>
      <c r="D123" s="87">
        <v>0.61188670000000001</v>
      </c>
      <c r="F123" s="24"/>
      <c r="G123" s="24"/>
      <c r="H123" s="24"/>
    </row>
    <row r="124" spans="1:8" x14ac:dyDescent="0.25">
      <c r="A124" s="43">
        <v>115</v>
      </c>
      <c r="B124" s="6" t="s">
        <v>286</v>
      </c>
      <c r="C124" s="6" t="s">
        <v>143</v>
      </c>
      <c r="D124" s="86">
        <v>19.613546500000002</v>
      </c>
      <c r="F124" s="24"/>
      <c r="G124" s="24"/>
      <c r="H124" s="24"/>
    </row>
    <row r="125" spans="1:8" x14ac:dyDescent="0.25">
      <c r="A125" s="45">
        <v>116</v>
      </c>
      <c r="B125" s="8" t="s">
        <v>287</v>
      </c>
      <c r="C125" s="8" t="s">
        <v>129</v>
      </c>
      <c r="D125" s="87">
        <v>24.025169174999998</v>
      </c>
      <c r="F125" s="24"/>
      <c r="G125" s="24"/>
      <c r="H125" s="24"/>
    </row>
    <row r="126" spans="1:8" x14ac:dyDescent="0.25">
      <c r="A126" s="43">
        <v>117</v>
      </c>
      <c r="B126" s="6" t="s">
        <v>288</v>
      </c>
      <c r="C126" s="6" t="s">
        <v>122</v>
      </c>
      <c r="D126" s="86">
        <v>1.68805E-2</v>
      </c>
      <c r="F126" s="24"/>
      <c r="G126" s="24"/>
      <c r="H126" s="24"/>
    </row>
    <row r="127" spans="1:8" x14ac:dyDescent="0.25">
      <c r="A127" s="45">
        <v>118</v>
      </c>
      <c r="B127" s="8" t="s">
        <v>289</v>
      </c>
      <c r="C127" s="8" t="s">
        <v>123</v>
      </c>
      <c r="D127" s="87">
        <v>30.7263093</v>
      </c>
      <c r="F127" s="24"/>
      <c r="G127" s="24"/>
      <c r="H127" s="24"/>
    </row>
    <row r="128" spans="1:8" x14ac:dyDescent="0.25">
      <c r="A128" s="43">
        <v>119</v>
      </c>
      <c r="B128" s="6" t="s">
        <v>120</v>
      </c>
      <c r="C128" s="6" t="s">
        <v>120</v>
      </c>
      <c r="D128" s="86">
        <v>10.4090498</v>
      </c>
      <c r="F128" s="24"/>
      <c r="G128" s="24"/>
      <c r="H128" s="24"/>
    </row>
    <row r="129" spans="1:8" x14ac:dyDescent="0.25">
      <c r="A129" s="45">
        <v>120</v>
      </c>
      <c r="B129" s="8" t="s">
        <v>290</v>
      </c>
      <c r="C129" s="8" t="s">
        <v>120</v>
      </c>
      <c r="D129" s="87">
        <v>0.45218229999999998</v>
      </c>
      <c r="F129" s="24"/>
      <c r="G129" s="24"/>
      <c r="H129" s="24"/>
    </row>
    <row r="130" spans="1:8" x14ac:dyDescent="0.25">
      <c r="A130" s="43">
        <v>121</v>
      </c>
      <c r="B130" s="6" t="s">
        <v>291</v>
      </c>
      <c r="C130" s="6" t="s">
        <v>148</v>
      </c>
      <c r="D130" s="86">
        <v>25.849770700000001</v>
      </c>
      <c r="F130" s="24"/>
      <c r="G130" s="24"/>
      <c r="H130" s="24"/>
    </row>
    <row r="131" spans="1:8" x14ac:dyDescent="0.25">
      <c r="A131" s="45">
        <v>122</v>
      </c>
      <c r="B131" s="8" t="s">
        <v>292</v>
      </c>
      <c r="C131" s="8" t="s">
        <v>131</v>
      </c>
      <c r="D131" s="87">
        <v>84.000219977</v>
      </c>
      <c r="F131" s="24"/>
      <c r="G131" s="24"/>
      <c r="H131" s="24"/>
    </row>
    <row r="132" spans="1:8" x14ac:dyDescent="0.25">
      <c r="A132" s="43">
        <v>123</v>
      </c>
      <c r="B132" s="6" t="s">
        <v>293</v>
      </c>
      <c r="C132" s="6" t="s">
        <v>130</v>
      </c>
      <c r="D132" s="86">
        <v>26.221161200000001</v>
      </c>
      <c r="F132" s="24"/>
      <c r="G132" s="24"/>
      <c r="H132" s="24"/>
    </row>
    <row r="133" spans="1:8" x14ac:dyDescent="0.25">
      <c r="A133" s="45">
        <v>124</v>
      </c>
      <c r="B133" s="8" t="s">
        <v>294</v>
      </c>
      <c r="C133" s="8" t="s">
        <v>126</v>
      </c>
      <c r="D133" s="87">
        <v>4.9802770000000001</v>
      </c>
      <c r="F133" s="24"/>
      <c r="G133" s="24"/>
      <c r="H133" s="24"/>
    </row>
    <row r="134" spans="1:8" x14ac:dyDescent="0.25">
      <c r="A134" s="43">
        <v>125</v>
      </c>
      <c r="B134" s="6" t="s">
        <v>295</v>
      </c>
      <c r="C134" s="6" t="s">
        <v>134</v>
      </c>
      <c r="D134" s="86">
        <v>7.2195235999999996</v>
      </c>
      <c r="F134" s="24"/>
      <c r="G134" s="24"/>
      <c r="H134" s="24"/>
    </row>
    <row r="135" spans="1:8" x14ac:dyDescent="0.25">
      <c r="A135" s="45">
        <v>126</v>
      </c>
      <c r="B135" s="8" t="s">
        <v>296</v>
      </c>
      <c r="C135" s="8" t="s">
        <v>154</v>
      </c>
      <c r="D135" s="87">
        <v>1.7493527</v>
      </c>
      <c r="F135" s="24"/>
      <c r="G135" s="24"/>
      <c r="H135" s="24"/>
    </row>
    <row r="136" spans="1:8" x14ac:dyDescent="0.25">
      <c r="A136" s="43">
        <v>127</v>
      </c>
      <c r="B136" s="6" t="s">
        <v>298</v>
      </c>
      <c r="C136" s="6" t="s">
        <v>141</v>
      </c>
      <c r="D136" s="86">
        <v>0.42185080000000003</v>
      </c>
      <c r="F136" s="24"/>
      <c r="G136" s="24"/>
      <c r="H136" s="24"/>
    </row>
    <row r="137" spans="1:8" x14ac:dyDescent="0.25">
      <c r="A137" s="45">
        <v>128</v>
      </c>
      <c r="B137" s="8" t="s">
        <v>299</v>
      </c>
      <c r="C137" s="8" t="s">
        <v>141</v>
      </c>
      <c r="D137" s="87">
        <v>1.6118500000000001E-2</v>
      </c>
      <c r="F137" s="24"/>
      <c r="G137" s="24"/>
      <c r="H137" s="24"/>
    </row>
    <row r="138" spans="1:8" x14ac:dyDescent="0.25">
      <c r="A138" s="43">
        <v>129</v>
      </c>
      <c r="B138" s="6" t="s">
        <v>300</v>
      </c>
      <c r="C138" s="6" t="s">
        <v>141</v>
      </c>
      <c r="D138" s="86">
        <v>0.2387309</v>
      </c>
      <c r="F138" s="24"/>
      <c r="G138" s="24"/>
      <c r="H138" s="24"/>
    </row>
    <row r="139" spans="1:8" x14ac:dyDescent="0.25">
      <c r="A139" s="45">
        <v>130</v>
      </c>
      <c r="B139" s="8" t="s">
        <v>301</v>
      </c>
      <c r="C139" s="8" t="s">
        <v>141</v>
      </c>
      <c r="D139" s="87">
        <v>0.2103517</v>
      </c>
      <c r="F139" s="24"/>
      <c r="G139" s="24"/>
      <c r="H139" s="24"/>
    </row>
    <row r="140" spans="1:8" x14ac:dyDescent="0.25">
      <c r="A140" s="43">
        <v>131</v>
      </c>
      <c r="B140" s="6" t="s">
        <v>302</v>
      </c>
      <c r="C140" s="6" t="s">
        <v>133</v>
      </c>
      <c r="D140" s="86">
        <v>1.4069815999999999</v>
      </c>
      <c r="F140" s="24"/>
      <c r="G140" s="24"/>
      <c r="H140" s="24"/>
    </row>
    <row r="141" spans="1:8" x14ac:dyDescent="0.25">
      <c r="A141" s="45">
        <v>132</v>
      </c>
      <c r="B141" s="8" t="s">
        <v>303</v>
      </c>
      <c r="C141" s="8" t="s">
        <v>133</v>
      </c>
      <c r="D141" s="87">
        <v>1.2321124000000001</v>
      </c>
      <c r="F141" s="24"/>
      <c r="G141" s="24"/>
      <c r="H141" s="24"/>
    </row>
    <row r="142" spans="1:8" x14ac:dyDescent="0.25">
      <c r="A142" s="43">
        <v>133</v>
      </c>
      <c r="B142" s="6" t="s">
        <v>304</v>
      </c>
      <c r="C142" s="6" t="s">
        <v>133</v>
      </c>
      <c r="D142" s="86">
        <v>0.37130449999999998</v>
      </c>
      <c r="F142" s="24"/>
      <c r="G142" s="24"/>
      <c r="H142" s="24"/>
    </row>
    <row r="143" spans="1:8" x14ac:dyDescent="0.25">
      <c r="A143" s="45">
        <v>134</v>
      </c>
      <c r="B143" s="8" t="s">
        <v>305</v>
      </c>
      <c r="C143" s="8" t="s">
        <v>154</v>
      </c>
      <c r="D143" s="87">
        <v>0.4476464</v>
      </c>
      <c r="F143" s="24"/>
      <c r="G143" s="24"/>
      <c r="H143" s="24"/>
    </row>
    <row r="144" spans="1:8" x14ac:dyDescent="0.25">
      <c r="A144" s="43">
        <v>135</v>
      </c>
      <c r="B144" s="6" t="s">
        <v>306</v>
      </c>
      <c r="C144" s="6" t="s">
        <v>146</v>
      </c>
      <c r="D144" s="86">
        <v>4.3424282999999999</v>
      </c>
      <c r="F144" s="24"/>
      <c r="G144" s="24"/>
      <c r="H144" s="24"/>
    </row>
    <row r="145" spans="1:8" x14ac:dyDescent="0.25">
      <c r="A145" s="45">
        <v>136</v>
      </c>
      <c r="B145" s="8" t="s">
        <v>307</v>
      </c>
      <c r="C145" s="8" t="s">
        <v>146</v>
      </c>
      <c r="D145" s="87">
        <v>5.9870331999999999</v>
      </c>
      <c r="F145" s="24"/>
      <c r="G145" s="24"/>
      <c r="H145" s="24"/>
    </row>
    <row r="146" spans="1:8" x14ac:dyDescent="0.25">
      <c r="A146" s="43">
        <v>137</v>
      </c>
      <c r="B146" s="6" t="s">
        <v>308</v>
      </c>
      <c r="C146" s="6" t="s">
        <v>129</v>
      </c>
      <c r="D146" s="86">
        <v>41.629116099999997</v>
      </c>
      <c r="F146" s="24"/>
      <c r="G146" s="24"/>
      <c r="H146" s="24"/>
    </row>
    <row r="147" spans="1:8" x14ac:dyDescent="0.25">
      <c r="A147" s="45">
        <v>138</v>
      </c>
      <c r="B147" s="8" t="s">
        <v>310</v>
      </c>
      <c r="C147" s="8" t="s">
        <v>127</v>
      </c>
      <c r="D147" s="87">
        <v>22071.125493470001</v>
      </c>
      <c r="F147" s="24"/>
      <c r="G147" s="24"/>
      <c r="H147" s="24"/>
    </row>
    <row r="148" spans="1:8" x14ac:dyDescent="0.25">
      <c r="A148" s="43">
        <v>139</v>
      </c>
      <c r="B148" s="6" t="s">
        <v>311</v>
      </c>
      <c r="C148" s="6" t="s">
        <v>127</v>
      </c>
      <c r="D148" s="86">
        <v>17702.973221044002</v>
      </c>
      <c r="F148" s="24"/>
      <c r="G148" s="24"/>
      <c r="H148" s="24"/>
    </row>
    <row r="149" spans="1:8" x14ac:dyDescent="0.25">
      <c r="A149" s="45">
        <v>140</v>
      </c>
      <c r="B149" s="8" t="s">
        <v>312</v>
      </c>
      <c r="C149" s="8" t="s">
        <v>127</v>
      </c>
      <c r="D149" s="87">
        <v>74457.620416919002</v>
      </c>
      <c r="F149" s="24"/>
      <c r="G149" s="24"/>
      <c r="H149" s="24"/>
    </row>
    <row r="150" spans="1:8" x14ac:dyDescent="0.25">
      <c r="A150" s="43">
        <v>141</v>
      </c>
      <c r="B150" s="6" t="s">
        <v>313</v>
      </c>
      <c r="C150" s="6" t="s">
        <v>127</v>
      </c>
      <c r="D150" s="86">
        <v>4834.7246972140001</v>
      </c>
      <c r="F150" s="24"/>
      <c r="G150" s="24"/>
      <c r="H150" s="24"/>
    </row>
    <row r="151" spans="1:8" x14ac:dyDescent="0.25">
      <c r="A151" s="45">
        <v>142</v>
      </c>
      <c r="B151" s="8" t="s">
        <v>314</v>
      </c>
      <c r="C151" s="8" t="s">
        <v>127</v>
      </c>
      <c r="D151" s="87">
        <v>13620.776806809001</v>
      </c>
      <c r="F151" s="24"/>
      <c r="G151" s="24"/>
      <c r="H151" s="24"/>
    </row>
    <row r="152" spans="1:8" x14ac:dyDescent="0.25">
      <c r="A152" s="43">
        <v>143</v>
      </c>
      <c r="B152" s="6" t="s">
        <v>128</v>
      </c>
      <c r="C152" s="6" t="s">
        <v>128</v>
      </c>
      <c r="D152" s="86">
        <v>299.99030134999998</v>
      </c>
      <c r="F152" s="24"/>
      <c r="G152" s="24"/>
      <c r="H152" s="24"/>
    </row>
    <row r="153" spans="1:8" x14ac:dyDescent="0.25">
      <c r="A153" s="45">
        <v>144</v>
      </c>
      <c r="B153" s="8" t="s">
        <v>315</v>
      </c>
      <c r="C153" s="8" t="s">
        <v>144</v>
      </c>
      <c r="D153" s="87">
        <v>62.676146899999999</v>
      </c>
      <c r="F153" s="24"/>
      <c r="G153" s="24"/>
      <c r="H153" s="24"/>
    </row>
    <row r="154" spans="1:8" x14ac:dyDescent="0.25">
      <c r="A154" s="43">
        <v>145</v>
      </c>
      <c r="B154" s="6" t="s">
        <v>316</v>
      </c>
      <c r="C154" s="6" t="s">
        <v>144</v>
      </c>
      <c r="D154" s="86">
        <v>1.0706598000000001</v>
      </c>
      <c r="F154" s="24"/>
      <c r="G154" s="24"/>
      <c r="H154" s="24"/>
    </row>
    <row r="155" spans="1:8" x14ac:dyDescent="0.25">
      <c r="A155" s="45">
        <v>146</v>
      </c>
      <c r="B155" s="8" t="s">
        <v>317</v>
      </c>
      <c r="C155" s="8" t="s">
        <v>131</v>
      </c>
      <c r="D155" s="87">
        <v>513.65644594100002</v>
      </c>
      <c r="F155" s="24"/>
      <c r="G155" s="24"/>
      <c r="H155" s="24"/>
    </row>
    <row r="156" spans="1:8" x14ac:dyDescent="0.25">
      <c r="A156" s="43">
        <v>147</v>
      </c>
      <c r="B156" s="6" t="s">
        <v>318</v>
      </c>
      <c r="C156" s="6" t="s">
        <v>123</v>
      </c>
      <c r="D156" s="86">
        <v>9.9533582000000003</v>
      </c>
      <c r="F156" s="24"/>
      <c r="G156" s="24"/>
      <c r="H156" s="24"/>
    </row>
    <row r="157" spans="1:8" x14ac:dyDescent="0.25">
      <c r="A157" s="45">
        <v>148</v>
      </c>
      <c r="B157" s="8" t="s">
        <v>319</v>
      </c>
      <c r="C157" s="8" t="s">
        <v>148</v>
      </c>
      <c r="D157" s="87">
        <v>0.92408539999999995</v>
      </c>
      <c r="F157" s="24"/>
      <c r="G157" s="24"/>
      <c r="H157" s="24"/>
    </row>
    <row r="158" spans="1:8" x14ac:dyDescent="0.25">
      <c r="A158" s="43">
        <v>149</v>
      </c>
      <c r="B158" s="6" t="s">
        <v>320</v>
      </c>
      <c r="C158" s="6" t="s">
        <v>130</v>
      </c>
      <c r="D158" s="86">
        <v>18.888410700000001</v>
      </c>
      <c r="F158" s="24"/>
      <c r="G158" s="24"/>
      <c r="H158" s="24"/>
    </row>
    <row r="159" spans="1:8" x14ac:dyDescent="0.25">
      <c r="A159" s="45">
        <v>150</v>
      </c>
      <c r="B159" s="8" t="s">
        <v>321</v>
      </c>
      <c r="C159" s="8" t="s">
        <v>131</v>
      </c>
      <c r="D159" s="87">
        <v>103.061378925</v>
      </c>
      <c r="F159" s="24"/>
      <c r="G159" s="24"/>
      <c r="H159" s="24"/>
    </row>
    <row r="160" spans="1:8" x14ac:dyDescent="0.25">
      <c r="A160" s="43">
        <v>151</v>
      </c>
      <c r="B160" s="6" t="s">
        <v>322</v>
      </c>
      <c r="C160" s="6" t="s">
        <v>150</v>
      </c>
      <c r="D160" s="86">
        <v>1.5970981</v>
      </c>
      <c r="F160" s="24"/>
      <c r="G160" s="24"/>
      <c r="H160" s="24"/>
    </row>
    <row r="161" spans="1:8" x14ac:dyDescent="0.25">
      <c r="A161" s="45">
        <v>152</v>
      </c>
      <c r="B161" s="8" t="s">
        <v>327</v>
      </c>
      <c r="C161" s="8" t="s">
        <v>145</v>
      </c>
      <c r="D161" s="87">
        <v>0.45134950000000001</v>
      </c>
      <c r="F161" s="24"/>
      <c r="G161" s="24"/>
      <c r="H161" s="24"/>
    </row>
    <row r="162" spans="1:8" x14ac:dyDescent="0.25">
      <c r="A162" s="43">
        <v>153</v>
      </c>
      <c r="B162" s="6" t="s">
        <v>328</v>
      </c>
      <c r="C162" s="6" t="s">
        <v>146</v>
      </c>
      <c r="D162" s="86">
        <v>11.314872899999999</v>
      </c>
      <c r="F162" s="24"/>
      <c r="G162" s="24"/>
      <c r="H162" s="24"/>
    </row>
    <row r="163" spans="1:8" x14ac:dyDescent="0.25">
      <c r="A163" s="45">
        <v>154</v>
      </c>
      <c r="B163" s="8" t="s">
        <v>329</v>
      </c>
      <c r="C163" s="8" t="s">
        <v>134</v>
      </c>
      <c r="D163" s="87">
        <v>3.546373</v>
      </c>
      <c r="F163" s="24"/>
      <c r="G163" s="24"/>
      <c r="H163" s="24"/>
    </row>
    <row r="164" spans="1:8" x14ac:dyDescent="0.25">
      <c r="A164" s="43">
        <v>155</v>
      </c>
      <c r="B164" s="6" t="s">
        <v>330</v>
      </c>
      <c r="C164" s="6" t="s">
        <v>132</v>
      </c>
      <c r="D164" s="86">
        <v>2.1168314000000001</v>
      </c>
      <c r="F164" s="24"/>
      <c r="G164" s="24"/>
      <c r="H164" s="24"/>
    </row>
    <row r="165" spans="1:8" x14ac:dyDescent="0.25">
      <c r="A165" s="45">
        <v>156</v>
      </c>
      <c r="B165" s="8" t="s">
        <v>331</v>
      </c>
      <c r="C165" s="8" t="s">
        <v>123</v>
      </c>
      <c r="D165" s="87">
        <v>26.315250599999999</v>
      </c>
      <c r="F165" s="24"/>
      <c r="G165" s="24"/>
      <c r="H165" s="24"/>
    </row>
    <row r="166" spans="1:8" x14ac:dyDescent="0.25">
      <c r="A166" s="43">
        <v>157</v>
      </c>
      <c r="B166" s="6" t="s">
        <v>332</v>
      </c>
      <c r="C166" s="6" t="s">
        <v>130</v>
      </c>
      <c r="D166" s="86">
        <v>231.28754380000001</v>
      </c>
      <c r="F166" s="24"/>
      <c r="G166" s="24"/>
      <c r="H166" s="24"/>
    </row>
    <row r="167" spans="1:8" x14ac:dyDescent="0.25">
      <c r="A167" s="45">
        <v>158</v>
      </c>
      <c r="B167" s="8" t="s">
        <v>333</v>
      </c>
      <c r="C167" s="8" t="s">
        <v>129</v>
      </c>
      <c r="D167" s="87">
        <v>322.33960552000002</v>
      </c>
      <c r="F167" s="24"/>
      <c r="G167" s="24"/>
      <c r="H167" s="24"/>
    </row>
    <row r="168" spans="1:8" x14ac:dyDescent="0.25">
      <c r="A168" s="43">
        <v>159</v>
      </c>
      <c r="B168" s="6" t="s">
        <v>334</v>
      </c>
      <c r="C168" s="6" t="s">
        <v>138</v>
      </c>
      <c r="D168" s="86">
        <v>7.4993607999999998</v>
      </c>
      <c r="F168" s="24"/>
      <c r="G168" s="24"/>
      <c r="H168" s="24"/>
    </row>
    <row r="169" spans="1:8" x14ac:dyDescent="0.25">
      <c r="A169" s="45">
        <v>160</v>
      </c>
      <c r="B169" s="8" t="s">
        <v>335</v>
      </c>
      <c r="C169" s="8" t="s">
        <v>154</v>
      </c>
      <c r="D169" s="87">
        <v>17.1970244</v>
      </c>
      <c r="F169" s="24"/>
      <c r="G169" s="24"/>
      <c r="H169" s="24"/>
    </row>
    <row r="170" spans="1:8" x14ac:dyDescent="0.25">
      <c r="A170" s="43">
        <v>161</v>
      </c>
      <c r="B170" s="6" t="s">
        <v>336</v>
      </c>
      <c r="C170" s="6" t="s">
        <v>134</v>
      </c>
      <c r="D170" s="86">
        <v>1.32202E-2</v>
      </c>
      <c r="F170" s="24"/>
      <c r="G170" s="24"/>
      <c r="H170" s="24"/>
    </row>
    <row r="171" spans="1:8" x14ac:dyDescent="0.25">
      <c r="A171" s="45">
        <v>162</v>
      </c>
      <c r="B171" s="8" t="s">
        <v>337</v>
      </c>
      <c r="C171" s="8" t="s">
        <v>125</v>
      </c>
      <c r="D171" s="87">
        <v>1.2654101</v>
      </c>
      <c r="F171" s="24"/>
      <c r="G171" s="24"/>
      <c r="H171" s="24"/>
    </row>
    <row r="172" spans="1:8" x14ac:dyDescent="0.25">
      <c r="A172" s="43">
        <v>163</v>
      </c>
      <c r="B172" s="6" t="s">
        <v>338</v>
      </c>
      <c r="C172" s="6" t="s">
        <v>132</v>
      </c>
      <c r="D172" s="86">
        <v>9.7307900000000003E-2</v>
      </c>
      <c r="F172" s="24"/>
      <c r="G172" s="24"/>
      <c r="H172" s="24"/>
    </row>
    <row r="173" spans="1:8" x14ac:dyDescent="0.25">
      <c r="A173" s="45">
        <v>164</v>
      </c>
      <c r="B173" s="8" t="s">
        <v>339</v>
      </c>
      <c r="C173" s="8" t="s">
        <v>130</v>
      </c>
      <c r="D173" s="87">
        <v>27.244146499999999</v>
      </c>
      <c r="F173" s="24"/>
      <c r="G173" s="24"/>
      <c r="H173" s="24"/>
    </row>
    <row r="174" spans="1:8" x14ac:dyDescent="0.25">
      <c r="A174" s="43">
        <v>165</v>
      </c>
      <c r="B174" s="6" t="s">
        <v>340</v>
      </c>
      <c r="C174" s="6" t="s">
        <v>131</v>
      </c>
      <c r="D174" s="86">
        <v>224.00423170400001</v>
      </c>
      <c r="F174" s="24"/>
      <c r="G174" s="24"/>
      <c r="H174" s="24"/>
    </row>
    <row r="175" spans="1:8" x14ac:dyDescent="0.25">
      <c r="A175" s="45">
        <v>166</v>
      </c>
      <c r="B175" s="8" t="s">
        <v>341</v>
      </c>
      <c r="C175" s="8" t="s">
        <v>144</v>
      </c>
      <c r="D175" s="87">
        <v>6.1580741999999997</v>
      </c>
      <c r="F175" s="24"/>
      <c r="G175" s="24"/>
      <c r="H175" s="24"/>
    </row>
    <row r="176" spans="1:8" x14ac:dyDescent="0.25">
      <c r="A176" s="43">
        <v>167</v>
      </c>
      <c r="B176" s="6" t="s">
        <v>342</v>
      </c>
      <c r="C176" s="6" t="s">
        <v>130</v>
      </c>
      <c r="D176" s="86">
        <v>15.114382000000001</v>
      </c>
      <c r="F176" s="24"/>
      <c r="G176" s="24"/>
      <c r="H176" s="24"/>
    </row>
    <row r="177" spans="1:8" x14ac:dyDescent="0.25">
      <c r="A177" s="45">
        <v>168</v>
      </c>
      <c r="B177" s="8" t="s">
        <v>343</v>
      </c>
      <c r="C177" s="8" t="s">
        <v>150</v>
      </c>
      <c r="D177" s="87">
        <v>23.045588200000001</v>
      </c>
      <c r="F177" s="24"/>
      <c r="G177" s="24"/>
      <c r="H177" s="24"/>
    </row>
    <row r="178" spans="1:8" x14ac:dyDescent="0.25">
      <c r="A178" s="43">
        <v>169</v>
      </c>
      <c r="B178" s="6" t="s">
        <v>344</v>
      </c>
      <c r="C178" s="6" t="s">
        <v>151</v>
      </c>
      <c r="D178" s="86">
        <v>0.14971409999999999</v>
      </c>
      <c r="F178" s="24"/>
      <c r="G178" s="24"/>
      <c r="H178" s="24"/>
    </row>
    <row r="179" spans="1:8" x14ac:dyDescent="0.25">
      <c r="A179" s="45">
        <v>170</v>
      </c>
      <c r="B179" s="8" t="s">
        <v>345</v>
      </c>
      <c r="C179" s="8" t="s">
        <v>125</v>
      </c>
      <c r="D179" s="87">
        <v>0.14183999999999999</v>
      </c>
      <c r="F179" s="24"/>
      <c r="G179" s="24"/>
      <c r="H179" s="24"/>
    </row>
    <row r="180" spans="1:8" x14ac:dyDescent="0.25">
      <c r="A180" s="43">
        <v>171</v>
      </c>
      <c r="B180" s="6" t="s">
        <v>346</v>
      </c>
      <c r="C180" s="6" t="s">
        <v>138</v>
      </c>
      <c r="D180" s="86">
        <v>2.5611999999999999E-2</v>
      </c>
      <c r="F180" s="24"/>
      <c r="G180" s="24"/>
      <c r="H180" s="24"/>
    </row>
    <row r="181" spans="1:8" x14ac:dyDescent="0.25">
      <c r="A181" s="45">
        <v>172</v>
      </c>
      <c r="B181" s="8" t="s">
        <v>347</v>
      </c>
      <c r="C181" s="8" t="s">
        <v>140</v>
      </c>
      <c r="D181" s="87">
        <v>1.03006E-2</v>
      </c>
      <c r="F181" s="24"/>
      <c r="G181" s="24"/>
      <c r="H181" s="24"/>
    </row>
    <row r="182" spans="1:8" x14ac:dyDescent="0.25">
      <c r="A182" s="43">
        <v>173</v>
      </c>
      <c r="B182" s="6" t="s">
        <v>348</v>
      </c>
      <c r="C182" s="6" t="s">
        <v>152</v>
      </c>
      <c r="D182" s="86">
        <v>5.4038999999999997E-2</v>
      </c>
      <c r="F182" s="24"/>
      <c r="G182" s="24"/>
      <c r="H182" s="24"/>
    </row>
    <row r="183" spans="1:8" x14ac:dyDescent="0.25">
      <c r="A183" s="45">
        <v>174</v>
      </c>
      <c r="B183" s="8" t="s">
        <v>349</v>
      </c>
      <c r="C183" s="8" t="s">
        <v>146</v>
      </c>
      <c r="D183" s="87">
        <v>1.5082705000000001</v>
      </c>
      <c r="F183" s="24"/>
      <c r="G183" s="24"/>
      <c r="H183" s="24"/>
    </row>
    <row r="184" spans="1:8" x14ac:dyDescent="0.25">
      <c r="A184" s="43">
        <v>175</v>
      </c>
      <c r="B184" s="6" t="s">
        <v>350</v>
      </c>
      <c r="C184" s="6" t="s">
        <v>151</v>
      </c>
      <c r="D184" s="86">
        <v>1.9653199999999999E-2</v>
      </c>
      <c r="F184" s="24"/>
      <c r="G184" s="24"/>
      <c r="H184" s="24"/>
    </row>
    <row r="185" spans="1:8" x14ac:dyDescent="0.25">
      <c r="A185" s="45">
        <v>176</v>
      </c>
      <c r="B185" s="8" t="s">
        <v>351</v>
      </c>
      <c r="C185" s="8" t="s">
        <v>148</v>
      </c>
      <c r="D185" s="87">
        <v>0.13948630000000001</v>
      </c>
      <c r="F185" s="24"/>
      <c r="G185" s="24"/>
      <c r="H185" s="24"/>
    </row>
    <row r="186" spans="1:8" x14ac:dyDescent="0.25">
      <c r="A186" s="43">
        <v>177</v>
      </c>
      <c r="B186" s="6" t="s">
        <v>352</v>
      </c>
      <c r="C186" s="6" t="s">
        <v>127</v>
      </c>
      <c r="D186" s="86">
        <v>1.8752999999999999E-2</v>
      </c>
      <c r="F186" s="24"/>
      <c r="G186" s="24"/>
      <c r="H186" s="24"/>
    </row>
    <row r="187" spans="1:8" x14ac:dyDescent="0.25">
      <c r="A187" s="45">
        <v>178</v>
      </c>
      <c r="B187" s="8" t="s">
        <v>354</v>
      </c>
      <c r="C187" s="8" t="s">
        <v>151</v>
      </c>
      <c r="D187" s="87">
        <v>0.25922139999999999</v>
      </c>
      <c r="F187" s="24"/>
      <c r="G187" s="24"/>
      <c r="H187" s="24"/>
    </row>
    <row r="188" spans="1:8" x14ac:dyDescent="0.25">
      <c r="A188" s="43">
        <v>179</v>
      </c>
      <c r="B188" s="6" t="s">
        <v>355</v>
      </c>
      <c r="C188" s="6" t="s">
        <v>144</v>
      </c>
      <c r="D188" s="86">
        <v>0.4558237</v>
      </c>
      <c r="F188" s="24"/>
      <c r="G188" s="24"/>
      <c r="H188" s="24"/>
    </row>
    <row r="189" spans="1:8" x14ac:dyDescent="0.25">
      <c r="A189" s="45">
        <v>180</v>
      </c>
      <c r="B189" s="8" t="s">
        <v>356</v>
      </c>
      <c r="C189" s="8" t="s">
        <v>128</v>
      </c>
      <c r="D189" s="87">
        <v>0.37957859999999999</v>
      </c>
      <c r="F189" s="24"/>
      <c r="G189" s="24"/>
      <c r="H189" s="24"/>
    </row>
    <row r="190" spans="1:8" x14ac:dyDescent="0.25">
      <c r="A190" s="43">
        <v>181</v>
      </c>
      <c r="B190" s="6" t="s">
        <v>357</v>
      </c>
      <c r="C190" s="6" t="s">
        <v>132</v>
      </c>
      <c r="D190" s="86">
        <v>24.954797200000002</v>
      </c>
      <c r="F190" s="24"/>
      <c r="G190" s="24"/>
      <c r="H190" s="24"/>
    </row>
    <row r="191" spans="1:8" x14ac:dyDescent="0.25">
      <c r="A191" s="45">
        <v>182</v>
      </c>
      <c r="B191" s="8" t="s">
        <v>358</v>
      </c>
      <c r="C191" s="8" t="s">
        <v>130</v>
      </c>
      <c r="D191" s="87">
        <v>179.05175170000001</v>
      </c>
      <c r="F191" s="24"/>
      <c r="G191" s="24"/>
      <c r="H191" s="24"/>
    </row>
    <row r="192" spans="1:8" x14ac:dyDescent="0.25">
      <c r="A192" s="43">
        <v>183</v>
      </c>
      <c r="B192" s="6" t="s">
        <v>359</v>
      </c>
      <c r="C192" s="6" t="s">
        <v>123</v>
      </c>
      <c r="D192" s="86">
        <v>20.593056499999999</v>
      </c>
      <c r="F192" s="24"/>
      <c r="G192" s="24"/>
      <c r="H192" s="24"/>
    </row>
    <row r="193" spans="1:8" x14ac:dyDescent="0.25">
      <c r="A193" s="45">
        <v>184</v>
      </c>
      <c r="B193" s="8" t="s">
        <v>360</v>
      </c>
      <c r="C193" s="8" t="s">
        <v>150</v>
      </c>
      <c r="D193" s="87">
        <v>2.4481126</v>
      </c>
      <c r="F193" s="24"/>
      <c r="G193" s="24"/>
      <c r="H193" s="24"/>
    </row>
    <row r="194" spans="1:8" x14ac:dyDescent="0.25">
      <c r="A194" s="43">
        <v>185</v>
      </c>
      <c r="B194" s="6" t="s">
        <v>362</v>
      </c>
      <c r="C194" s="6" t="s">
        <v>150</v>
      </c>
      <c r="D194" s="86">
        <v>1.014E-4</v>
      </c>
      <c r="F194" s="24"/>
      <c r="G194" s="24"/>
      <c r="H194" s="24"/>
    </row>
    <row r="195" spans="1:8" x14ac:dyDescent="0.25">
      <c r="A195" s="45">
        <v>186</v>
      </c>
      <c r="B195" s="8" t="s">
        <v>363</v>
      </c>
      <c r="C195" s="8" t="s">
        <v>150</v>
      </c>
      <c r="D195" s="87">
        <v>4.9684779499999996</v>
      </c>
      <c r="F195" s="24"/>
      <c r="G195" s="24"/>
      <c r="H195" s="24"/>
    </row>
    <row r="196" spans="1:8" x14ac:dyDescent="0.25">
      <c r="A196" s="43">
        <v>187</v>
      </c>
      <c r="B196" s="6" t="s">
        <v>365</v>
      </c>
      <c r="C196" s="6" t="s">
        <v>133</v>
      </c>
      <c r="D196" s="86">
        <v>22.626008800000001</v>
      </c>
      <c r="F196" s="24"/>
      <c r="G196" s="24"/>
      <c r="H196" s="24"/>
    </row>
    <row r="197" spans="1:8" x14ac:dyDescent="0.25">
      <c r="A197" s="45">
        <v>188</v>
      </c>
      <c r="B197" s="8" t="s">
        <v>366</v>
      </c>
      <c r="C197" s="8" t="s">
        <v>151</v>
      </c>
      <c r="D197" s="87">
        <v>0.61838249999999995</v>
      </c>
      <c r="F197" s="24"/>
      <c r="G197" s="24"/>
      <c r="H197" s="24"/>
    </row>
    <row r="198" spans="1:8" x14ac:dyDescent="0.25">
      <c r="A198" s="43">
        <v>189</v>
      </c>
      <c r="B198" s="6" t="s">
        <v>367</v>
      </c>
      <c r="C198" s="6" t="s">
        <v>134</v>
      </c>
      <c r="D198" s="86">
        <v>1108.7198519000001</v>
      </c>
      <c r="F198" s="24"/>
      <c r="G198" s="24"/>
      <c r="H198" s="24"/>
    </row>
    <row r="199" spans="1:8" x14ac:dyDescent="0.25">
      <c r="A199" s="45">
        <v>190</v>
      </c>
      <c r="B199" s="8" t="s">
        <v>368</v>
      </c>
      <c r="C199" s="8" t="s">
        <v>134</v>
      </c>
      <c r="D199" s="87">
        <v>2.6446782</v>
      </c>
      <c r="F199" s="24"/>
      <c r="G199" s="24"/>
      <c r="H199" s="24"/>
    </row>
    <row r="200" spans="1:8" x14ac:dyDescent="0.25">
      <c r="A200" s="43">
        <v>191</v>
      </c>
      <c r="B200" s="6" t="s">
        <v>369</v>
      </c>
      <c r="C200" s="6" t="s">
        <v>146</v>
      </c>
      <c r="D200" s="86">
        <v>0.29607159999999999</v>
      </c>
      <c r="F200" s="24"/>
      <c r="G200" s="24"/>
      <c r="H200" s="24"/>
    </row>
    <row r="201" spans="1:8" x14ac:dyDescent="0.25">
      <c r="A201" s="45">
        <v>192</v>
      </c>
      <c r="B201" s="8" t="s">
        <v>370</v>
      </c>
      <c r="C201" s="8" t="s">
        <v>132</v>
      </c>
      <c r="D201" s="87">
        <v>35.340935899999998</v>
      </c>
      <c r="F201" s="24"/>
      <c r="G201" s="24"/>
      <c r="H201" s="24"/>
    </row>
    <row r="202" spans="1:8" x14ac:dyDescent="0.25">
      <c r="A202" s="43">
        <v>193</v>
      </c>
      <c r="B202" s="6" t="s">
        <v>371</v>
      </c>
      <c r="C202" s="6" t="s">
        <v>130</v>
      </c>
      <c r="D202" s="86">
        <v>135.9370156</v>
      </c>
      <c r="F202" s="24"/>
      <c r="G202" s="24"/>
      <c r="H202" s="24"/>
    </row>
    <row r="203" spans="1:8" x14ac:dyDescent="0.25">
      <c r="A203" s="45">
        <v>194</v>
      </c>
      <c r="B203" s="8" t="s">
        <v>372</v>
      </c>
      <c r="C203" s="8" t="s">
        <v>126</v>
      </c>
      <c r="D203" s="87">
        <v>9.4514139999999998</v>
      </c>
      <c r="F203" s="24"/>
      <c r="G203" s="24"/>
      <c r="H203" s="24"/>
    </row>
    <row r="204" spans="1:8" x14ac:dyDescent="0.25">
      <c r="A204" s="43">
        <v>195</v>
      </c>
      <c r="B204" s="6" t="s">
        <v>373</v>
      </c>
      <c r="C204" s="6" t="s">
        <v>129</v>
      </c>
      <c r="D204" s="86">
        <v>135.45878590000001</v>
      </c>
      <c r="F204" s="24"/>
      <c r="G204" s="24"/>
      <c r="H204" s="24"/>
    </row>
    <row r="205" spans="1:8" x14ac:dyDescent="0.25">
      <c r="A205" s="45">
        <v>196</v>
      </c>
      <c r="B205" s="8" t="s">
        <v>374</v>
      </c>
      <c r="C205" s="8" t="s">
        <v>143</v>
      </c>
      <c r="D205" s="87">
        <v>39.6441838</v>
      </c>
      <c r="F205" s="24"/>
      <c r="G205" s="24"/>
      <c r="H205" s="24"/>
    </row>
    <row r="206" spans="1:8" x14ac:dyDescent="0.25">
      <c r="A206" s="43">
        <v>197</v>
      </c>
      <c r="B206" s="6" t="s">
        <v>375</v>
      </c>
      <c r="C206" s="6" t="s">
        <v>135</v>
      </c>
      <c r="D206" s="86">
        <v>34.252553800000001</v>
      </c>
      <c r="F206" s="24"/>
      <c r="G206" s="24"/>
      <c r="H206" s="24"/>
    </row>
    <row r="207" spans="1:8" x14ac:dyDescent="0.25">
      <c r="A207" s="45">
        <v>198</v>
      </c>
      <c r="B207" s="8" t="s">
        <v>376</v>
      </c>
      <c r="C207" s="8" t="s">
        <v>135</v>
      </c>
      <c r="D207" s="87">
        <v>7.2272559999999997</v>
      </c>
      <c r="F207" s="24"/>
      <c r="G207" s="24"/>
      <c r="H207" s="24"/>
    </row>
    <row r="208" spans="1:8" x14ac:dyDescent="0.25">
      <c r="A208" s="43">
        <v>199</v>
      </c>
      <c r="B208" s="6" t="s">
        <v>377</v>
      </c>
      <c r="C208" s="6" t="s">
        <v>135</v>
      </c>
      <c r="D208" s="86">
        <v>8.6426970000000001</v>
      </c>
      <c r="F208" s="24"/>
      <c r="G208" s="24"/>
      <c r="H208" s="24"/>
    </row>
    <row r="209" spans="1:8" x14ac:dyDescent="0.25">
      <c r="A209" s="45">
        <v>200</v>
      </c>
      <c r="B209" s="8" t="s">
        <v>378</v>
      </c>
      <c r="C209" s="8" t="s">
        <v>154</v>
      </c>
      <c r="D209" s="87">
        <v>18.276295600000001</v>
      </c>
      <c r="F209" s="24"/>
      <c r="G209" s="24"/>
      <c r="H209" s="24"/>
    </row>
    <row r="210" spans="1:8" x14ac:dyDescent="0.25">
      <c r="A210" s="43">
        <v>201</v>
      </c>
      <c r="B210" s="6" t="s">
        <v>379</v>
      </c>
      <c r="C210" s="6" t="s">
        <v>154</v>
      </c>
      <c r="D210" s="86">
        <v>1.2810840999999999</v>
      </c>
      <c r="F210" s="24"/>
      <c r="G210" s="24"/>
      <c r="H210" s="24"/>
    </row>
    <row r="211" spans="1:8" x14ac:dyDescent="0.25">
      <c r="A211" s="45">
        <v>202</v>
      </c>
      <c r="B211" s="8" t="s">
        <v>380</v>
      </c>
      <c r="C211" s="8" t="s">
        <v>154</v>
      </c>
      <c r="D211" s="87">
        <v>0.83606349999999996</v>
      </c>
      <c r="F211" s="24"/>
      <c r="G211" s="24"/>
      <c r="H211" s="24"/>
    </row>
    <row r="212" spans="1:8" x14ac:dyDescent="0.25">
      <c r="A212" s="43">
        <v>203</v>
      </c>
      <c r="B212" s="6" t="s">
        <v>381</v>
      </c>
      <c r="C212" s="6" t="s">
        <v>153</v>
      </c>
      <c r="D212" s="86">
        <v>2.3416752999999999</v>
      </c>
      <c r="F212" s="24"/>
      <c r="G212" s="24"/>
      <c r="H212" s="24"/>
    </row>
    <row r="213" spans="1:8" x14ac:dyDescent="0.25">
      <c r="A213" s="45">
        <v>204</v>
      </c>
      <c r="B213" s="8" t="s">
        <v>382</v>
      </c>
      <c r="C213" s="8" t="s">
        <v>134</v>
      </c>
      <c r="D213" s="87">
        <v>0.3019886</v>
      </c>
      <c r="F213" s="24"/>
      <c r="G213" s="24"/>
      <c r="H213" s="24"/>
    </row>
    <row r="214" spans="1:8" x14ac:dyDescent="0.25">
      <c r="A214" s="43">
        <v>205</v>
      </c>
      <c r="B214" s="6" t="s">
        <v>383</v>
      </c>
      <c r="C214" s="6" t="s">
        <v>131</v>
      </c>
      <c r="D214" s="86">
        <v>17.624361400000002</v>
      </c>
      <c r="F214" s="24"/>
      <c r="G214" s="24"/>
      <c r="H214" s="24"/>
    </row>
    <row r="215" spans="1:8" x14ac:dyDescent="0.25">
      <c r="A215" s="45">
        <v>206</v>
      </c>
      <c r="B215" s="8" t="s">
        <v>384</v>
      </c>
      <c r="C215" s="8" t="s">
        <v>139</v>
      </c>
      <c r="D215" s="87">
        <v>2.28579</v>
      </c>
      <c r="F215" s="24"/>
      <c r="G215" s="24"/>
      <c r="H215" s="24"/>
    </row>
    <row r="216" spans="1:8" x14ac:dyDescent="0.25">
      <c r="A216" s="43">
        <v>207</v>
      </c>
      <c r="B216" s="6" t="s">
        <v>385</v>
      </c>
      <c r="C216" s="6" t="s">
        <v>139</v>
      </c>
      <c r="D216" s="86">
        <v>14.428657100000001</v>
      </c>
      <c r="F216" s="24"/>
      <c r="G216" s="24"/>
      <c r="H216" s="24"/>
    </row>
    <row r="217" spans="1:8" x14ac:dyDescent="0.25">
      <c r="A217" s="45">
        <v>208</v>
      </c>
      <c r="B217" s="8" t="s">
        <v>386</v>
      </c>
      <c r="C217" s="8" t="s">
        <v>139</v>
      </c>
      <c r="D217" s="87">
        <v>32.830945399999997</v>
      </c>
      <c r="F217" s="24"/>
      <c r="G217" s="24"/>
      <c r="H217" s="24"/>
    </row>
    <row r="218" spans="1:8" x14ac:dyDescent="0.25">
      <c r="A218" s="43">
        <v>209</v>
      </c>
      <c r="B218" s="6" t="s">
        <v>387</v>
      </c>
      <c r="C218" s="6" t="s">
        <v>139</v>
      </c>
      <c r="D218" s="86">
        <v>3.4588937500000001</v>
      </c>
      <c r="F218" s="24"/>
      <c r="G218" s="24"/>
      <c r="H218" s="24"/>
    </row>
    <row r="219" spans="1:8" x14ac:dyDescent="0.25">
      <c r="A219" s="45">
        <v>210</v>
      </c>
      <c r="B219" s="8" t="s">
        <v>388</v>
      </c>
      <c r="C219" s="8" t="s">
        <v>139</v>
      </c>
      <c r="D219" s="87">
        <v>3.8981053000000001</v>
      </c>
      <c r="F219" s="24"/>
      <c r="G219" s="24"/>
      <c r="H219" s="24"/>
    </row>
    <row r="220" spans="1:8" x14ac:dyDescent="0.25">
      <c r="A220" s="43">
        <v>211</v>
      </c>
      <c r="B220" s="6" t="s">
        <v>389</v>
      </c>
      <c r="C220" s="6" t="s">
        <v>132</v>
      </c>
      <c r="D220" s="86">
        <v>0.92924620000000002</v>
      </c>
      <c r="F220" s="24"/>
      <c r="G220" s="24"/>
      <c r="H220" s="24"/>
    </row>
    <row r="221" spans="1:8" x14ac:dyDescent="0.25">
      <c r="A221" s="45">
        <v>212</v>
      </c>
      <c r="B221" s="8" t="s">
        <v>390</v>
      </c>
      <c r="C221" s="8" t="s">
        <v>154</v>
      </c>
      <c r="D221" s="87">
        <v>15.8822565</v>
      </c>
      <c r="F221" s="24"/>
      <c r="G221" s="24"/>
      <c r="H221" s="24"/>
    </row>
    <row r="222" spans="1:8" x14ac:dyDescent="0.25">
      <c r="A222" s="43">
        <v>213</v>
      </c>
      <c r="B222" s="6" t="s">
        <v>391</v>
      </c>
      <c r="C222" s="6" t="s">
        <v>122</v>
      </c>
      <c r="D222" s="86">
        <v>4.7051213000000001</v>
      </c>
      <c r="F222" s="24"/>
      <c r="G222" s="24"/>
      <c r="H222" s="24"/>
    </row>
    <row r="223" spans="1:8" x14ac:dyDescent="0.25">
      <c r="A223" s="45">
        <v>214</v>
      </c>
      <c r="B223" s="8" t="s">
        <v>393</v>
      </c>
      <c r="C223" s="8" t="s">
        <v>124</v>
      </c>
      <c r="D223" s="87">
        <v>3.8139889</v>
      </c>
      <c r="F223" s="24"/>
      <c r="G223" s="24"/>
      <c r="H223" s="24"/>
    </row>
    <row r="224" spans="1:8" x14ac:dyDescent="0.25">
      <c r="A224" s="43">
        <v>215</v>
      </c>
      <c r="B224" s="6" t="s">
        <v>394</v>
      </c>
      <c r="C224" s="6" t="s">
        <v>125</v>
      </c>
      <c r="D224" s="86">
        <v>3.0875E-3</v>
      </c>
      <c r="F224" s="24"/>
      <c r="G224" s="24"/>
      <c r="H224" s="24"/>
    </row>
    <row r="225" spans="1:8" x14ac:dyDescent="0.25">
      <c r="A225" s="45">
        <v>216</v>
      </c>
      <c r="B225" s="8" t="s">
        <v>395</v>
      </c>
      <c r="C225" s="8" t="s">
        <v>143</v>
      </c>
      <c r="D225" s="87">
        <v>4.8116899999999997E-2</v>
      </c>
      <c r="F225" s="24"/>
      <c r="G225" s="24"/>
      <c r="H225" s="24"/>
    </row>
    <row r="226" spans="1:8" x14ac:dyDescent="0.25">
      <c r="A226" s="43">
        <v>217</v>
      </c>
      <c r="B226" s="6" t="s">
        <v>396</v>
      </c>
      <c r="C226" s="6" t="s">
        <v>122</v>
      </c>
      <c r="D226" s="86">
        <v>13.502810200000001</v>
      </c>
      <c r="F226" s="24"/>
      <c r="G226" s="24"/>
      <c r="H226" s="24"/>
    </row>
    <row r="227" spans="1:8" x14ac:dyDescent="0.25">
      <c r="A227" s="45">
        <v>218</v>
      </c>
      <c r="B227" s="8" t="s">
        <v>397</v>
      </c>
      <c r="C227" s="8" t="s">
        <v>152</v>
      </c>
      <c r="D227" s="87">
        <v>2.7279132000000001</v>
      </c>
      <c r="F227" s="24"/>
      <c r="G227" s="24"/>
      <c r="H227" s="24"/>
    </row>
    <row r="228" spans="1:8" x14ac:dyDescent="0.25">
      <c r="A228" s="43">
        <v>219</v>
      </c>
      <c r="B228" s="6" t="s">
        <v>398</v>
      </c>
      <c r="C228" s="6" t="s">
        <v>138</v>
      </c>
      <c r="D228" s="86">
        <v>1.5292441999999999</v>
      </c>
      <c r="F228" s="24"/>
      <c r="G228" s="24"/>
      <c r="H228" s="24"/>
    </row>
    <row r="229" spans="1:8" x14ac:dyDescent="0.25">
      <c r="A229" s="45">
        <v>220</v>
      </c>
      <c r="B229" s="8" t="s">
        <v>399</v>
      </c>
      <c r="C229" s="8" t="s">
        <v>142</v>
      </c>
      <c r="D229" s="87">
        <v>2.3632995000000001</v>
      </c>
      <c r="F229" s="24"/>
      <c r="G229" s="24"/>
      <c r="H229" s="24"/>
    </row>
    <row r="230" spans="1:8" x14ac:dyDescent="0.25">
      <c r="A230" s="43">
        <v>221</v>
      </c>
      <c r="B230" s="6" t="s">
        <v>400</v>
      </c>
      <c r="C230" s="6" t="s">
        <v>142</v>
      </c>
      <c r="D230" s="86">
        <v>3.4102564000000002</v>
      </c>
      <c r="F230" s="24"/>
      <c r="G230" s="24"/>
      <c r="H230" s="24"/>
    </row>
    <row r="231" spans="1:8" x14ac:dyDescent="0.25">
      <c r="A231" s="45">
        <v>222</v>
      </c>
      <c r="B231" s="8" t="s">
        <v>401</v>
      </c>
      <c r="C231" s="8" t="s">
        <v>142</v>
      </c>
      <c r="D231" s="87">
        <v>1.9157873000000001</v>
      </c>
      <c r="F231" s="24"/>
      <c r="G231" s="24"/>
      <c r="H231" s="24"/>
    </row>
    <row r="232" spans="1:8" x14ac:dyDescent="0.25">
      <c r="A232" s="43">
        <v>223</v>
      </c>
      <c r="B232" s="6" t="s">
        <v>402</v>
      </c>
      <c r="C232" s="6" t="s">
        <v>142</v>
      </c>
      <c r="D232" s="86">
        <v>2.774E-3</v>
      </c>
      <c r="F232" s="24"/>
      <c r="G232" s="24"/>
      <c r="H232" s="24"/>
    </row>
    <row r="233" spans="1:8" x14ac:dyDescent="0.25">
      <c r="A233" s="45">
        <v>224</v>
      </c>
      <c r="B233" s="8" t="s">
        <v>403</v>
      </c>
      <c r="C233" s="8" t="s">
        <v>153</v>
      </c>
      <c r="D233" s="87">
        <v>22.999627350000001</v>
      </c>
      <c r="F233" s="24"/>
      <c r="G233" s="24"/>
      <c r="H233" s="24"/>
    </row>
    <row r="234" spans="1:8" x14ac:dyDescent="0.25">
      <c r="A234" s="43">
        <v>225</v>
      </c>
      <c r="B234" s="6" t="s">
        <v>404</v>
      </c>
      <c r="C234" s="6" t="s">
        <v>131</v>
      </c>
      <c r="D234" s="86">
        <v>51.191788780000003</v>
      </c>
      <c r="F234" s="24"/>
      <c r="G234" s="24"/>
      <c r="H234" s="24"/>
    </row>
    <row r="235" spans="1:8" x14ac:dyDescent="0.25">
      <c r="A235" s="45">
        <v>226</v>
      </c>
      <c r="B235" s="8" t="s">
        <v>405</v>
      </c>
      <c r="C235" s="8" t="s">
        <v>148</v>
      </c>
      <c r="D235" s="87">
        <v>9.3140200000000006E-2</v>
      </c>
      <c r="F235" s="24"/>
      <c r="G235" s="24"/>
      <c r="H235" s="24"/>
    </row>
    <row r="236" spans="1:8" x14ac:dyDescent="0.25">
      <c r="A236" s="43">
        <v>227</v>
      </c>
      <c r="B236" s="6" t="s">
        <v>406</v>
      </c>
      <c r="C236" s="6" t="s">
        <v>148</v>
      </c>
      <c r="D236" s="86">
        <v>11.1002645</v>
      </c>
      <c r="F236" s="24"/>
      <c r="G236" s="24"/>
      <c r="H236" s="24"/>
    </row>
    <row r="237" spans="1:8" x14ac:dyDescent="0.25">
      <c r="A237" s="45">
        <v>228</v>
      </c>
      <c r="B237" s="8" t="s">
        <v>407</v>
      </c>
      <c r="C237" s="8" t="s">
        <v>148</v>
      </c>
      <c r="D237" s="87">
        <v>1.3562067</v>
      </c>
      <c r="F237" s="24"/>
      <c r="G237" s="24"/>
      <c r="H237" s="24"/>
    </row>
    <row r="238" spans="1:8" x14ac:dyDescent="0.25">
      <c r="A238" s="43">
        <v>229</v>
      </c>
      <c r="B238" s="6" t="s">
        <v>408</v>
      </c>
      <c r="C238" s="6" t="s">
        <v>131</v>
      </c>
      <c r="D238" s="86">
        <v>147.81894747499999</v>
      </c>
      <c r="F238" s="24"/>
      <c r="G238" s="24"/>
      <c r="H238" s="24"/>
    </row>
    <row r="239" spans="1:8" x14ac:dyDescent="0.25">
      <c r="A239" s="45">
        <v>230</v>
      </c>
      <c r="B239" s="8" t="s">
        <v>409</v>
      </c>
      <c r="C239" s="8" t="s">
        <v>130</v>
      </c>
      <c r="D239" s="87">
        <v>183.97449845</v>
      </c>
      <c r="F239" s="24"/>
      <c r="G239" s="24"/>
      <c r="H239" s="24"/>
    </row>
    <row r="240" spans="1:8" x14ac:dyDescent="0.25">
      <c r="A240" s="43">
        <v>231</v>
      </c>
      <c r="B240" s="6" t="s">
        <v>410</v>
      </c>
      <c r="C240" s="6" t="s">
        <v>131</v>
      </c>
      <c r="D240" s="86">
        <v>23.732231299999999</v>
      </c>
      <c r="F240" s="24"/>
      <c r="G240" s="24"/>
      <c r="H240" s="24"/>
    </row>
    <row r="241" spans="1:8" x14ac:dyDescent="0.25">
      <c r="A241" s="45">
        <v>232</v>
      </c>
      <c r="B241" s="8" t="s">
        <v>412</v>
      </c>
      <c r="C241" s="8" t="s">
        <v>129</v>
      </c>
      <c r="D241" s="87">
        <v>33.7849693</v>
      </c>
      <c r="F241" s="24"/>
      <c r="G241" s="24"/>
      <c r="H241" s="24"/>
    </row>
    <row r="242" spans="1:8" x14ac:dyDescent="0.25">
      <c r="A242" s="43">
        <v>233</v>
      </c>
      <c r="B242" s="6" t="s">
        <v>413</v>
      </c>
      <c r="C242" s="6" t="s">
        <v>147</v>
      </c>
      <c r="D242" s="86">
        <v>0.81700439999999996</v>
      </c>
      <c r="F242" s="24"/>
      <c r="G242" s="24"/>
      <c r="H242" s="24"/>
    </row>
    <row r="243" spans="1:8" x14ac:dyDescent="0.25">
      <c r="A243" s="45">
        <v>234</v>
      </c>
      <c r="B243" s="8" t="s">
        <v>414</v>
      </c>
      <c r="C243" s="8" t="s">
        <v>148</v>
      </c>
      <c r="D243" s="87">
        <v>727.70574950000002</v>
      </c>
      <c r="F243" s="24"/>
      <c r="G243" s="24"/>
      <c r="H243" s="24"/>
    </row>
    <row r="244" spans="1:8" x14ac:dyDescent="0.25">
      <c r="A244" s="43">
        <v>235</v>
      </c>
      <c r="B244" s="6" t="s">
        <v>415</v>
      </c>
      <c r="C244" s="6" t="s">
        <v>131</v>
      </c>
      <c r="D244" s="86">
        <v>1765.60060344</v>
      </c>
      <c r="F244" s="24"/>
      <c r="G244" s="24"/>
      <c r="H244" s="24"/>
    </row>
    <row r="245" spans="1:8" x14ac:dyDescent="0.25">
      <c r="A245" s="45">
        <v>236</v>
      </c>
      <c r="B245" s="8" t="s">
        <v>416</v>
      </c>
      <c r="C245" s="8" t="s">
        <v>136</v>
      </c>
      <c r="D245" s="87">
        <v>0.35477560000000002</v>
      </c>
      <c r="F245" s="24"/>
      <c r="G245" s="24"/>
      <c r="H245" s="24"/>
    </row>
    <row r="246" spans="1:8" x14ac:dyDescent="0.25">
      <c r="A246" s="43">
        <v>237</v>
      </c>
      <c r="B246" s="6" t="s">
        <v>417</v>
      </c>
      <c r="C246" s="6" t="s">
        <v>140</v>
      </c>
      <c r="D246" s="86">
        <v>2.7510406000000001</v>
      </c>
      <c r="F246" s="24"/>
      <c r="G246" s="24"/>
      <c r="H246" s="24"/>
    </row>
    <row r="247" spans="1:8" x14ac:dyDescent="0.25">
      <c r="A247" s="45">
        <v>238</v>
      </c>
      <c r="B247" s="8" t="s">
        <v>418</v>
      </c>
      <c r="C247" s="8" t="s">
        <v>140</v>
      </c>
      <c r="D247" s="87">
        <v>0.30025049999999998</v>
      </c>
      <c r="F247" s="24"/>
      <c r="G247" s="24"/>
      <c r="H247" s="24"/>
    </row>
    <row r="248" spans="1:8" x14ac:dyDescent="0.25">
      <c r="A248" s="43">
        <v>239</v>
      </c>
      <c r="B248" s="6" t="s">
        <v>419</v>
      </c>
      <c r="C248" s="6" t="s">
        <v>140</v>
      </c>
      <c r="D248" s="86">
        <v>0.12975159999999999</v>
      </c>
      <c r="F248" s="24"/>
      <c r="G248" s="24"/>
      <c r="H248" s="24"/>
    </row>
    <row r="249" spans="1:8" x14ac:dyDescent="0.25">
      <c r="A249" s="45">
        <v>240</v>
      </c>
      <c r="B249" s="8" t="s">
        <v>420</v>
      </c>
      <c r="C249" s="8" t="s">
        <v>140</v>
      </c>
      <c r="D249" s="87">
        <v>1.1727E-3</v>
      </c>
      <c r="F249" s="24"/>
      <c r="G249" s="24"/>
      <c r="H249" s="24"/>
    </row>
    <row r="250" spans="1:8" x14ac:dyDescent="0.25">
      <c r="A250" s="43">
        <v>241</v>
      </c>
      <c r="B250" s="6" t="s">
        <v>421</v>
      </c>
      <c r="C250" s="6" t="s">
        <v>147</v>
      </c>
      <c r="D250" s="86">
        <v>0.2314804</v>
      </c>
      <c r="F250" s="24"/>
      <c r="G250" s="24"/>
      <c r="H250" s="24"/>
    </row>
    <row r="251" spans="1:8" x14ac:dyDescent="0.25">
      <c r="A251" s="45">
        <v>242</v>
      </c>
      <c r="B251" s="8" t="s">
        <v>422</v>
      </c>
      <c r="C251" s="8" t="s">
        <v>144</v>
      </c>
      <c r="D251" s="87">
        <v>1.1920649999999999</v>
      </c>
      <c r="F251" s="24"/>
      <c r="G251" s="24"/>
      <c r="H251" s="24"/>
    </row>
    <row r="252" spans="1:8" x14ac:dyDescent="0.25">
      <c r="A252" s="43">
        <v>243</v>
      </c>
      <c r="B252" s="6" t="s">
        <v>423</v>
      </c>
      <c r="C252" s="6" t="s">
        <v>147</v>
      </c>
      <c r="D252" s="86">
        <v>3.7141980000000001</v>
      </c>
      <c r="F252" s="24"/>
      <c r="G252" s="24"/>
      <c r="H252" s="24"/>
    </row>
    <row r="253" spans="1:8" x14ac:dyDescent="0.25">
      <c r="A253" s="45">
        <v>244</v>
      </c>
      <c r="B253" s="8" t="s">
        <v>425</v>
      </c>
      <c r="C253" s="8" t="s">
        <v>147</v>
      </c>
      <c r="D253" s="87">
        <v>0.16343769999999999</v>
      </c>
      <c r="F253" s="24"/>
      <c r="G253" s="24"/>
      <c r="H253" s="24"/>
    </row>
    <row r="254" spans="1:8" x14ac:dyDescent="0.25">
      <c r="A254" s="43">
        <v>245</v>
      </c>
      <c r="B254" s="6" t="s">
        <v>426</v>
      </c>
      <c r="C254" s="6" t="s">
        <v>151</v>
      </c>
      <c r="D254" s="86">
        <v>121.8612543</v>
      </c>
      <c r="F254" s="24"/>
      <c r="G254" s="24"/>
      <c r="H254" s="24"/>
    </row>
    <row r="255" spans="1:8" x14ac:dyDescent="0.25">
      <c r="A255" s="45">
        <v>246</v>
      </c>
      <c r="B255" s="8" t="s">
        <v>427</v>
      </c>
      <c r="C255" s="8" t="s">
        <v>154</v>
      </c>
      <c r="D255" s="87">
        <v>2.1164646999999999</v>
      </c>
      <c r="F255" s="24"/>
      <c r="G255" s="24"/>
      <c r="H255" s="24"/>
    </row>
    <row r="256" spans="1:8" x14ac:dyDescent="0.25">
      <c r="A256" s="43">
        <v>247</v>
      </c>
      <c r="B256" s="6" t="s">
        <v>428</v>
      </c>
      <c r="C256" s="6" t="s">
        <v>143</v>
      </c>
      <c r="D256" s="86">
        <v>3.0808848000000002</v>
      </c>
      <c r="F256" s="24"/>
      <c r="G256" s="24"/>
      <c r="H256" s="24"/>
    </row>
    <row r="257" spans="1:8" x14ac:dyDescent="0.25">
      <c r="A257" s="45">
        <v>248</v>
      </c>
      <c r="B257" s="8" t="s">
        <v>429</v>
      </c>
      <c r="C257" s="8" t="s">
        <v>143</v>
      </c>
      <c r="D257" s="87">
        <v>1.0706361</v>
      </c>
      <c r="F257" s="24"/>
      <c r="G257" s="24"/>
      <c r="H257" s="24"/>
    </row>
    <row r="258" spans="1:8" x14ac:dyDescent="0.25">
      <c r="A258" s="43">
        <v>249</v>
      </c>
      <c r="B258" s="6" t="s">
        <v>430</v>
      </c>
      <c r="C258" s="6" t="s">
        <v>143</v>
      </c>
      <c r="D258" s="86">
        <v>9.5055899999999999E-2</v>
      </c>
      <c r="F258" s="24"/>
      <c r="G258" s="24"/>
      <c r="H258" s="24"/>
    </row>
    <row r="259" spans="1:8" x14ac:dyDescent="0.25">
      <c r="A259" s="45">
        <v>250</v>
      </c>
      <c r="B259" s="8" t="s">
        <v>431</v>
      </c>
      <c r="C259" s="8" t="s">
        <v>145</v>
      </c>
      <c r="D259" s="87">
        <v>5.8163289000000002</v>
      </c>
      <c r="F259" s="24"/>
      <c r="G259" s="24"/>
      <c r="H259" s="24"/>
    </row>
    <row r="260" spans="1:8" x14ac:dyDescent="0.25">
      <c r="A260" s="43">
        <v>251</v>
      </c>
      <c r="B260" s="6" t="s">
        <v>434</v>
      </c>
      <c r="C260" s="6" t="s">
        <v>148</v>
      </c>
      <c r="D260" s="86">
        <v>3.2887002999999999</v>
      </c>
      <c r="F260" s="24"/>
      <c r="G260" s="24"/>
      <c r="H260" s="24"/>
    </row>
    <row r="261" spans="1:8" x14ac:dyDescent="0.25">
      <c r="A261" s="45">
        <v>252</v>
      </c>
      <c r="B261" s="8" t="s">
        <v>435</v>
      </c>
      <c r="C261" s="8" t="s">
        <v>142</v>
      </c>
      <c r="D261" s="87">
        <v>49.509839560000003</v>
      </c>
      <c r="F261" s="24"/>
      <c r="G261" s="24"/>
      <c r="H261" s="24"/>
    </row>
    <row r="262" spans="1:8" x14ac:dyDescent="0.25">
      <c r="A262" s="43">
        <v>253</v>
      </c>
      <c r="B262" s="6" t="s">
        <v>437</v>
      </c>
      <c r="C262" s="6" t="s">
        <v>154</v>
      </c>
      <c r="D262" s="86">
        <v>4367.4444553510002</v>
      </c>
      <c r="F262" s="24"/>
      <c r="G262" s="24"/>
      <c r="H262" s="24"/>
    </row>
    <row r="263" spans="1:8" x14ac:dyDescent="0.25">
      <c r="A263" s="45">
        <v>254</v>
      </c>
      <c r="B263" s="8" t="s">
        <v>438</v>
      </c>
      <c r="C263" s="8" t="s">
        <v>132</v>
      </c>
      <c r="D263" s="87">
        <v>3.2873123999999998</v>
      </c>
      <c r="F263" s="24"/>
      <c r="G263" s="24"/>
      <c r="H263" s="24"/>
    </row>
    <row r="264" spans="1:8" x14ac:dyDescent="0.25">
      <c r="A264" s="43">
        <v>255</v>
      </c>
      <c r="B264" s="6" t="s">
        <v>440</v>
      </c>
      <c r="C264" s="6" t="s">
        <v>128</v>
      </c>
      <c r="D264" s="86">
        <v>2.8337656</v>
      </c>
      <c r="F264" s="24"/>
      <c r="G264" s="24"/>
      <c r="H264" s="24"/>
    </row>
    <row r="265" spans="1:8" x14ac:dyDescent="0.25">
      <c r="A265" s="45">
        <v>256</v>
      </c>
      <c r="B265" s="8" t="s">
        <v>441</v>
      </c>
      <c r="C265" s="8" t="s">
        <v>144</v>
      </c>
      <c r="D265" s="87">
        <v>12.014606199999999</v>
      </c>
      <c r="F265" s="24"/>
      <c r="G265" s="24"/>
      <c r="H265" s="24"/>
    </row>
    <row r="266" spans="1:8" x14ac:dyDescent="0.25">
      <c r="A266" s="43">
        <v>257</v>
      </c>
      <c r="B266" s="6" t="s">
        <v>442</v>
      </c>
      <c r="C266" s="6" t="s">
        <v>139</v>
      </c>
      <c r="D266" s="86">
        <v>1.9619679999999999</v>
      </c>
      <c r="F266" s="24"/>
      <c r="G266" s="24"/>
      <c r="H266" s="24"/>
    </row>
    <row r="267" spans="1:8" x14ac:dyDescent="0.25">
      <c r="A267" s="45">
        <v>258</v>
      </c>
      <c r="B267" s="8" t="s">
        <v>443</v>
      </c>
      <c r="C267" s="8" t="s">
        <v>139</v>
      </c>
      <c r="D267" s="87">
        <v>5.7441605999999998</v>
      </c>
      <c r="F267" s="24"/>
      <c r="G267" s="24"/>
      <c r="H267" s="24"/>
    </row>
    <row r="268" spans="1:8" x14ac:dyDescent="0.25">
      <c r="A268" s="43">
        <v>259</v>
      </c>
      <c r="B268" s="6" t="s">
        <v>444</v>
      </c>
      <c r="C268" s="6" t="s">
        <v>144</v>
      </c>
      <c r="D268" s="86">
        <v>15.917563599999999</v>
      </c>
      <c r="F268" s="24"/>
      <c r="G268" s="24"/>
      <c r="H268" s="24"/>
    </row>
    <row r="269" spans="1:8" x14ac:dyDescent="0.25">
      <c r="A269" s="45">
        <v>260</v>
      </c>
      <c r="B269" s="8" t="s">
        <v>445</v>
      </c>
      <c r="C269" s="8" t="s">
        <v>151</v>
      </c>
      <c r="D269" s="87">
        <v>4.8360627000000003</v>
      </c>
      <c r="F269" s="24"/>
      <c r="G269" s="24"/>
      <c r="H269" s="24"/>
    </row>
    <row r="270" spans="1:8" x14ac:dyDescent="0.25">
      <c r="A270" s="43">
        <v>261</v>
      </c>
      <c r="B270" s="6" t="s">
        <v>446</v>
      </c>
      <c r="C270" s="6" t="s">
        <v>151</v>
      </c>
      <c r="D270" s="86">
        <v>1.0494154</v>
      </c>
      <c r="F270" s="24"/>
      <c r="G270" s="24"/>
      <c r="H270" s="24"/>
    </row>
    <row r="271" spans="1:8" x14ac:dyDescent="0.25">
      <c r="A271" s="45">
        <v>262</v>
      </c>
      <c r="B271" s="8" t="s">
        <v>447</v>
      </c>
      <c r="C271" s="8" t="s">
        <v>151</v>
      </c>
      <c r="D271" s="87">
        <v>3.2619376</v>
      </c>
      <c r="F271" s="24"/>
      <c r="G271" s="24"/>
      <c r="H271" s="24"/>
    </row>
    <row r="272" spans="1:8" x14ac:dyDescent="0.25">
      <c r="A272" s="43">
        <v>263</v>
      </c>
      <c r="B272" s="6" t="s">
        <v>448</v>
      </c>
      <c r="C272" s="6" t="s">
        <v>151</v>
      </c>
      <c r="D272" s="86">
        <v>4.4362918750000002</v>
      </c>
      <c r="F272" s="24"/>
      <c r="G272" s="24"/>
      <c r="H272" s="24"/>
    </row>
    <row r="273" spans="1:8" x14ac:dyDescent="0.25">
      <c r="A273" s="45">
        <v>264</v>
      </c>
      <c r="B273" s="8" t="s">
        <v>449</v>
      </c>
      <c r="C273" s="8" t="s">
        <v>131</v>
      </c>
      <c r="D273" s="87">
        <v>44.732765700000002</v>
      </c>
      <c r="F273" s="24"/>
      <c r="G273" s="24"/>
      <c r="H273" s="24"/>
    </row>
    <row r="274" spans="1:8" x14ac:dyDescent="0.25">
      <c r="A274" s="43">
        <v>265</v>
      </c>
      <c r="B274" s="6" t="s">
        <v>450</v>
      </c>
      <c r="C274" s="6" t="s">
        <v>149</v>
      </c>
      <c r="D274" s="86">
        <v>5.6296195000000004</v>
      </c>
      <c r="F274" s="24"/>
      <c r="G274" s="24"/>
      <c r="H274" s="24"/>
    </row>
    <row r="275" spans="1:8" x14ac:dyDescent="0.25">
      <c r="A275" s="45">
        <v>266</v>
      </c>
      <c r="B275" s="8" t="s">
        <v>452</v>
      </c>
      <c r="C275" s="8" t="s">
        <v>153</v>
      </c>
      <c r="D275" s="87">
        <v>29.7312786</v>
      </c>
      <c r="F275" s="24"/>
      <c r="G275" s="24"/>
      <c r="H275" s="24"/>
    </row>
    <row r="276" spans="1:8" x14ac:dyDescent="0.25">
      <c r="A276" s="43">
        <v>267</v>
      </c>
      <c r="B276" s="6" t="s">
        <v>453</v>
      </c>
      <c r="C276" s="6" t="s">
        <v>128</v>
      </c>
      <c r="D276" s="86">
        <v>3.0833485</v>
      </c>
      <c r="F276" s="24"/>
      <c r="G276" s="24"/>
      <c r="H276" s="24"/>
    </row>
    <row r="277" spans="1:8" x14ac:dyDescent="0.25">
      <c r="A277" s="45">
        <v>268</v>
      </c>
      <c r="B277" s="8" t="s">
        <v>454</v>
      </c>
      <c r="C277" s="8" t="s">
        <v>125</v>
      </c>
      <c r="D277" s="87">
        <v>1.3771191</v>
      </c>
      <c r="F277" s="24"/>
      <c r="G277" s="24"/>
      <c r="H277" s="24"/>
    </row>
    <row r="278" spans="1:8" x14ac:dyDescent="0.25">
      <c r="A278" s="43">
        <v>269</v>
      </c>
      <c r="B278" s="6" t="s">
        <v>455</v>
      </c>
      <c r="C278" s="6" t="s">
        <v>150</v>
      </c>
      <c r="D278" s="86">
        <v>1.3302626</v>
      </c>
      <c r="F278" s="24"/>
      <c r="G278" s="24"/>
      <c r="H278" s="24"/>
    </row>
    <row r="279" spans="1:8" x14ac:dyDescent="0.25">
      <c r="A279" s="45">
        <v>270</v>
      </c>
      <c r="B279" s="8" t="s">
        <v>457</v>
      </c>
      <c r="C279" s="8" t="s">
        <v>134</v>
      </c>
      <c r="D279" s="87">
        <v>5.8282800000000003E-2</v>
      </c>
      <c r="F279" s="24"/>
      <c r="G279" s="24"/>
      <c r="H279" s="24"/>
    </row>
    <row r="280" spans="1:8" x14ac:dyDescent="0.25">
      <c r="A280" s="43">
        <v>271</v>
      </c>
      <c r="B280" s="6" t="s">
        <v>458</v>
      </c>
      <c r="C280" s="6" t="s">
        <v>153</v>
      </c>
      <c r="D280" s="86">
        <v>2.0921078</v>
      </c>
      <c r="F280" s="24"/>
      <c r="G280" s="24"/>
      <c r="H280" s="24"/>
    </row>
    <row r="281" spans="1:8" x14ac:dyDescent="0.25">
      <c r="A281" s="45">
        <v>272</v>
      </c>
      <c r="B281" s="8" t="s">
        <v>459</v>
      </c>
      <c r="C281" s="8" t="s">
        <v>153</v>
      </c>
      <c r="D281" s="87">
        <v>2.1550845000000001</v>
      </c>
      <c r="F281" s="24"/>
      <c r="G281" s="24"/>
      <c r="H281" s="24"/>
    </row>
    <row r="282" spans="1:8" x14ac:dyDescent="0.25">
      <c r="A282" s="43">
        <v>273</v>
      </c>
      <c r="B282" s="6" t="s">
        <v>460</v>
      </c>
      <c r="C282" s="6" t="s">
        <v>144</v>
      </c>
      <c r="D282" s="86">
        <v>1.8493565999999999</v>
      </c>
      <c r="F282" s="24"/>
      <c r="G282" s="24"/>
      <c r="H282" s="24"/>
    </row>
    <row r="283" spans="1:8" x14ac:dyDescent="0.25">
      <c r="A283" s="45">
        <v>274</v>
      </c>
      <c r="B283" s="8" t="s">
        <v>461</v>
      </c>
      <c r="C283" s="8" t="s">
        <v>122</v>
      </c>
      <c r="D283" s="87">
        <v>1.2760726</v>
      </c>
      <c r="F283" s="24"/>
      <c r="G283" s="24"/>
      <c r="H283" s="24"/>
    </row>
    <row r="284" spans="1:8" x14ac:dyDescent="0.25">
      <c r="A284" s="43">
        <v>275</v>
      </c>
      <c r="B284" s="6" t="s">
        <v>463</v>
      </c>
      <c r="C284" s="6" t="s">
        <v>138</v>
      </c>
      <c r="D284" s="86">
        <v>4.1949300000000002E-2</v>
      </c>
      <c r="F284" s="24"/>
      <c r="G284" s="24"/>
      <c r="H284" s="24"/>
    </row>
    <row r="285" spans="1:8" x14ac:dyDescent="0.25">
      <c r="A285" s="45">
        <v>276</v>
      </c>
      <c r="B285" s="8" t="s">
        <v>465</v>
      </c>
      <c r="C285" s="8" t="s">
        <v>143</v>
      </c>
      <c r="D285" s="87">
        <v>0.135795</v>
      </c>
      <c r="F285" s="24"/>
      <c r="G285" s="24"/>
      <c r="H285" s="24"/>
    </row>
    <row r="286" spans="1:8" x14ac:dyDescent="0.25">
      <c r="A286" s="43">
        <v>277</v>
      </c>
      <c r="B286" s="6" t="s">
        <v>466</v>
      </c>
      <c r="C286" s="6" t="s">
        <v>131</v>
      </c>
      <c r="D286" s="86">
        <v>17.207528499999999</v>
      </c>
      <c r="F286" s="24"/>
      <c r="G286" s="24"/>
      <c r="H286" s="24"/>
    </row>
    <row r="287" spans="1:8" x14ac:dyDescent="0.25">
      <c r="A287" s="45">
        <v>278</v>
      </c>
      <c r="B287" s="8" t="s">
        <v>467</v>
      </c>
      <c r="C287" s="8" t="s">
        <v>131</v>
      </c>
      <c r="D287" s="87">
        <v>11.467185199999999</v>
      </c>
      <c r="F287" s="24"/>
      <c r="G287" s="24"/>
      <c r="H287" s="24"/>
    </row>
    <row r="288" spans="1:8" x14ac:dyDescent="0.25">
      <c r="A288" s="43">
        <v>279</v>
      </c>
      <c r="B288" s="6" t="s">
        <v>468</v>
      </c>
      <c r="C288" s="6" t="s">
        <v>154</v>
      </c>
      <c r="D288" s="86">
        <v>1.1697417000000001</v>
      </c>
      <c r="F288" s="24"/>
      <c r="G288" s="24"/>
      <c r="H288" s="24"/>
    </row>
    <row r="289" spans="1:8" x14ac:dyDescent="0.25">
      <c r="A289" s="45">
        <v>280</v>
      </c>
      <c r="B289" s="8" t="s">
        <v>470</v>
      </c>
      <c r="C289" s="8" t="s">
        <v>154</v>
      </c>
      <c r="D289" s="87">
        <v>1.2005029</v>
      </c>
      <c r="F289" s="24"/>
      <c r="G289" s="24"/>
      <c r="H289" s="24"/>
    </row>
    <row r="290" spans="1:8" x14ac:dyDescent="0.25">
      <c r="A290" s="43">
        <v>281</v>
      </c>
      <c r="B290" s="6" t="s">
        <v>471</v>
      </c>
      <c r="C290" s="6" t="s">
        <v>154</v>
      </c>
      <c r="D290" s="86">
        <v>2.3823999999999998E-3</v>
      </c>
      <c r="F290" s="24"/>
      <c r="G290" s="24"/>
      <c r="H290" s="24"/>
    </row>
    <row r="291" spans="1:8" x14ac:dyDescent="0.25">
      <c r="A291" s="45">
        <v>282</v>
      </c>
      <c r="B291" s="8" t="s">
        <v>472</v>
      </c>
      <c r="C291" s="8" t="s">
        <v>136</v>
      </c>
      <c r="D291" s="87">
        <v>8.4049181999999991</v>
      </c>
      <c r="F291" s="24"/>
      <c r="G291" s="24"/>
      <c r="H291" s="24"/>
    </row>
    <row r="292" spans="1:8" x14ac:dyDescent="0.25">
      <c r="A292" s="43">
        <v>283</v>
      </c>
      <c r="B292" s="6" t="s">
        <v>473</v>
      </c>
      <c r="C292" s="6" t="s">
        <v>153</v>
      </c>
      <c r="D292" s="86">
        <v>3.0745361999999998</v>
      </c>
      <c r="F292" s="24"/>
      <c r="G292" s="24"/>
      <c r="H292" s="24"/>
    </row>
    <row r="293" spans="1:8" x14ac:dyDescent="0.25">
      <c r="A293" s="45">
        <v>284</v>
      </c>
      <c r="B293" s="8" t="s">
        <v>474</v>
      </c>
      <c r="C293" s="8" t="s">
        <v>153</v>
      </c>
      <c r="D293" s="87">
        <v>3.5376536999999999</v>
      </c>
      <c r="F293" s="24"/>
      <c r="G293" s="24"/>
      <c r="H293" s="24"/>
    </row>
    <row r="294" spans="1:8" x14ac:dyDescent="0.25">
      <c r="A294" s="43">
        <v>285</v>
      </c>
      <c r="B294" s="6" t="s">
        <v>475</v>
      </c>
      <c r="C294" s="6" t="s">
        <v>153</v>
      </c>
      <c r="D294" s="86">
        <v>9.1018954999999995</v>
      </c>
      <c r="F294" s="24"/>
      <c r="G294" s="24"/>
      <c r="H294" s="24"/>
    </row>
    <row r="295" spans="1:8" x14ac:dyDescent="0.25">
      <c r="A295" s="45">
        <v>286</v>
      </c>
      <c r="B295" s="8" t="s">
        <v>476</v>
      </c>
      <c r="C295" s="8" t="s">
        <v>153</v>
      </c>
      <c r="D295" s="87">
        <v>0.2974405</v>
      </c>
      <c r="F295" s="24"/>
      <c r="G295" s="24"/>
      <c r="H295" s="24"/>
    </row>
    <row r="296" spans="1:8" x14ac:dyDescent="0.25">
      <c r="A296" s="43">
        <v>287</v>
      </c>
      <c r="B296" s="6" t="s">
        <v>477</v>
      </c>
      <c r="C296" s="6" t="s">
        <v>153</v>
      </c>
      <c r="D296" s="86">
        <v>2.2066271</v>
      </c>
      <c r="F296" s="24"/>
      <c r="G296" s="24"/>
      <c r="H296" s="24"/>
    </row>
    <row r="297" spans="1:8" x14ac:dyDescent="0.25">
      <c r="A297" s="45">
        <v>288</v>
      </c>
      <c r="B297" s="8" t="s">
        <v>478</v>
      </c>
      <c r="C297" s="8" t="s">
        <v>131</v>
      </c>
      <c r="D297" s="87">
        <v>0.98729</v>
      </c>
      <c r="F297" s="24"/>
      <c r="G297" s="24"/>
      <c r="H297" s="24"/>
    </row>
    <row r="298" spans="1:8" x14ac:dyDescent="0.25">
      <c r="A298" s="43">
        <v>289</v>
      </c>
      <c r="B298" s="6" t="s">
        <v>479</v>
      </c>
      <c r="C298" s="6" t="s">
        <v>152</v>
      </c>
      <c r="D298" s="86">
        <v>950.44979319000004</v>
      </c>
      <c r="F298" s="24"/>
      <c r="G298" s="24"/>
      <c r="H298" s="24"/>
    </row>
    <row r="299" spans="1:8" x14ac:dyDescent="0.25">
      <c r="A299" s="45">
        <v>290</v>
      </c>
      <c r="B299" s="8" t="s">
        <v>480</v>
      </c>
      <c r="C299" s="8" t="s">
        <v>154</v>
      </c>
      <c r="D299" s="87">
        <v>0.21647701999999999</v>
      </c>
      <c r="F299" s="24"/>
      <c r="G299" s="24"/>
      <c r="H299" s="24"/>
    </row>
    <row r="300" spans="1:8" x14ac:dyDescent="0.25">
      <c r="A300" s="43">
        <v>291</v>
      </c>
      <c r="B300" s="6" t="s">
        <v>481</v>
      </c>
      <c r="C300" s="6" t="s">
        <v>154</v>
      </c>
      <c r="D300" s="86">
        <v>1.5476699999999999E-2</v>
      </c>
      <c r="F300" s="24"/>
      <c r="G300" s="24"/>
      <c r="H300" s="24"/>
    </row>
    <row r="301" spans="1:8" x14ac:dyDescent="0.25">
      <c r="A301" s="45">
        <v>292</v>
      </c>
      <c r="B301" s="8" t="s">
        <v>482</v>
      </c>
      <c r="C301" s="8" t="s">
        <v>152</v>
      </c>
      <c r="D301" s="87">
        <v>5.7326635000000001</v>
      </c>
      <c r="F301" s="24"/>
      <c r="G301" s="24"/>
      <c r="H301" s="24"/>
    </row>
    <row r="302" spans="1:8" x14ac:dyDescent="0.25">
      <c r="A302" s="43">
        <v>293</v>
      </c>
      <c r="B302" s="6" t="s">
        <v>483</v>
      </c>
      <c r="C302" s="6" t="s">
        <v>152</v>
      </c>
      <c r="D302" s="86">
        <v>3.7416398000000002</v>
      </c>
      <c r="F302" s="24"/>
      <c r="G302" s="24"/>
      <c r="H302" s="24"/>
    </row>
    <row r="303" spans="1:8" x14ac:dyDescent="0.25">
      <c r="A303" s="45">
        <v>294</v>
      </c>
      <c r="B303" s="8" t="s">
        <v>484</v>
      </c>
      <c r="C303" s="8" t="s">
        <v>154</v>
      </c>
      <c r="D303" s="87">
        <v>8.8178897999999997</v>
      </c>
      <c r="F303" s="24"/>
      <c r="G303" s="24"/>
      <c r="H303" s="24"/>
    </row>
    <row r="304" spans="1:8" x14ac:dyDescent="0.25">
      <c r="A304" s="43">
        <v>295</v>
      </c>
      <c r="B304" s="6" t="s">
        <v>485</v>
      </c>
      <c r="C304" s="6" t="s">
        <v>153</v>
      </c>
      <c r="D304" s="86">
        <v>1.4140121999999999</v>
      </c>
      <c r="F304" s="24"/>
      <c r="G304" s="24"/>
      <c r="H304" s="24"/>
    </row>
    <row r="305" spans="1:8" x14ac:dyDescent="0.25">
      <c r="A305" s="45">
        <v>296</v>
      </c>
      <c r="B305" s="8" t="s">
        <v>486</v>
      </c>
      <c r="C305" s="8" t="s">
        <v>120</v>
      </c>
      <c r="D305" s="87">
        <v>5.6926200000000003E-2</v>
      </c>
      <c r="F305" s="24"/>
      <c r="G305" s="24"/>
      <c r="H305" s="24"/>
    </row>
    <row r="306" spans="1:8" x14ac:dyDescent="0.25">
      <c r="A306" s="43">
        <v>297</v>
      </c>
      <c r="B306" s="6" t="s">
        <v>487</v>
      </c>
      <c r="C306" s="6" t="s">
        <v>154</v>
      </c>
      <c r="D306" s="86">
        <v>9.5400000000000001E-5</v>
      </c>
      <c r="F306" s="24"/>
      <c r="G306" s="24"/>
      <c r="H306" s="24"/>
    </row>
    <row r="307" spans="1:8" x14ac:dyDescent="0.25">
      <c r="A307" s="45">
        <v>298</v>
      </c>
      <c r="B307" s="8" t="s">
        <v>488</v>
      </c>
      <c r="C307" s="8" t="s">
        <v>134</v>
      </c>
      <c r="D307" s="87">
        <v>62.499881600000002</v>
      </c>
      <c r="F307" s="24"/>
      <c r="G307" s="24"/>
      <c r="H307" s="24"/>
    </row>
    <row r="308" spans="1:8" x14ac:dyDescent="0.25">
      <c r="A308" s="43">
        <v>299</v>
      </c>
      <c r="B308" s="6" t="s">
        <v>489</v>
      </c>
      <c r="C308" s="6" t="s">
        <v>153</v>
      </c>
      <c r="D308" s="86">
        <v>1296.7356277870001</v>
      </c>
      <c r="F308" s="24"/>
      <c r="G308" s="24"/>
      <c r="H308" s="24"/>
    </row>
    <row r="309" spans="1:8" x14ac:dyDescent="0.25">
      <c r="A309" s="45">
        <v>300</v>
      </c>
      <c r="B309" s="8" t="s">
        <v>490</v>
      </c>
      <c r="C309" s="8" t="s">
        <v>148</v>
      </c>
      <c r="D309" s="87">
        <v>2.8197443999999998</v>
      </c>
      <c r="F309" s="24"/>
      <c r="G309" s="24"/>
      <c r="H309" s="24"/>
    </row>
    <row r="310" spans="1:8" x14ac:dyDescent="0.25">
      <c r="A310" s="43">
        <v>301</v>
      </c>
      <c r="B310" s="6" t="s">
        <v>491</v>
      </c>
      <c r="C310" s="6" t="s">
        <v>149</v>
      </c>
      <c r="D310" s="86">
        <v>31.679256800000001</v>
      </c>
      <c r="F310" s="24"/>
      <c r="G310" s="24"/>
      <c r="H310" s="24"/>
    </row>
    <row r="311" spans="1:8" x14ac:dyDescent="0.25">
      <c r="A311" s="45">
        <v>302</v>
      </c>
      <c r="B311" s="8" t="s">
        <v>492</v>
      </c>
      <c r="C311" s="8" t="s">
        <v>131</v>
      </c>
      <c r="D311" s="87">
        <v>2.5119151999999998</v>
      </c>
      <c r="F311" s="24"/>
      <c r="G311" s="24"/>
      <c r="H311" s="24"/>
    </row>
    <row r="312" spans="1:8" x14ac:dyDescent="0.25">
      <c r="A312" s="43">
        <v>303</v>
      </c>
      <c r="B312" s="6" t="s">
        <v>493</v>
      </c>
      <c r="C312" s="6" t="s">
        <v>124</v>
      </c>
      <c r="D312" s="86">
        <v>176.19710069999999</v>
      </c>
      <c r="F312" s="24"/>
      <c r="G312" s="24"/>
      <c r="H312" s="24"/>
    </row>
    <row r="313" spans="1:8" x14ac:dyDescent="0.25">
      <c r="A313" s="45">
        <v>304</v>
      </c>
      <c r="B313" s="8" t="s">
        <v>495</v>
      </c>
      <c r="C313" s="8" t="s">
        <v>148</v>
      </c>
      <c r="D313" s="87">
        <v>2.941554</v>
      </c>
      <c r="F313" s="24"/>
      <c r="G313" s="24"/>
      <c r="H313" s="24"/>
    </row>
    <row r="314" spans="1:8" x14ac:dyDescent="0.25">
      <c r="A314" s="43">
        <v>305</v>
      </c>
      <c r="B314" s="6" t="s">
        <v>496</v>
      </c>
      <c r="C314" s="6" t="s">
        <v>137</v>
      </c>
      <c r="D314" s="86">
        <v>366.48364029999999</v>
      </c>
      <c r="F314" s="24"/>
      <c r="G314" s="24"/>
      <c r="H314" s="24"/>
    </row>
    <row r="315" spans="1:8" x14ac:dyDescent="0.25">
      <c r="A315" s="45">
        <v>306</v>
      </c>
      <c r="B315" s="8" t="s">
        <v>498</v>
      </c>
      <c r="C315" s="8" t="s">
        <v>148</v>
      </c>
      <c r="D315" s="87">
        <v>5.5964092000000001</v>
      </c>
      <c r="F315" s="24"/>
      <c r="G315" s="24"/>
      <c r="H315" s="24"/>
    </row>
    <row r="316" spans="1:8" x14ac:dyDescent="0.25">
      <c r="A316" s="43">
        <v>307</v>
      </c>
      <c r="B316" s="6" t="s">
        <v>499</v>
      </c>
      <c r="C316" s="6" t="s">
        <v>152</v>
      </c>
      <c r="D316" s="86">
        <v>1.6307001000000001</v>
      </c>
      <c r="F316" s="24"/>
      <c r="G316" s="24"/>
      <c r="H316" s="24"/>
    </row>
    <row r="317" spans="1:8" x14ac:dyDescent="0.25">
      <c r="A317" s="45">
        <v>308</v>
      </c>
      <c r="B317" s="8" t="s">
        <v>500</v>
      </c>
      <c r="C317" s="8" t="s">
        <v>149</v>
      </c>
      <c r="D317" s="87">
        <v>0.1293858</v>
      </c>
      <c r="F317" s="24"/>
      <c r="G317" s="24"/>
      <c r="H317" s="24"/>
    </row>
    <row r="318" spans="1:8" x14ac:dyDescent="0.25">
      <c r="A318" s="43">
        <v>309</v>
      </c>
      <c r="B318" s="6" t="s">
        <v>501</v>
      </c>
      <c r="C318" s="6" t="s">
        <v>152</v>
      </c>
      <c r="D318" s="86">
        <v>2.9726252999999998</v>
      </c>
      <c r="F318" s="24"/>
      <c r="G318" s="24"/>
      <c r="H318" s="24"/>
    </row>
    <row r="319" spans="1:8" x14ac:dyDescent="0.25">
      <c r="A319" s="45">
        <v>310</v>
      </c>
      <c r="B319" s="8" t="s">
        <v>502</v>
      </c>
      <c r="C319" s="8" t="s">
        <v>152</v>
      </c>
      <c r="D319" s="87">
        <v>4.4635486999999996</v>
      </c>
      <c r="F319" s="24"/>
      <c r="G319" s="24"/>
      <c r="H319" s="24"/>
    </row>
    <row r="320" spans="1:8" x14ac:dyDescent="0.25">
      <c r="A320" s="43">
        <v>311</v>
      </c>
      <c r="B320" s="6" t="s">
        <v>503</v>
      </c>
      <c r="C320" s="6" t="s">
        <v>135</v>
      </c>
      <c r="D320" s="86">
        <v>0.94581329999999997</v>
      </c>
      <c r="F320" s="24"/>
      <c r="G320" s="24"/>
      <c r="H320" s="24"/>
    </row>
    <row r="321" spans="1:8" x14ac:dyDescent="0.25">
      <c r="A321" s="45">
        <v>312</v>
      </c>
      <c r="B321" s="8" t="s">
        <v>504</v>
      </c>
      <c r="C321" s="8" t="s">
        <v>131</v>
      </c>
      <c r="D321" s="87">
        <v>81.237361699999994</v>
      </c>
      <c r="F321" s="24"/>
      <c r="G321" s="24"/>
      <c r="H321" s="24"/>
    </row>
    <row r="322" spans="1:8" x14ac:dyDescent="0.25">
      <c r="A322" s="43">
        <v>313</v>
      </c>
      <c r="B322" s="6" t="s">
        <v>505</v>
      </c>
      <c r="C322" s="6" t="s">
        <v>130</v>
      </c>
      <c r="D322" s="86">
        <v>60.8345062</v>
      </c>
      <c r="F322" s="24"/>
      <c r="G322" s="24"/>
      <c r="H322" s="24"/>
    </row>
    <row r="323" spans="1:8" x14ac:dyDescent="0.25">
      <c r="A323" s="45">
        <v>314</v>
      </c>
      <c r="B323" s="8" t="s">
        <v>506</v>
      </c>
      <c r="C323" s="8" t="s">
        <v>152</v>
      </c>
      <c r="D323" s="87">
        <v>12.363625000000001</v>
      </c>
      <c r="F323" s="24"/>
      <c r="G323" s="24"/>
      <c r="H323" s="24"/>
    </row>
    <row r="324" spans="1:8" x14ac:dyDescent="0.25">
      <c r="A324" s="43">
        <v>315</v>
      </c>
      <c r="B324" s="6" t="s">
        <v>508</v>
      </c>
      <c r="C324" s="6" t="s">
        <v>144</v>
      </c>
      <c r="D324" s="86">
        <v>2.6339000000000001E-2</v>
      </c>
      <c r="F324" s="24"/>
      <c r="G324" s="24"/>
      <c r="H324" s="24"/>
    </row>
    <row r="325" spans="1:8" x14ac:dyDescent="0.25">
      <c r="A325" s="45">
        <v>316</v>
      </c>
      <c r="B325" s="8" t="s">
        <v>509</v>
      </c>
      <c r="C325" s="8" t="s">
        <v>130</v>
      </c>
      <c r="D325" s="87">
        <v>58.877325825</v>
      </c>
      <c r="F325" s="24"/>
      <c r="G325" s="24"/>
      <c r="H325" s="24"/>
    </row>
    <row r="326" spans="1:8" x14ac:dyDescent="0.25">
      <c r="A326" s="43">
        <v>317</v>
      </c>
      <c r="B326" s="6" t="s">
        <v>510</v>
      </c>
      <c r="C326" s="6" t="s">
        <v>146</v>
      </c>
      <c r="D326" s="86">
        <v>541.72179714000004</v>
      </c>
      <c r="F326" s="24"/>
      <c r="G326" s="24"/>
      <c r="H326" s="24"/>
    </row>
    <row r="327" spans="1:8" x14ac:dyDescent="0.25">
      <c r="A327" s="45">
        <v>318</v>
      </c>
      <c r="B327" s="8" t="s">
        <v>511</v>
      </c>
      <c r="C327" s="8" t="s">
        <v>146</v>
      </c>
      <c r="D327" s="87">
        <v>5.4302260000000002</v>
      </c>
      <c r="F327" s="24"/>
      <c r="G327" s="24"/>
      <c r="H327" s="24"/>
    </row>
    <row r="328" spans="1:8" x14ac:dyDescent="0.25">
      <c r="A328" s="43">
        <v>319</v>
      </c>
      <c r="B328" s="6" t="s">
        <v>512</v>
      </c>
      <c r="C328" s="6" t="s">
        <v>130</v>
      </c>
      <c r="D328" s="86">
        <v>26.937654599999998</v>
      </c>
      <c r="F328" s="24"/>
      <c r="G328" s="24"/>
      <c r="H328" s="24"/>
    </row>
    <row r="329" spans="1:8" x14ac:dyDescent="0.25">
      <c r="A329" s="45">
        <v>320</v>
      </c>
      <c r="B329" s="8" t="s">
        <v>513</v>
      </c>
      <c r="C329" s="8" t="s">
        <v>154</v>
      </c>
      <c r="D329" s="87">
        <v>68.715459296999995</v>
      </c>
      <c r="F329" s="24"/>
      <c r="G329" s="24"/>
      <c r="H329" s="24"/>
    </row>
    <row r="330" spans="1:8" x14ac:dyDescent="0.25">
      <c r="A330" s="43">
        <v>321</v>
      </c>
      <c r="B330" s="6" t="s">
        <v>514</v>
      </c>
      <c r="C330" s="6" t="s">
        <v>135</v>
      </c>
      <c r="D330" s="86">
        <v>1.8468386999999999</v>
      </c>
      <c r="F330" s="24"/>
      <c r="G330" s="24"/>
      <c r="H330" s="24"/>
    </row>
    <row r="331" spans="1:8" x14ac:dyDescent="0.25">
      <c r="A331" s="45">
        <v>322</v>
      </c>
      <c r="B331" s="8" t="s">
        <v>516</v>
      </c>
      <c r="C331" s="8" t="s">
        <v>139</v>
      </c>
      <c r="D331" s="87">
        <v>1.5164183</v>
      </c>
      <c r="F331" s="24"/>
      <c r="G331" s="24"/>
      <c r="H331" s="24"/>
    </row>
    <row r="332" spans="1:8" x14ac:dyDescent="0.25">
      <c r="A332" s="43">
        <v>323</v>
      </c>
      <c r="B332" s="6" t="s">
        <v>518</v>
      </c>
      <c r="C332" s="6" t="s">
        <v>152</v>
      </c>
      <c r="D332" s="86">
        <v>3.8234270000000001</v>
      </c>
      <c r="F332" s="24"/>
      <c r="G332" s="24"/>
      <c r="H332" s="24"/>
    </row>
    <row r="333" spans="1:8" x14ac:dyDescent="0.25">
      <c r="A333" s="45">
        <v>324</v>
      </c>
      <c r="B333" s="8" t="s">
        <v>519</v>
      </c>
      <c r="C333" s="8" t="s">
        <v>122</v>
      </c>
      <c r="D333" s="87">
        <v>4.1631992000000002</v>
      </c>
      <c r="F333" s="24"/>
      <c r="G333" s="24"/>
      <c r="H333" s="24"/>
    </row>
    <row r="334" spans="1:8" x14ac:dyDescent="0.25">
      <c r="A334" s="43">
        <v>325</v>
      </c>
      <c r="B334" s="6" t="s">
        <v>520</v>
      </c>
      <c r="C334" s="6" t="s">
        <v>122</v>
      </c>
      <c r="D334" s="86">
        <v>0.13187570000000001</v>
      </c>
      <c r="F334" s="24"/>
      <c r="G334" s="24"/>
      <c r="H334" s="24"/>
    </row>
    <row r="335" spans="1:8" x14ac:dyDescent="0.25">
      <c r="A335" s="45">
        <v>326</v>
      </c>
      <c r="B335" s="8" t="s">
        <v>521</v>
      </c>
      <c r="C335" s="8" t="s">
        <v>148</v>
      </c>
      <c r="D335" s="87">
        <v>4.6306079999999996</v>
      </c>
      <c r="F335" s="24"/>
      <c r="G335" s="24"/>
      <c r="H335" s="24"/>
    </row>
    <row r="336" spans="1:8" x14ac:dyDescent="0.25">
      <c r="A336" s="43">
        <v>327</v>
      </c>
      <c r="B336" s="6" t="s">
        <v>522</v>
      </c>
      <c r="C336" s="6" t="s">
        <v>147</v>
      </c>
      <c r="D336" s="86">
        <v>5.1748630000000002</v>
      </c>
      <c r="F336" s="24"/>
      <c r="G336" s="24"/>
      <c r="H336" s="24"/>
    </row>
    <row r="337" spans="1:8" x14ac:dyDescent="0.25">
      <c r="A337" s="45">
        <v>328</v>
      </c>
      <c r="B337" s="8" t="s">
        <v>523</v>
      </c>
      <c r="C337" s="8" t="s">
        <v>131</v>
      </c>
      <c r="D337" s="87">
        <v>14.7053897</v>
      </c>
      <c r="F337" s="24"/>
      <c r="G337" s="24"/>
      <c r="H337" s="24"/>
    </row>
    <row r="338" spans="1:8" x14ac:dyDescent="0.25">
      <c r="A338" s="43">
        <v>329</v>
      </c>
      <c r="B338" s="6" t="s">
        <v>524</v>
      </c>
      <c r="C338" s="6" t="s">
        <v>132</v>
      </c>
      <c r="D338" s="86">
        <v>420.62843452099997</v>
      </c>
      <c r="F338" s="24"/>
      <c r="G338" s="24"/>
      <c r="H338" s="24"/>
    </row>
    <row r="339" spans="1:8" x14ac:dyDescent="0.25">
      <c r="A339" s="45">
        <v>330</v>
      </c>
      <c r="B339" s="8" t="s">
        <v>525</v>
      </c>
      <c r="C339" s="8" t="s">
        <v>149</v>
      </c>
      <c r="D339" s="87">
        <v>5.5751999999999998E-3</v>
      </c>
      <c r="F339" s="24"/>
      <c r="G339" s="24"/>
      <c r="H339" s="24"/>
    </row>
    <row r="340" spans="1:8" x14ac:dyDescent="0.25">
      <c r="A340" s="43">
        <v>331</v>
      </c>
      <c r="B340" s="6" t="s">
        <v>526</v>
      </c>
      <c r="C340" s="6" t="s">
        <v>153</v>
      </c>
      <c r="D340" s="86">
        <v>4.5137425000000002</v>
      </c>
      <c r="F340" s="24"/>
      <c r="G340" s="24"/>
      <c r="H340" s="24"/>
    </row>
    <row r="341" spans="1:8" x14ac:dyDescent="0.25">
      <c r="A341" s="45">
        <v>332</v>
      </c>
      <c r="B341" s="8" t="s">
        <v>527</v>
      </c>
      <c r="C341" s="8" t="s">
        <v>139</v>
      </c>
      <c r="D341" s="87">
        <v>22.1664849</v>
      </c>
      <c r="F341" s="24"/>
      <c r="G341" s="24"/>
      <c r="H341" s="24"/>
    </row>
    <row r="342" spans="1:8" x14ac:dyDescent="0.25">
      <c r="A342" s="43">
        <v>333</v>
      </c>
      <c r="B342" s="6" t="s">
        <v>528</v>
      </c>
      <c r="C342" s="6" t="s">
        <v>131</v>
      </c>
      <c r="D342" s="86">
        <v>28.388701337000001</v>
      </c>
      <c r="F342" s="24"/>
      <c r="G342" s="24"/>
      <c r="H342" s="24"/>
    </row>
    <row r="343" spans="1:8" x14ac:dyDescent="0.25">
      <c r="A343" s="45">
        <v>334</v>
      </c>
      <c r="B343" s="8" t="s">
        <v>529</v>
      </c>
      <c r="C343" s="8" t="s">
        <v>134</v>
      </c>
      <c r="D343" s="87">
        <v>7.0739399999999994E-2</v>
      </c>
      <c r="F343" s="24"/>
      <c r="G343" s="24"/>
      <c r="H343" s="24"/>
    </row>
    <row r="344" spans="1:8" x14ac:dyDescent="0.25">
      <c r="A344" s="43">
        <v>335</v>
      </c>
      <c r="B344" s="6" t="s">
        <v>530</v>
      </c>
      <c r="C344" s="6" t="s">
        <v>141</v>
      </c>
      <c r="D344" s="86">
        <v>2.1059999999999998E-3</v>
      </c>
      <c r="F344" s="24"/>
      <c r="G344" s="24"/>
      <c r="H344" s="24"/>
    </row>
    <row r="345" spans="1:8" x14ac:dyDescent="0.25">
      <c r="A345" s="45">
        <v>336</v>
      </c>
      <c r="B345" s="8" t="s">
        <v>533</v>
      </c>
      <c r="C345" s="8" t="s">
        <v>130</v>
      </c>
      <c r="D345" s="87">
        <v>25.656582400000001</v>
      </c>
      <c r="F345" s="24"/>
      <c r="G345" s="24"/>
      <c r="H345" s="24"/>
    </row>
    <row r="346" spans="1:8" x14ac:dyDescent="0.25">
      <c r="A346" s="43">
        <v>337</v>
      </c>
      <c r="B346" s="6" t="s">
        <v>534</v>
      </c>
      <c r="C346" s="6" t="s">
        <v>129</v>
      </c>
      <c r="D346" s="86">
        <v>20.941363599999999</v>
      </c>
      <c r="F346" s="24"/>
      <c r="G346" s="24"/>
      <c r="H346" s="24"/>
    </row>
    <row r="347" spans="1:8" x14ac:dyDescent="0.25">
      <c r="A347" s="45">
        <v>338</v>
      </c>
      <c r="B347" s="8" t="s">
        <v>535</v>
      </c>
      <c r="C347" s="8" t="s">
        <v>130</v>
      </c>
      <c r="D347" s="87">
        <v>13.398802</v>
      </c>
      <c r="F347" s="24"/>
      <c r="G347" s="24"/>
      <c r="H347" s="24"/>
    </row>
    <row r="348" spans="1:8" x14ac:dyDescent="0.25">
      <c r="A348" s="43">
        <v>339</v>
      </c>
      <c r="B348" s="6" t="s">
        <v>536</v>
      </c>
      <c r="C348" s="6" t="s">
        <v>145</v>
      </c>
      <c r="D348" s="86">
        <v>2.8118199999999999E-2</v>
      </c>
      <c r="F348" s="24"/>
      <c r="G348" s="24"/>
      <c r="H348" s="24"/>
    </row>
    <row r="349" spans="1:8" x14ac:dyDescent="0.25">
      <c r="A349" s="45">
        <v>340</v>
      </c>
      <c r="B349" s="8" t="s">
        <v>537</v>
      </c>
      <c r="C349" s="8" t="s">
        <v>125</v>
      </c>
      <c r="D349" s="87">
        <v>7.3196969999999997</v>
      </c>
      <c r="F349" s="24"/>
      <c r="G349" s="24"/>
      <c r="H349" s="24"/>
    </row>
    <row r="350" spans="1:8" x14ac:dyDescent="0.25">
      <c r="A350" s="43">
        <v>341</v>
      </c>
      <c r="B350" s="6" t="s">
        <v>538</v>
      </c>
      <c r="C350" s="6" t="s">
        <v>130</v>
      </c>
      <c r="D350" s="86">
        <v>41.149282599999999</v>
      </c>
      <c r="F350" s="24"/>
      <c r="G350" s="24"/>
      <c r="H350" s="24"/>
    </row>
    <row r="351" spans="1:8" x14ac:dyDescent="0.25">
      <c r="A351" s="45">
        <v>342</v>
      </c>
      <c r="B351" s="8" t="s">
        <v>539</v>
      </c>
      <c r="C351" s="8" t="s">
        <v>146</v>
      </c>
      <c r="D351" s="87">
        <v>9.0838895999999991</v>
      </c>
      <c r="F351" s="24"/>
      <c r="G351" s="24"/>
      <c r="H351" s="24"/>
    </row>
    <row r="352" spans="1:8" x14ac:dyDescent="0.25">
      <c r="A352" s="43">
        <v>343</v>
      </c>
      <c r="B352" s="6" t="s">
        <v>540</v>
      </c>
      <c r="C352" s="6" t="s">
        <v>146</v>
      </c>
      <c r="D352" s="86">
        <v>4.5613967000000004</v>
      </c>
      <c r="F352" s="24"/>
      <c r="G352" s="24"/>
      <c r="H352" s="24"/>
    </row>
    <row r="353" spans="1:8" x14ac:dyDescent="0.25">
      <c r="A353" s="45">
        <v>344</v>
      </c>
      <c r="B353" s="8" t="s">
        <v>541</v>
      </c>
      <c r="C353" s="8" t="s">
        <v>143</v>
      </c>
      <c r="D353" s="87">
        <v>2.9485000000000002E-3</v>
      </c>
      <c r="F353" s="24"/>
      <c r="G353" s="24"/>
      <c r="H353" s="24"/>
    </row>
    <row r="354" spans="1:8" x14ac:dyDescent="0.25">
      <c r="A354" s="43">
        <v>345</v>
      </c>
      <c r="B354" s="6" t="s">
        <v>542</v>
      </c>
      <c r="C354" s="6" t="s">
        <v>122</v>
      </c>
      <c r="D354" s="86">
        <v>0.34317700000000001</v>
      </c>
      <c r="F354" s="24"/>
      <c r="G354" s="24"/>
      <c r="H354" s="24"/>
    </row>
    <row r="355" spans="1:8" x14ac:dyDescent="0.25">
      <c r="A355" s="45">
        <v>346</v>
      </c>
      <c r="B355" s="8" t="s">
        <v>544</v>
      </c>
      <c r="C355" s="8" t="s">
        <v>130</v>
      </c>
      <c r="D355" s="87">
        <v>123.6787353</v>
      </c>
      <c r="F355" s="24"/>
      <c r="G355" s="24"/>
      <c r="H355" s="24"/>
    </row>
    <row r="356" spans="1:8" x14ac:dyDescent="0.25">
      <c r="A356" s="43">
        <v>347</v>
      </c>
      <c r="B356" s="6" t="s">
        <v>545</v>
      </c>
      <c r="C356" s="6" t="s">
        <v>135</v>
      </c>
      <c r="D356" s="86">
        <v>160.956160732</v>
      </c>
      <c r="F356" s="24"/>
      <c r="G356" s="24"/>
      <c r="H356" s="24"/>
    </row>
    <row r="357" spans="1:8" x14ac:dyDescent="0.25">
      <c r="A357" s="45">
        <v>348</v>
      </c>
      <c r="B357" s="8" t="s">
        <v>546</v>
      </c>
      <c r="C357" s="8" t="s">
        <v>132</v>
      </c>
      <c r="D357" s="87">
        <v>15.0292098</v>
      </c>
      <c r="F357" s="24"/>
      <c r="G357" s="24"/>
      <c r="H357" s="24"/>
    </row>
    <row r="358" spans="1:8" x14ac:dyDescent="0.25">
      <c r="A358" s="43">
        <v>349</v>
      </c>
      <c r="B358" s="6" t="s">
        <v>547</v>
      </c>
      <c r="C358" s="6" t="s">
        <v>154</v>
      </c>
      <c r="D358" s="86">
        <v>10.793905000000001</v>
      </c>
      <c r="F358" s="24"/>
      <c r="G358" s="24"/>
      <c r="H358" s="24"/>
    </row>
    <row r="359" spans="1:8" x14ac:dyDescent="0.25">
      <c r="A359" s="45">
        <v>350</v>
      </c>
      <c r="B359" s="8" t="s">
        <v>548</v>
      </c>
      <c r="C359" s="8" t="s">
        <v>131</v>
      </c>
      <c r="D359" s="87">
        <v>0.72832269999999999</v>
      </c>
      <c r="F359" s="24"/>
      <c r="G359" s="24"/>
      <c r="H359" s="24"/>
    </row>
    <row r="360" spans="1:8" x14ac:dyDescent="0.25">
      <c r="A360" s="43">
        <v>351</v>
      </c>
      <c r="B360" s="6" t="s">
        <v>549</v>
      </c>
      <c r="C360" s="6" t="s">
        <v>132</v>
      </c>
      <c r="D360" s="86">
        <v>3.3079193</v>
      </c>
      <c r="F360" s="24"/>
      <c r="G360" s="24"/>
      <c r="H360" s="24"/>
    </row>
    <row r="361" spans="1:8" x14ac:dyDescent="0.25">
      <c r="A361" s="45">
        <v>352</v>
      </c>
      <c r="B361" s="8" t="s">
        <v>550</v>
      </c>
      <c r="C361" s="8" t="s">
        <v>144</v>
      </c>
      <c r="D361" s="87">
        <v>5.1548400000000001E-2</v>
      </c>
      <c r="F361" s="24"/>
      <c r="G361" s="24"/>
      <c r="H361" s="24"/>
    </row>
    <row r="362" spans="1:8" x14ac:dyDescent="0.25">
      <c r="A362" s="43">
        <v>353</v>
      </c>
      <c r="B362" s="6" t="s">
        <v>551</v>
      </c>
      <c r="C362" s="6" t="s">
        <v>128</v>
      </c>
      <c r="D362" s="86">
        <v>0.39558910000000003</v>
      </c>
      <c r="F362" s="24"/>
      <c r="G362" s="24"/>
      <c r="H362" s="24"/>
    </row>
    <row r="363" spans="1:8" x14ac:dyDescent="0.25">
      <c r="A363" s="45">
        <v>354</v>
      </c>
      <c r="B363" s="8" t="s">
        <v>552</v>
      </c>
      <c r="C363" s="8" t="s">
        <v>152</v>
      </c>
      <c r="D363" s="87">
        <v>0.22793350000000001</v>
      </c>
      <c r="F363" s="24"/>
      <c r="G363" s="24"/>
      <c r="H363" s="24"/>
    </row>
    <row r="364" spans="1:8" x14ac:dyDescent="0.25">
      <c r="A364" s="43">
        <v>355</v>
      </c>
      <c r="B364" s="6" t="s">
        <v>553</v>
      </c>
      <c r="C364" s="6" t="s">
        <v>132</v>
      </c>
      <c r="D364" s="86">
        <v>1.1494709000000001</v>
      </c>
      <c r="F364" s="24"/>
      <c r="G364" s="24"/>
      <c r="H364" s="24"/>
    </row>
    <row r="365" spans="1:8" x14ac:dyDescent="0.25">
      <c r="A365" s="45">
        <v>356</v>
      </c>
      <c r="B365" s="8" t="s">
        <v>554</v>
      </c>
      <c r="C365" s="8" t="s">
        <v>125</v>
      </c>
      <c r="D365" s="87">
        <v>0.36365209999999998</v>
      </c>
      <c r="F365" s="24"/>
      <c r="G365" s="24"/>
      <c r="H365" s="24"/>
    </row>
    <row r="366" spans="1:8" x14ac:dyDescent="0.25">
      <c r="A366" s="43">
        <v>357</v>
      </c>
      <c r="B366" s="6" t="s">
        <v>555</v>
      </c>
      <c r="C366" s="6" t="s">
        <v>130</v>
      </c>
      <c r="D366" s="86">
        <v>2060.846497214</v>
      </c>
      <c r="F366" s="24"/>
      <c r="G366" s="24"/>
      <c r="H366" s="24"/>
    </row>
    <row r="367" spans="1:8" x14ac:dyDescent="0.25">
      <c r="A367" s="45">
        <v>358</v>
      </c>
      <c r="B367" s="8" t="s">
        <v>557</v>
      </c>
      <c r="C367" s="8" t="s">
        <v>140</v>
      </c>
      <c r="D367" s="87">
        <v>2.2138399999999999E-2</v>
      </c>
      <c r="F367" s="24"/>
      <c r="G367" s="24"/>
      <c r="H367" s="24"/>
    </row>
    <row r="368" spans="1:8" x14ac:dyDescent="0.25">
      <c r="A368" s="43">
        <v>359</v>
      </c>
      <c r="B368" s="6" t="s">
        <v>558</v>
      </c>
      <c r="C368" s="6" t="s">
        <v>124</v>
      </c>
      <c r="D368" s="86">
        <v>51.628267375</v>
      </c>
      <c r="F368" s="24"/>
      <c r="G368" s="24"/>
      <c r="H368" s="24"/>
    </row>
    <row r="369" spans="1:8" x14ac:dyDescent="0.25">
      <c r="A369" s="45">
        <v>360</v>
      </c>
      <c r="B369" s="8" t="s">
        <v>559</v>
      </c>
      <c r="C369" s="8" t="s">
        <v>154</v>
      </c>
      <c r="D369" s="87">
        <v>7.3683605999999999</v>
      </c>
      <c r="F369" s="24"/>
      <c r="G369" s="24"/>
      <c r="H369" s="24"/>
    </row>
    <row r="370" spans="1:8" x14ac:dyDescent="0.25">
      <c r="A370" s="43">
        <v>361</v>
      </c>
      <c r="B370" s="6" t="s">
        <v>560</v>
      </c>
      <c r="C370" s="6" t="s">
        <v>134</v>
      </c>
      <c r="D370" s="86">
        <v>0.2496517</v>
      </c>
      <c r="F370" s="24"/>
      <c r="G370" s="24"/>
      <c r="H370" s="24"/>
    </row>
    <row r="371" spans="1:8" x14ac:dyDescent="0.25">
      <c r="A371" s="45">
        <v>362</v>
      </c>
      <c r="B371" s="8" t="s">
        <v>561</v>
      </c>
      <c r="C371" s="8" t="s">
        <v>146</v>
      </c>
      <c r="D371" s="87">
        <v>3.7516976999999998</v>
      </c>
      <c r="F371" s="24"/>
      <c r="G371" s="24"/>
      <c r="H371" s="24"/>
    </row>
    <row r="372" spans="1:8" x14ac:dyDescent="0.25">
      <c r="A372" s="43">
        <v>363</v>
      </c>
      <c r="B372" s="6" t="s">
        <v>562</v>
      </c>
      <c r="C372" s="6" t="s">
        <v>154</v>
      </c>
      <c r="D372" s="86">
        <v>13.1718893</v>
      </c>
      <c r="F372" s="24"/>
      <c r="G372" s="24"/>
      <c r="H372" s="24"/>
    </row>
    <row r="373" spans="1:8" x14ac:dyDescent="0.25">
      <c r="A373" s="45">
        <v>364</v>
      </c>
      <c r="B373" s="8" t="s">
        <v>563</v>
      </c>
      <c r="C373" s="8" t="s">
        <v>148</v>
      </c>
      <c r="D373" s="87">
        <v>0.26862570000000002</v>
      </c>
      <c r="F373" s="24"/>
      <c r="G373" s="24"/>
      <c r="H373" s="24"/>
    </row>
    <row r="374" spans="1:8" x14ac:dyDescent="0.25">
      <c r="A374" s="43">
        <v>365</v>
      </c>
      <c r="B374" s="6" t="s">
        <v>564</v>
      </c>
      <c r="C374" s="6" t="s">
        <v>131</v>
      </c>
      <c r="D374" s="86">
        <v>564.17178631399997</v>
      </c>
      <c r="F374" s="24"/>
      <c r="G374" s="24"/>
      <c r="H374" s="24"/>
    </row>
    <row r="375" spans="1:8" x14ac:dyDescent="0.25">
      <c r="A375" s="45">
        <v>366</v>
      </c>
      <c r="B375" s="8" t="s">
        <v>565</v>
      </c>
      <c r="C375" s="8" t="s">
        <v>149</v>
      </c>
      <c r="D375" s="87">
        <v>0.9701457</v>
      </c>
      <c r="F375" s="24"/>
      <c r="G375" s="24"/>
      <c r="H375" s="24"/>
    </row>
    <row r="376" spans="1:8" x14ac:dyDescent="0.25">
      <c r="A376" s="43">
        <v>367</v>
      </c>
      <c r="B376" s="6" t="s">
        <v>566</v>
      </c>
      <c r="C376" s="6" t="s">
        <v>152</v>
      </c>
      <c r="D376" s="86">
        <v>0.34906169999999997</v>
      </c>
      <c r="F376" s="24"/>
      <c r="G376" s="24"/>
      <c r="H376" s="24"/>
    </row>
    <row r="377" spans="1:8" x14ac:dyDescent="0.25">
      <c r="A377" s="45">
        <v>368</v>
      </c>
      <c r="B377" s="8" t="s">
        <v>567</v>
      </c>
      <c r="C377" s="8" t="s">
        <v>143</v>
      </c>
      <c r="D377" s="87">
        <v>6.4336067999999997</v>
      </c>
      <c r="F377" s="24"/>
      <c r="G377" s="24"/>
      <c r="H377" s="24"/>
    </row>
    <row r="378" spans="1:8" x14ac:dyDescent="0.25">
      <c r="A378" s="43">
        <v>369</v>
      </c>
      <c r="B378" s="6" t="s">
        <v>568</v>
      </c>
      <c r="C378" s="6" t="s">
        <v>154</v>
      </c>
      <c r="D378" s="86">
        <v>23.678514199999999</v>
      </c>
      <c r="F378" s="24"/>
      <c r="G378" s="24"/>
      <c r="H378" s="24"/>
    </row>
    <row r="379" spans="1:8" x14ac:dyDescent="0.25">
      <c r="A379" s="45">
        <v>370</v>
      </c>
      <c r="B379" s="8" t="s">
        <v>569</v>
      </c>
      <c r="C379" s="8" t="s">
        <v>122</v>
      </c>
      <c r="D379" s="87">
        <v>9.83657E-2</v>
      </c>
      <c r="F379" s="24"/>
      <c r="G379" s="24"/>
      <c r="H379" s="24"/>
    </row>
    <row r="380" spans="1:8" x14ac:dyDescent="0.25">
      <c r="A380" s="43">
        <v>371</v>
      </c>
      <c r="B380" s="6" t="s">
        <v>570</v>
      </c>
      <c r="C380" s="6" t="s">
        <v>132</v>
      </c>
      <c r="D380" s="86">
        <v>58.343053400000002</v>
      </c>
      <c r="F380" s="24"/>
      <c r="G380" s="24"/>
      <c r="H380" s="24"/>
    </row>
    <row r="381" spans="1:8" x14ac:dyDescent="0.25">
      <c r="A381" s="45">
        <v>372</v>
      </c>
      <c r="B381" s="8" t="s">
        <v>571</v>
      </c>
      <c r="C381" s="8" t="s">
        <v>148</v>
      </c>
      <c r="D381" s="87">
        <v>0.19467229999999999</v>
      </c>
      <c r="F381" s="24"/>
      <c r="G381" s="24"/>
      <c r="H381" s="24"/>
    </row>
    <row r="382" spans="1:8" x14ac:dyDescent="0.25">
      <c r="A382" s="43">
        <v>373</v>
      </c>
      <c r="B382" s="6" t="s">
        <v>572</v>
      </c>
      <c r="C382" s="6" t="s">
        <v>132</v>
      </c>
      <c r="D382" s="86">
        <v>6.3939415999999998</v>
      </c>
      <c r="F382" s="24"/>
      <c r="G382" s="24"/>
      <c r="H382" s="24"/>
    </row>
    <row r="383" spans="1:8" x14ac:dyDescent="0.25">
      <c r="A383" s="45">
        <v>374</v>
      </c>
      <c r="B383" s="8" t="s">
        <v>573</v>
      </c>
      <c r="C383" s="8" t="s">
        <v>131</v>
      </c>
      <c r="D383" s="87">
        <v>33.878644899999998</v>
      </c>
      <c r="F383" s="24"/>
      <c r="G383" s="24"/>
      <c r="H383" s="24"/>
    </row>
    <row r="384" spans="1:8" x14ac:dyDescent="0.25">
      <c r="A384" s="43">
        <v>375</v>
      </c>
      <c r="B384" s="6" t="s">
        <v>574</v>
      </c>
      <c r="C384" s="6" t="s">
        <v>126</v>
      </c>
      <c r="D384" s="86">
        <v>3746.2834588159999</v>
      </c>
      <c r="F384" s="24"/>
      <c r="G384" s="24"/>
      <c r="H384" s="24"/>
    </row>
    <row r="385" spans="1:8" x14ac:dyDescent="0.25">
      <c r="A385" s="45">
        <v>376</v>
      </c>
      <c r="B385" s="8" t="s">
        <v>575</v>
      </c>
      <c r="C385" s="8" t="s">
        <v>152</v>
      </c>
      <c r="D385" s="87">
        <v>8.9000839000000003</v>
      </c>
      <c r="F385" s="24"/>
      <c r="G385" s="24"/>
      <c r="H385" s="24"/>
    </row>
    <row r="386" spans="1:8" x14ac:dyDescent="0.25">
      <c r="A386" s="43">
        <v>377</v>
      </c>
      <c r="B386" s="6" t="s">
        <v>576</v>
      </c>
      <c r="C386" s="6" t="s">
        <v>152</v>
      </c>
      <c r="D386" s="86">
        <v>0.16390109999999999</v>
      </c>
      <c r="F386" s="24"/>
      <c r="G386" s="24"/>
      <c r="H386" s="24"/>
    </row>
    <row r="387" spans="1:8" x14ac:dyDescent="0.25">
      <c r="A387" s="45">
        <v>378</v>
      </c>
      <c r="B387" s="8" t="s">
        <v>577</v>
      </c>
      <c r="C387" s="8" t="s">
        <v>148</v>
      </c>
      <c r="D387" s="87">
        <v>1.0147889000000001</v>
      </c>
      <c r="F387" s="24"/>
      <c r="G387" s="24"/>
      <c r="H387" s="24"/>
    </row>
    <row r="388" spans="1:8" x14ac:dyDescent="0.25">
      <c r="A388" s="43">
        <v>379</v>
      </c>
      <c r="B388" s="6" t="s">
        <v>578</v>
      </c>
      <c r="C388" s="6" t="s">
        <v>145</v>
      </c>
      <c r="D388" s="86">
        <v>8.9101598000000006</v>
      </c>
      <c r="F388" s="24"/>
      <c r="G388" s="24"/>
      <c r="H388" s="24"/>
    </row>
    <row r="389" spans="1:8" x14ac:dyDescent="0.25">
      <c r="A389" s="45">
        <v>380</v>
      </c>
      <c r="B389" s="8" t="s">
        <v>580</v>
      </c>
      <c r="C389" s="8" t="s">
        <v>130</v>
      </c>
      <c r="D389" s="87">
        <v>13.3328513</v>
      </c>
      <c r="F389" s="24"/>
      <c r="G389" s="24"/>
      <c r="H389" s="24"/>
    </row>
    <row r="390" spans="1:8" x14ac:dyDescent="0.25">
      <c r="A390" s="43">
        <v>381</v>
      </c>
      <c r="B390" s="6" t="s">
        <v>581</v>
      </c>
      <c r="C390" s="6" t="s">
        <v>129</v>
      </c>
      <c r="D390" s="86">
        <v>12.147101899999999</v>
      </c>
      <c r="F390" s="24"/>
      <c r="G390" s="24"/>
      <c r="H390" s="24"/>
    </row>
    <row r="391" spans="1:8" x14ac:dyDescent="0.25">
      <c r="A391" s="45">
        <v>382</v>
      </c>
      <c r="B391" s="8" t="s">
        <v>582</v>
      </c>
      <c r="C391" s="8" t="s">
        <v>122</v>
      </c>
      <c r="D391" s="87">
        <v>1.1154000000000001E-2</v>
      </c>
      <c r="F391" s="24"/>
      <c r="G391" s="24"/>
      <c r="H391" s="24"/>
    </row>
    <row r="392" spans="1:8" x14ac:dyDescent="0.25">
      <c r="A392" s="43">
        <v>383</v>
      </c>
      <c r="B392" s="6" t="s">
        <v>583</v>
      </c>
      <c r="C392" s="6" t="s">
        <v>129</v>
      </c>
      <c r="D392" s="86">
        <v>89.747448238000004</v>
      </c>
      <c r="F392" s="24"/>
      <c r="G392" s="24"/>
      <c r="H392" s="24"/>
    </row>
    <row r="393" spans="1:8" x14ac:dyDescent="0.25">
      <c r="A393" s="45">
        <v>384</v>
      </c>
      <c r="B393" s="8" t="s">
        <v>584</v>
      </c>
      <c r="C393" s="8" t="s">
        <v>134</v>
      </c>
      <c r="D393" s="87">
        <v>4.5772599999999997E-2</v>
      </c>
      <c r="F393" s="24"/>
      <c r="G393" s="24"/>
      <c r="H393" s="24"/>
    </row>
    <row r="394" spans="1:8" x14ac:dyDescent="0.25">
      <c r="A394" s="43">
        <v>385</v>
      </c>
      <c r="B394" s="6" t="s">
        <v>585</v>
      </c>
      <c r="C394" s="6" t="s">
        <v>130</v>
      </c>
      <c r="D394" s="86">
        <v>609.39351795000005</v>
      </c>
      <c r="F394" s="24"/>
      <c r="G394" s="24"/>
      <c r="H394" s="24"/>
    </row>
    <row r="395" spans="1:8" x14ac:dyDescent="0.25">
      <c r="A395" s="45">
        <v>386</v>
      </c>
      <c r="B395" s="8" t="s">
        <v>586</v>
      </c>
      <c r="C395" s="8" t="s">
        <v>143</v>
      </c>
      <c r="D395" s="87">
        <v>2.0869E-3</v>
      </c>
      <c r="F395" s="24"/>
      <c r="G395" s="24"/>
      <c r="H395" s="24"/>
    </row>
    <row r="396" spans="1:8" x14ac:dyDescent="0.25">
      <c r="A396" s="43">
        <v>387</v>
      </c>
      <c r="B396" s="6" t="s">
        <v>587</v>
      </c>
      <c r="C396" s="6" t="s">
        <v>143</v>
      </c>
      <c r="D396" s="86">
        <v>0.1191979</v>
      </c>
      <c r="F396" s="24"/>
      <c r="G396" s="24"/>
      <c r="H396" s="24"/>
    </row>
    <row r="397" spans="1:8" x14ac:dyDescent="0.25">
      <c r="A397" s="45">
        <v>388</v>
      </c>
      <c r="B397" s="8" t="s">
        <v>589</v>
      </c>
      <c r="C397" s="8" t="s">
        <v>143</v>
      </c>
      <c r="D397" s="87">
        <v>1.6372821</v>
      </c>
      <c r="F397" s="24"/>
      <c r="G397" s="24"/>
      <c r="H397" s="24"/>
    </row>
    <row r="398" spans="1:8" x14ac:dyDescent="0.25">
      <c r="A398" s="43">
        <v>389</v>
      </c>
      <c r="B398" s="6" t="s">
        <v>590</v>
      </c>
      <c r="C398" s="6" t="s">
        <v>142</v>
      </c>
      <c r="D398" s="86">
        <v>2.9487266000000001</v>
      </c>
      <c r="F398" s="24"/>
      <c r="G398" s="24"/>
      <c r="H398" s="24"/>
    </row>
    <row r="399" spans="1:8" x14ac:dyDescent="0.25">
      <c r="A399" s="45">
        <v>390</v>
      </c>
      <c r="B399" s="8" t="s">
        <v>591</v>
      </c>
      <c r="C399" s="8" t="s">
        <v>142</v>
      </c>
      <c r="D399" s="87">
        <v>4.8716847999999997</v>
      </c>
      <c r="F399" s="24"/>
      <c r="G399" s="24"/>
      <c r="H399" s="24"/>
    </row>
    <row r="400" spans="1:8" x14ac:dyDescent="0.25">
      <c r="A400" s="43">
        <v>391</v>
      </c>
      <c r="B400" s="6" t="s">
        <v>592</v>
      </c>
      <c r="C400" s="6" t="s">
        <v>129</v>
      </c>
      <c r="D400" s="86">
        <v>35.160110899999999</v>
      </c>
      <c r="F400" s="24"/>
      <c r="G400" s="24"/>
      <c r="H400" s="24"/>
    </row>
    <row r="401" spans="1:8" x14ac:dyDescent="0.25">
      <c r="A401" s="45">
        <v>392</v>
      </c>
      <c r="B401" s="8" t="s">
        <v>593</v>
      </c>
      <c r="C401" s="8" t="s">
        <v>131</v>
      </c>
      <c r="D401" s="87">
        <v>2.5144022000000001</v>
      </c>
      <c r="F401" s="24"/>
      <c r="G401" s="24"/>
      <c r="H401" s="24"/>
    </row>
    <row r="402" spans="1:8" x14ac:dyDescent="0.25">
      <c r="A402" s="43">
        <v>393</v>
      </c>
      <c r="B402" s="6" t="s">
        <v>594</v>
      </c>
      <c r="C402" s="6" t="s">
        <v>128</v>
      </c>
      <c r="D402" s="86">
        <v>0.7611464</v>
      </c>
      <c r="F402" s="24"/>
      <c r="G402" s="24"/>
      <c r="H402" s="24"/>
    </row>
    <row r="403" spans="1:8" x14ac:dyDescent="0.25">
      <c r="A403" s="45">
        <v>394</v>
      </c>
      <c r="B403" s="8" t="s">
        <v>596</v>
      </c>
      <c r="C403" s="8" t="s">
        <v>131</v>
      </c>
      <c r="D403" s="87">
        <v>10727.03523781</v>
      </c>
      <c r="F403" s="24"/>
      <c r="G403" s="24"/>
      <c r="H403" s="24"/>
    </row>
    <row r="404" spans="1:8" x14ac:dyDescent="0.25">
      <c r="A404" s="43">
        <v>395</v>
      </c>
      <c r="B404" s="6" t="s">
        <v>597</v>
      </c>
      <c r="C404" s="6" t="s">
        <v>130</v>
      </c>
      <c r="D404" s="86">
        <v>7741.4660115639999</v>
      </c>
      <c r="F404" s="24"/>
      <c r="G404" s="24"/>
      <c r="H404" s="24"/>
    </row>
    <row r="405" spans="1:8" x14ac:dyDescent="0.25">
      <c r="A405" s="45">
        <v>396</v>
      </c>
      <c r="B405" s="8" t="s">
        <v>598</v>
      </c>
      <c r="C405" s="8" t="s">
        <v>133</v>
      </c>
      <c r="D405" s="87">
        <v>14.7852798</v>
      </c>
      <c r="F405" s="24"/>
      <c r="G405" s="24"/>
      <c r="H405" s="24"/>
    </row>
    <row r="406" spans="1:8" x14ac:dyDescent="0.25">
      <c r="A406" s="43">
        <v>397</v>
      </c>
      <c r="B406" s="6" t="s">
        <v>599</v>
      </c>
      <c r="C406" s="6" t="s">
        <v>123</v>
      </c>
      <c r="D406" s="86">
        <v>14.3661592</v>
      </c>
      <c r="F406" s="24"/>
      <c r="G406" s="24"/>
      <c r="H406" s="24"/>
    </row>
    <row r="407" spans="1:8" x14ac:dyDescent="0.25">
      <c r="A407" s="45">
        <v>398</v>
      </c>
      <c r="B407" s="8" t="s">
        <v>600</v>
      </c>
      <c r="C407" s="8" t="s">
        <v>148</v>
      </c>
      <c r="D407" s="87">
        <v>0.34332430000000003</v>
      </c>
      <c r="F407" s="24"/>
      <c r="G407" s="24"/>
      <c r="H407" s="24"/>
    </row>
    <row r="408" spans="1:8" x14ac:dyDescent="0.25">
      <c r="A408" s="43">
        <v>399</v>
      </c>
      <c r="B408" s="6" t="s">
        <v>601</v>
      </c>
      <c r="C408" s="6" t="s">
        <v>145</v>
      </c>
      <c r="D408" s="86">
        <v>5.2700000000000004E-3</v>
      </c>
      <c r="F408" s="24"/>
      <c r="G408" s="24"/>
      <c r="H408" s="24"/>
    </row>
    <row r="409" spans="1:8" x14ac:dyDescent="0.25">
      <c r="A409" s="45">
        <v>400</v>
      </c>
      <c r="B409" s="8" t="s">
        <v>602</v>
      </c>
      <c r="C409" s="8" t="s">
        <v>136</v>
      </c>
      <c r="D409" s="87">
        <v>1.4002000000000001E-2</v>
      </c>
      <c r="F409" s="24"/>
      <c r="G409" s="24"/>
      <c r="H409" s="24"/>
    </row>
    <row r="410" spans="1:8" x14ac:dyDescent="0.25">
      <c r="A410" s="43">
        <v>401</v>
      </c>
      <c r="B410" s="6" t="s">
        <v>603</v>
      </c>
      <c r="C410" s="6" t="s">
        <v>148</v>
      </c>
      <c r="D410" s="86">
        <v>1.5215467</v>
      </c>
      <c r="F410" s="24"/>
      <c r="G410" s="24"/>
      <c r="H410" s="24"/>
    </row>
    <row r="411" spans="1:8" x14ac:dyDescent="0.25">
      <c r="A411" s="45">
        <v>402</v>
      </c>
      <c r="B411" s="8" t="s">
        <v>604</v>
      </c>
      <c r="C411" s="8" t="s">
        <v>133</v>
      </c>
      <c r="D411" s="87">
        <v>1.6274447999999999</v>
      </c>
      <c r="F411" s="24"/>
      <c r="G411" s="24"/>
      <c r="H411" s="24"/>
    </row>
    <row r="412" spans="1:8" x14ac:dyDescent="0.25">
      <c r="A412" s="43">
        <v>403</v>
      </c>
      <c r="B412" s="6" t="s">
        <v>605</v>
      </c>
      <c r="C412" s="6" t="s">
        <v>152</v>
      </c>
      <c r="D412" s="86">
        <v>19.3668969</v>
      </c>
      <c r="F412" s="24"/>
      <c r="G412" s="24"/>
      <c r="H412" s="24"/>
    </row>
    <row r="413" spans="1:8" x14ac:dyDescent="0.25">
      <c r="A413" s="45">
        <v>404</v>
      </c>
      <c r="B413" s="8" t="s">
        <v>606</v>
      </c>
      <c r="C413" s="8" t="s">
        <v>133</v>
      </c>
      <c r="D413" s="87">
        <v>0.99689099999999997</v>
      </c>
      <c r="F413" s="24"/>
      <c r="G413" s="24"/>
      <c r="H413" s="24"/>
    </row>
    <row r="414" spans="1:8" x14ac:dyDescent="0.25">
      <c r="A414" s="43">
        <v>405</v>
      </c>
      <c r="B414" s="6" t="s">
        <v>607</v>
      </c>
      <c r="C414" s="6" t="s">
        <v>124</v>
      </c>
      <c r="D414" s="86">
        <v>5242.8243631109999</v>
      </c>
      <c r="F414" s="24"/>
      <c r="G414" s="24"/>
      <c r="H414" s="24"/>
    </row>
    <row r="415" spans="1:8" x14ac:dyDescent="0.25">
      <c r="A415" s="45">
        <v>406</v>
      </c>
      <c r="B415" s="8" t="s">
        <v>608</v>
      </c>
      <c r="C415" s="8" t="s">
        <v>124</v>
      </c>
      <c r="D415" s="87">
        <v>2166.0922289740001</v>
      </c>
      <c r="F415" s="24"/>
      <c r="G415" s="24"/>
      <c r="H415" s="24"/>
    </row>
    <row r="416" spans="1:8" x14ac:dyDescent="0.25">
      <c r="A416" s="43">
        <v>407</v>
      </c>
      <c r="B416" s="6" t="s">
        <v>609</v>
      </c>
      <c r="C416" s="6" t="s">
        <v>139</v>
      </c>
      <c r="D416" s="86">
        <v>2.7373940000000001</v>
      </c>
      <c r="F416" s="24"/>
      <c r="G416" s="24"/>
      <c r="H416" s="24"/>
    </row>
    <row r="417" spans="1:8" x14ac:dyDescent="0.25">
      <c r="A417" s="45">
        <v>408</v>
      </c>
      <c r="B417" s="8" t="s">
        <v>610</v>
      </c>
      <c r="C417" s="8" t="s">
        <v>154</v>
      </c>
      <c r="D417" s="87">
        <v>35.872861501999999</v>
      </c>
      <c r="F417" s="24"/>
      <c r="G417" s="24"/>
      <c r="H417" s="24"/>
    </row>
    <row r="418" spans="1:8" x14ac:dyDescent="0.25">
      <c r="A418" s="43">
        <v>409</v>
      </c>
      <c r="B418" s="6" t="s">
        <v>611</v>
      </c>
      <c r="C418" s="6" t="s">
        <v>128</v>
      </c>
      <c r="D418" s="86">
        <v>7.5810168000000004</v>
      </c>
      <c r="F418" s="24"/>
      <c r="G418" s="24"/>
      <c r="H418" s="24"/>
    </row>
    <row r="419" spans="1:8" x14ac:dyDescent="0.25">
      <c r="A419" s="45">
        <v>410</v>
      </c>
      <c r="B419" s="8" t="s">
        <v>612</v>
      </c>
      <c r="C419" s="8" t="s">
        <v>128</v>
      </c>
      <c r="D419" s="87">
        <v>0.49909910000000002</v>
      </c>
      <c r="F419" s="24"/>
      <c r="G419" s="24"/>
      <c r="H419" s="24"/>
    </row>
    <row r="420" spans="1:8" x14ac:dyDescent="0.25">
      <c r="A420" s="43">
        <v>411</v>
      </c>
      <c r="B420" s="6" t="s">
        <v>614</v>
      </c>
      <c r="C420" s="6" t="s">
        <v>138</v>
      </c>
      <c r="D420" s="86">
        <v>171.14214899999999</v>
      </c>
      <c r="F420" s="24"/>
      <c r="G420" s="24"/>
      <c r="H420" s="24"/>
    </row>
    <row r="421" spans="1:8" x14ac:dyDescent="0.25">
      <c r="A421" s="45">
        <v>412</v>
      </c>
      <c r="B421" s="8" t="s">
        <v>615</v>
      </c>
      <c r="C421" s="8" t="s">
        <v>154</v>
      </c>
      <c r="D421" s="87">
        <v>0.28361570000000003</v>
      </c>
      <c r="F421" s="24"/>
      <c r="G421" s="24"/>
      <c r="H421" s="24"/>
    </row>
    <row r="422" spans="1:8" x14ac:dyDescent="0.25">
      <c r="A422" s="43">
        <v>413</v>
      </c>
      <c r="B422" s="6" t="s">
        <v>616</v>
      </c>
      <c r="C422" s="6" t="s">
        <v>154</v>
      </c>
      <c r="D422" s="86">
        <v>0.65806699999999996</v>
      </c>
      <c r="F422" s="24"/>
      <c r="G422" s="24"/>
      <c r="H422" s="24"/>
    </row>
    <row r="423" spans="1:8" x14ac:dyDescent="0.25">
      <c r="A423" s="45">
        <v>414</v>
      </c>
      <c r="B423" s="8" t="s">
        <v>617</v>
      </c>
      <c r="C423" s="8" t="s">
        <v>154</v>
      </c>
      <c r="D423" s="87">
        <v>3.0712229</v>
      </c>
      <c r="F423" s="24"/>
      <c r="G423" s="24"/>
      <c r="H423" s="24"/>
    </row>
    <row r="424" spans="1:8" x14ac:dyDescent="0.25">
      <c r="A424" s="43">
        <v>415</v>
      </c>
      <c r="B424" s="6" t="s">
        <v>618</v>
      </c>
      <c r="C424" s="6" t="s">
        <v>133</v>
      </c>
      <c r="D424" s="86">
        <v>0.25502249999999999</v>
      </c>
      <c r="F424" s="24"/>
      <c r="G424" s="24"/>
      <c r="H424" s="24"/>
    </row>
    <row r="425" spans="1:8" x14ac:dyDescent="0.25">
      <c r="A425" s="45">
        <v>416</v>
      </c>
      <c r="B425" s="8" t="s">
        <v>619</v>
      </c>
      <c r="C425" s="8" t="s">
        <v>136</v>
      </c>
      <c r="D425" s="87">
        <v>40.455584399999999</v>
      </c>
      <c r="F425" s="24"/>
      <c r="G425" s="24"/>
      <c r="H425" s="24"/>
    </row>
    <row r="426" spans="1:8" x14ac:dyDescent="0.25">
      <c r="A426" s="43">
        <v>417</v>
      </c>
      <c r="B426" s="6" t="s">
        <v>620</v>
      </c>
      <c r="C426" s="6" t="s">
        <v>129</v>
      </c>
      <c r="D426" s="86">
        <v>115.61617418199999</v>
      </c>
      <c r="F426" s="24"/>
      <c r="G426" s="24"/>
      <c r="H426" s="24"/>
    </row>
    <row r="427" spans="1:8" x14ac:dyDescent="0.25">
      <c r="A427" s="45">
        <v>418</v>
      </c>
      <c r="B427" s="8" t="s">
        <v>621</v>
      </c>
      <c r="C427" s="8" t="s">
        <v>154</v>
      </c>
      <c r="D427" s="87">
        <v>38.234089046000001</v>
      </c>
      <c r="F427" s="24"/>
      <c r="G427" s="24"/>
      <c r="H427" s="24"/>
    </row>
    <row r="428" spans="1:8" x14ac:dyDescent="0.25">
      <c r="A428" s="43">
        <v>419</v>
      </c>
      <c r="B428" s="6" t="s">
        <v>622</v>
      </c>
      <c r="C428" s="6" t="s">
        <v>128</v>
      </c>
      <c r="D428" s="86">
        <v>9.8567453</v>
      </c>
    </row>
    <row r="429" spans="1:8" x14ac:dyDescent="0.25">
      <c r="A429" s="45">
        <v>420</v>
      </c>
      <c r="B429" s="8" t="s">
        <v>623</v>
      </c>
      <c r="C429" s="8" t="s">
        <v>130</v>
      </c>
      <c r="D429" s="87">
        <v>53.187644200000001</v>
      </c>
      <c r="G429" t="s">
        <v>119</v>
      </c>
    </row>
    <row r="430" spans="1:8" x14ac:dyDescent="0.25">
      <c r="A430" s="43">
        <v>421</v>
      </c>
      <c r="B430" s="6" t="s">
        <v>624</v>
      </c>
      <c r="C430" s="6" t="s">
        <v>145</v>
      </c>
      <c r="D430" s="86">
        <v>1.2695835</v>
      </c>
    </row>
    <row r="431" spans="1:8" x14ac:dyDescent="0.25">
      <c r="A431" s="45">
        <v>422</v>
      </c>
      <c r="B431" s="8" t="s">
        <v>626</v>
      </c>
      <c r="C431" s="8" t="s">
        <v>130</v>
      </c>
      <c r="D431" s="87">
        <v>54.901998499999998</v>
      </c>
    </row>
    <row r="432" spans="1:8" x14ac:dyDescent="0.25">
      <c r="A432" s="43">
        <v>423</v>
      </c>
      <c r="B432" s="6" t="s">
        <v>627</v>
      </c>
      <c r="C432" s="6" t="s">
        <v>141</v>
      </c>
      <c r="D432" s="86">
        <v>40.197744800000002</v>
      </c>
    </row>
    <row r="433" spans="1:4" x14ac:dyDescent="0.25">
      <c r="A433" s="45">
        <v>424</v>
      </c>
      <c r="B433" s="8" t="s">
        <v>628</v>
      </c>
      <c r="C433" s="8" t="s">
        <v>141</v>
      </c>
      <c r="D433" s="87">
        <v>6.8730399999999997E-2</v>
      </c>
    </row>
    <row r="434" spans="1:4" x14ac:dyDescent="0.25">
      <c r="A434" s="43">
        <v>425</v>
      </c>
      <c r="B434" s="6" t="s">
        <v>629</v>
      </c>
      <c r="C434" s="6" t="s">
        <v>143</v>
      </c>
      <c r="D434" s="86">
        <v>2.4855200000000001E-2</v>
      </c>
    </row>
    <row r="435" spans="1:4" x14ac:dyDescent="0.25">
      <c r="A435" s="45">
        <v>426</v>
      </c>
      <c r="B435" s="8" t="s">
        <v>630</v>
      </c>
      <c r="C435" s="8" t="s">
        <v>143</v>
      </c>
      <c r="D435" s="87">
        <v>0.10387929999999999</v>
      </c>
    </row>
    <row r="436" spans="1:4" x14ac:dyDescent="0.25">
      <c r="A436" s="43">
        <v>427</v>
      </c>
      <c r="B436" s="6" t="s">
        <v>631</v>
      </c>
      <c r="C436" s="6" t="s">
        <v>154</v>
      </c>
      <c r="D436" s="86">
        <v>7.8133172550000003</v>
      </c>
    </row>
    <row r="437" spans="1:4" x14ac:dyDescent="0.25">
      <c r="A437" s="45">
        <v>428</v>
      </c>
      <c r="B437" s="8" t="s">
        <v>632</v>
      </c>
      <c r="C437" s="8" t="s">
        <v>149</v>
      </c>
      <c r="D437" s="87">
        <v>1.2275731999999999</v>
      </c>
    </row>
    <row r="438" spans="1:4" x14ac:dyDescent="0.25">
      <c r="A438" s="43">
        <v>429</v>
      </c>
      <c r="B438" s="6" t="s">
        <v>633</v>
      </c>
      <c r="C438" s="6" t="s">
        <v>144</v>
      </c>
      <c r="D438" s="86">
        <v>0.29670000000000002</v>
      </c>
    </row>
    <row r="439" spans="1:4" x14ac:dyDescent="0.25">
      <c r="A439" s="45">
        <v>430</v>
      </c>
      <c r="B439" s="8" t="s">
        <v>634</v>
      </c>
      <c r="C439" s="8" t="s">
        <v>149</v>
      </c>
      <c r="D439" s="87">
        <v>94.918091399999994</v>
      </c>
    </row>
    <row r="440" spans="1:4" x14ac:dyDescent="0.25">
      <c r="A440" s="43">
        <v>431</v>
      </c>
      <c r="B440" s="6" t="s">
        <v>635</v>
      </c>
      <c r="C440" s="6" t="s">
        <v>151</v>
      </c>
      <c r="D440" s="86">
        <v>0.5472882</v>
      </c>
    </row>
    <row r="441" spans="1:4" x14ac:dyDescent="0.25">
      <c r="A441" s="45">
        <v>432</v>
      </c>
      <c r="B441" s="8" t="s">
        <v>636</v>
      </c>
      <c r="C441" s="8" t="s">
        <v>148</v>
      </c>
      <c r="D441" s="87">
        <v>16.221897200000001</v>
      </c>
    </row>
    <row r="442" spans="1:4" x14ac:dyDescent="0.25">
      <c r="A442" s="43">
        <v>433</v>
      </c>
      <c r="B442" s="6" t="s">
        <v>637</v>
      </c>
      <c r="C442" s="6" t="s">
        <v>131</v>
      </c>
      <c r="D442" s="86">
        <v>38.864854999999999</v>
      </c>
    </row>
    <row r="443" spans="1:4" x14ac:dyDescent="0.25">
      <c r="A443" s="45">
        <v>434</v>
      </c>
      <c r="B443" s="8" t="s">
        <v>638</v>
      </c>
      <c r="C443" s="8" t="s">
        <v>140</v>
      </c>
      <c r="D443" s="87">
        <v>1.5900148000000001</v>
      </c>
    </row>
    <row r="444" spans="1:4" x14ac:dyDescent="0.25">
      <c r="A444" s="43">
        <v>435</v>
      </c>
      <c r="B444" s="6" t="s">
        <v>639</v>
      </c>
      <c r="C444" s="6" t="s">
        <v>131</v>
      </c>
      <c r="D444" s="86">
        <v>52.676883400000001</v>
      </c>
    </row>
    <row r="445" spans="1:4" x14ac:dyDescent="0.25">
      <c r="A445" s="45">
        <v>436</v>
      </c>
      <c r="B445" s="8" t="s">
        <v>640</v>
      </c>
      <c r="C445" s="8" t="s">
        <v>139</v>
      </c>
      <c r="D445" s="87">
        <v>3.9778308999999998</v>
      </c>
    </row>
    <row r="446" spans="1:4" x14ac:dyDescent="0.25">
      <c r="A446" s="43">
        <v>437</v>
      </c>
      <c r="B446" s="6" t="s">
        <v>641</v>
      </c>
      <c r="C446" s="6" t="s">
        <v>139</v>
      </c>
      <c r="D446" s="86">
        <v>0.3384394</v>
      </c>
    </row>
    <row r="447" spans="1:4" x14ac:dyDescent="0.25">
      <c r="A447" s="45">
        <v>438</v>
      </c>
      <c r="B447" s="8" t="s">
        <v>642</v>
      </c>
      <c r="C447" s="8" t="s">
        <v>131</v>
      </c>
      <c r="D447" s="87">
        <v>59.744056299999997</v>
      </c>
    </row>
    <row r="448" spans="1:4" x14ac:dyDescent="0.25">
      <c r="A448" s="43">
        <v>439</v>
      </c>
      <c r="B448" s="6" t="s">
        <v>643</v>
      </c>
      <c r="C448" s="6" t="s">
        <v>148</v>
      </c>
      <c r="D448" s="86">
        <v>6.1721081</v>
      </c>
    </row>
    <row r="449" spans="1:4" x14ac:dyDescent="0.25">
      <c r="A449" s="45">
        <v>440</v>
      </c>
      <c r="B449" s="8" t="s">
        <v>644</v>
      </c>
      <c r="C449" s="8" t="s">
        <v>150</v>
      </c>
      <c r="D449" s="87">
        <v>1.034E-3</v>
      </c>
    </row>
    <row r="450" spans="1:4" x14ac:dyDescent="0.25">
      <c r="A450" s="43">
        <v>441</v>
      </c>
      <c r="B450" s="6" t="s">
        <v>646</v>
      </c>
      <c r="C450" s="6" t="s">
        <v>139</v>
      </c>
      <c r="D450" s="86">
        <v>8.5165000000000005E-2</v>
      </c>
    </row>
    <row r="451" spans="1:4" x14ac:dyDescent="0.25">
      <c r="A451" s="45">
        <v>442</v>
      </c>
      <c r="B451" s="8" t="s">
        <v>647</v>
      </c>
      <c r="C451" s="8" t="s">
        <v>130</v>
      </c>
      <c r="D451" s="87">
        <v>73.5778569</v>
      </c>
    </row>
    <row r="452" spans="1:4" x14ac:dyDescent="0.25">
      <c r="A452" s="43">
        <v>443</v>
      </c>
      <c r="B452" s="6" t="s">
        <v>648</v>
      </c>
      <c r="C452" s="6" t="s">
        <v>130</v>
      </c>
      <c r="D452" s="86">
        <v>11.264370700000001</v>
      </c>
    </row>
    <row r="453" spans="1:4" x14ac:dyDescent="0.25">
      <c r="A453" s="45">
        <v>444</v>
      </c>
      <c r="B453" s="8" t="s">
        <v>649</v>
      </c>
      <c r="C453" s="8" t="s">
        <v>144</v>
      </c>
      <c r="D453" s="87">
        <v>1.3558000000000001E-3</v>
      </c>
    </row>
    <row r="454" spans="1:4" x14ac:dyDescent="0.25">
      <c r="A454" s="43">
        <v>445</v>
      </c>
      <c r="B454" s="6" t="s">
        <v>651</v>
      </c>
      <c r="C454" s="6" t="s">
        <v>126</v>
      </c>
      <c r="D454" s="86">
        <v>731.52180177599996</v>
      </c>
    </row>
    <row r="455" spans="1:4" x14ac:dyDescent="0.25">
      <c r="A455" s="177"/>
      <c r="B455" s="178" t="s">
        <v>9</v>
      </c>
      <c r="C455" s="116"/>
      <c r="D455" s="116">
        <f>SUM(D10:D454)</f>
        <v>198497.92642555872</v>
      </c>
    </row>
  </sheetData>
  <sheetProtection algorithmName="SHA-512" hashValue="0fvfSLxIVt5LKRq9AzxpE/Q8YCYf3m2+wDeorBbMmltjfNtjuC0G3wdeP+Er+sa6hLY/2U3CuQfBNibpIZY82w==" saltValue="LwzhbQRNh+PV934Y3OGrtQ==" spinCount="100000" sheet="1" deleteColumns="0" deleteRows="0"/>
  <mergeCells count="4"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43"/>
  <sheetViews>
    <sheetView showGridLines="0" workbookViewId="0">
      <pane ySplit="8" topLeftCell="A9" activePane="bottomLeft" state="frozen"/>
      <selection pane="bottomLeft" activeCell="L34" sqref="L34"/>
    </sheetView>
  </sheetViews>
  <sheetFormatPr defaultRowHeight="15" x14ac:dyDescent="0.25"/>
  <cols>
    <col min="1" max="1" width="7.28515625" style="13" customWidth="1"/>
    <col min="2" max="2" width="29.28515625" style="13" bestFit="1" customWidth="1"/>
    <col min="3" max="3" width="13.42578125" style="13" customWidth="1"/>
    <col min="4" max="11" width="12.7109375" style="13" customWidth="1"/>
    <col min="12" max="12" width="15.42578125" style="13" bestFit="1" customWidth="1"/>
    <col min="13" max="16384" width="9.140625" style="13"/>
  </cols>
  <sheetData>
    <row r="1" spans="1:13" s="1" customFormat="1" ht="20.100000000000001" customHeight="1" x14ac:dyDescent="0.25">
      <c r="A1" s="112" t="s">
        <v>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162</v>
      </c>
      <c r="M1" s="2"/>
    </row>
    <row r="2" spans="1:13" s="1" customFormat="1" ht="7.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M2" s="2"/>
    </row>
    <row r="3" spans="1:13" s="1" customFormat="1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M3" s="2"/>
    </row>
    <row r="4" spans="1:13" s="1" customFormat="1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M4" s="2"/>
    </row>
    <row r="5" spans="1:13" s="18" customFormat="1" ht="35.1" customHeight="1" x14ac:dyDescent="0.25">
      <c r="A5" s="262" t="s">
        <v>116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4"/>
    </row>
    <row r="6" spans="1:13" ht="15" customHeight="1" x14ac:dyDescent="0.25">
      <c r="A6" s="38"/>
      <c r="B6" s="33"/>
      <c r="C6" s="33"/>
      <c r="D6" s="89"/>
      <c r="E6" s="89"/>
      <c r="F6" s="89"/>
      <c r="G6" s="89"/>
      <c r="H6" s="89"/>
      <c r="I6" s="89"/>
      <c r="J6" s="89"/>
      <c r="K6" s="89"/>
      <c r="L6" s="77" t="s">
        <v>35</v>
      </c>
    </row>
    <row r="7" spans="1:13" x14ac:dyDescent="0.25">
      <c r="A7" s="251" t="s">
        <v>12</v>
      </c>
      <c r="B7" s="246" t="s">
        <v>11</v>
      </c>
      <c r="C7" s="259" t="s">
        <v>10</v>
      </c>
      <c r="D7" s="260"/>
      <c r="E7" s="260"/>
      <c r="F7" s="260"/>
      <c r="G7" s="260"/>
      <c r="H7" s="260"/>
      <c r="I7" s="260"/>
      <c r="J7" s="260"/>
      <c r="K7" s="261"/>
      <c r="L7" s="253" t="s">
        <v>9</v>
      </c>
    </row>
    <row r="8" spans="1:13" x14ac:dyDescent="0.25">
      <c r="A8" s="252"/>
      <c r="B8" s="247"/>
      <c r="C8" s="27" t="s">
        <v>0</v>
      </c>
      <c r="D8" s="27" t="s">
        <v>1</v>
      </c>
      <c r="E8" s="27" t="s">
        <v>2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7</v>
      </c>
      <c r="K8" s="27" t="s">
        <v>8</v>
      </c>
      <c r="L8" s="254"/>
    </row>
    <row r="9" spans="1:13" x14ac:dyDescent="0.25">
      <c r="A9" s="80">
        <v>1</v>
      </c>
      <c r="B9" s="19" t="s">
        <v>122</v>
      </c>
      <c r="C9" s="29">
        <v>0</v>
      </c>
      <c r="D9" s="29">
        <v>0</v>
      </c>
      <c r="E9" s="29">
        <v>0</v>
      </c>
      <c r="F9" s="29">
        <v>209.729230234</v>
      </c>
      <c r="G9" s="29">
        <v>0</v>
      </c>
      <c r="H9" s="29">
        <v>0</v>
      </c>
      <c r="I9" s="29">
        <v>0.4336488</v>
      </c>
      <c r="J9" s="29">
        <v>1.3828069999999999</v>
      </c>
      <c r="K9" s="29">
        <v>0</v>
      </c>
      <c r="L9" s="90">
        <v>211.545686034</v>
      </c>
    </row>
    <row r="10" spans="1:13" x14ac:dyDescent="0.25">
      <c r="A10" s="45">
        <v>2</v>
      </c>
      <c r="B10" s="26" t="s">
        <v>123</v>
      </c>
      <c r="C10" s="30">
        <v>106.947907505</v>
      </c>
      <c r="D10" s="30">
        <v>0</v>
      </c>
      <c r="E10" s="30">
        <v>0</v>
      </c>
      <c r="F10" s="30">
        <v>1442.383581391</v>
      </c>
      <c r="G10" s="30">
        <v>0</v>
      </c>
      <c r="H10" s="30">
        <v>0</v>
      </c>
      <c r="I10" s="30">
        <v>1.7317</v>
      </c>
      <c r="J10" s="30">
        <v>3.8999175400000001</v>
      </c>
      <c r="K10" s="30">
        <v>0</v>
      </c>
      <c r="L10" s="91">
        <v>1554.9631064360001</v>
      </c>
    </row>
    <row r="11" spans="1:13" x14ac:dyDescent="0.25">
      <c r="A11" s="80">
        <v>3</v>
      </c>
      <c r="B11" s="19" t="s">
        <v>124</v>
      </c>
      <c r="C11" s="29">
        <v>30698.362638678998</v>
      </c>
      <c r="D11" s="29">
        <v>285.63868577</v>
      </c>
      <c r="E11" s="29">
        <v>0</v>
      </c>
      <c r="F11" s="29">
        <v>5992.7172337370002</v>
      </c>
      <c r="G11" s="29">
        <v>24299.675154559998</v>
      </c>
      <c r="H11" s="29">
        <v>35.739379</v>
      </c>
      <c r="I11" s="29">
        <v>767.08451099599995</v>
      </c>
      <c r="J11" s="29">
        <v>404.13240517000003</v>
      </c>
      <c r="K11" s="29">
        <v>7.2469820000000004E-2</v>
      </c>
      <c r="L11" s="90">
        <v>62483.422477731998</v>
      </c>
    </row>
    <row r="12" spans="1:13" x14ac:dyDescent="0.25">
      <c r="A12" s="45">
        <v>4</v>
      </c>
      <c r="B12" s="26" t="s">
        <v>125</v>
      </c>
      <c r="C12" s="30">
        <v>0.71487487199999999</v>
      </c>
      <c r="D12" s="30">
        <v>0</v>
      </c>
      <c r="E12" s="30">
        <v>0</v>
      </c>
      <c r="F12" s="30">
        <v>31.854441736999998</v>
      </c>
      <c r="G12" s="30">
        <v>0</v>
      </c>
      <c r="H12" s="30">
        <v>0</v>
      </c>
      <c r="I12" s="30">
        <v>3.3593999999999998E-3</v>
      </c>
      <c r="J12" s="30">
        <v>0</v>
      </c>
      <c r="K12" s="30">
        <v>0</v>
      </c>
      <c r="L12" s="91">
        <v>32.572676008999998</v>
      </c>
    </row>
    <row r="13" spans="1:13" x14ac:dyDescent="0.25">
      <c r="A13" s="80">
        <v>5</v>
      </c>
      <c r="B13" s="19" t="s">
        <v>126</v>
      </c>
      <c r="C13" s="29">
        <v>333.78649066200001</v>
      </c>
      <c r="D13" s="29">
        <v>0.55416637499999999</v>
      </c>
      <c r="E13" s="29">
        <v>0</v>
      </c>
      <c r="F13" s="29">
        <v>1137.902225565</v>
      </c>
      <c r="G13" s="29">
        <v>0</v>
      </c>
      <c r="H13" s="29">
        <v>0</v>
      </c>
      <c r="I13" s="29">
        <v>0</v>
      </c>
      <c r="J13" s="29">
        <v>25.700772969999999</v>
      </c>
      <c r="K13" s="29">
        <v>0</v>
      </c>
      <c r="L13" s="90">
        <v>1497.9436555719999</v>
      </c>
    </row>
    <row r="14" spans="1:13" x14ac:dyDescent="0.25">
      <c r="A14" s="45">
        <v>6</v>
      </c>
      <c r="B14" s="26" t="s">
        <v>127</v>
      </c>
      <c r="C14" s="30">
        <v>599559.80050763895</v>
      </c>
      <c r="D14" s="30">
        <v>3443.2280304330002</v>
      </c>
      <c r="E14" s="30">
        <v>20422.792761643999</v>
      </c>
      <c r="F14" s="30">
        <v>230576.80590650599</v>
      </c>
      <c r="G14" s="30">
        <v>156331.13576593099</v>
      </c>
      <c r="H14" s="30">
        <v>162235.34733982099</v>
      </c>
      <c r="I14" s="30">
        <v>3165.1458436050002</v>
      </c>
      <c r="J14" s="30">
        <v>82070.971724681003</v>
      </c>
      <c r="K14" s="30">
        <v>12511.13174101</v>
      </c>
      <c r="L14" s="91">
        <v>1270316.3596212701</v>
      </c>
    </row>
    <row r="15" spans="1:13" x14ac:dyDescent="0.25">
      <c r="A15" s="80">
        <v>7</v>
      </c>
      <c r="B15" s="19" t="s">
        <v>120</v>
      </c>
      <c r="C15" s="29">
        <v>0</v>
      </c>
      <c r="D15" s="29">
        <v>0</v>
      </c>
      <c r="E15" s="29">
        <v>0</v>
      </c>
      <c r="F15" s="29">
        <v>11.877881033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90">
        <v>11.877881033</v>
      </c>
    </row>
    <row r="16" spans="1:13" x14ac:dyDescent="0.25">
      <c r="A16" s="45">
        <v>8</v>
      </c>
      <c r="B16" s="26" t="s">
        <v>128</v>
      </c>
      <c r="C16" s="30">
        <v>2.9138825920000002</v>
      </c>
      <c r="D16" s="30">
        <v>0</v>
      </c>
      <c r="E16" s="30">
        <v>0</v>
      </c>
      <c r="F16" s="30">
        <v>400.89506144199999</v>
      </c>
      <c r="G16" s="30">
        <v>0</v>
      </c>
      <c r="H16" s="30">
        <v>0</v>
      </c>
      <c r="I16" s="30">
        <v>0</v>
      </c>
      <c r="J16" s="30">
        <v>0.83332499999999998</v>
      </c>
      <c r="K16" s="30">
        <v>0</v>
      </c>
      <c r="L16" s="91">
        <v>404.64226903399998</v>
      </c>
    </row>
    <row r="17" spans="1:12" x14ac:dyDescent="0.25">
      <c r="A17" s="80">
        <v>9</v>
      </c>
      <c r="B17" s="19" t="s">
        <v>129</v>
      </c>
      <c r="C17" s="29">
        <v>3020.8033214289999</v>
      </c>
      <c r="D17" s="29">
        <v>2456.8281227550001</v>
      </c>
      <c r="E17" s="29">
        <v>31.174354180000002</v>
      </c>
      <c r="F17" s="29">
        <v>16995.186754793998</v>
      </c>
      <c r="G17" s="29">
        <v>0</v>
      </c>
      <c r="H17" s="29">
        <v>0</v>
      </c>
      <c r="I17" s="29">
        <v>2456.1341821579999</v>
      </c>
      <c r="J17" s="29">
        <v>4665.3688462079999</v>
      </c>
      <c r="K17" s="29">
        <v>0.11196200000000001</v>
      </c>
      <c r="L17" s="90">
        <v>29625.607543524002</v>
      </c>
    </row>
    <row r="18" spans="1:12" x14ac:dyDescent="0.25">
      <c r="A18" s="45">
        <v>10</v>
      </c>
      <c r="B18" s="26" t="s">
        <v>130</v>
      </c>
      <c r="C18" s="30">
        <v>46035.321195418001</v>
      </c>
      <c r="D18" s="30">
        <v>3.2496246000000002</v>
      </c>
      <c r="E18" s="30">
        <v>0</v>
      </c>
      <c r="F18" s="30">
        <v>10226.478792194999</v>
      </c>
      <c r="G18" s="30">
        <v>0</v>
      </c>
      <c r="H18" s="30">
        <v>0</v>
      </c>
      <c r="I18" s="30">
        <v>484.70938629</v>
      </c>
      <c r="J18" s="30">
        <v>328.09239259200001</v>
      </c>
      <c r="K18" s="30">
        <v>0</v>
      </c>
      <c r="L18" s="91">
        <v>57077.851391094999</v>
      </c>
    </row>
    <row r="19" spans="1:12" x14ac:dyDescent="0.25">
      <c r="A19" s="80">
        <v>11</v>
      </c>
      <c r="B19" s="19" t="s">
        <v>131</v>
      </c>
      <c r="C19" s="29">
        <v>12554.475306531</v>
      </c>
      <c r="D19" s="29">
        <v>30.466433682000002</v>
      </c>
      <c r="E19" s="29">
        <v>4.5059849999999999</v>
      </c>
      <c r="F19" s="29">
        <v>27860.247900008999</v>
      </c>
      <c r="G19" s="29">
        <v>0</v>
      </c>
      <c r="H19" s="29">
        <v>0</v>
      </c>
      <c r="I19" s="29">
        <v>54.451933605999997</v>
      </c>
      <c r="J19" s="29">
        <v>138.54269670400001</v>
      </c>
      <c r="K19" s="29">
        <v>77.948690099999993</v>
      </c>
      <c r="L19" s="90">
        <v>40720.638945632003</v>
      </c>
    </row>
    <row r="20" spans="1:12" x14ac:dyDescent="0.25">
      <c r="A20" s="45">
        <v>12</v>
      </c>
      <c r="B20" s="26" t="s">
        <v>132</v>
      </c>
      <c r="C20" s="30">
        <v>2.7844415279999999</v>
      </c>
      <c r="D20" s="30">
        <v>0</v>
      </c>
      <c r="E20" s="30">
        <v>0</v>
      </c>
      <c r="F20" s="30">
        <v>668.59913364900001</v>
      </c>
      <c r="G20" s="30">
        <v>0</v>
      </c>
      <c r="H20" s="30">
        <v>0</v>
      </c>
      <c r="I20" s="30">
        <v>8.7401914999999999</v>
      </c>
      <c r="J20" s="30">
        <v>3.9390468900000002</v>
      </c>
      <c r="K20" s="30">
        <v>0</v>
      </c>
      <c r="L20" s="91">
        <v>684.06281356700003</v>
      </c>
    </row>
    <row r="21" spans="1:12" x14ac:dyDescent="0.25">
      <c r="A21" s="80">
        <v>13</v>
      </c>
      <c r="B21" s="19" t="s">
        <v>133</v>
      </c>
      <c r="C21" s="29">
        <v>39632.913912839998</v>
      </c>
      <c r="D21" s="29">
        <v>0</v>
      </c>
      <c r="E21" s="29">
        <v>0</v>
      </c>
      <c r="F21" s="29">
        <v>295.967152021</v>
      </c>
      <c r="G21" s="29">
        <v>0</v>
      </c>
      <c r="H21" s="29">
        <v>0</v>
      </c>
      <c r="I21" s="29">
        <v>0.13009200000000001</v>
      </c>
      <c r="J21" s="29">
        <v>0</v>
      </c>
      <c r="K21" s="29">
        <v>0</v>
      </c>
      <c r="L21" s="90">
        <v>39929.011156861001</v>
      </c>
    </row>
    <row r="22" spans="1:12" x14ac:dyDescent="0.25">
      <c r="A22" s="45">
        <v>14</v>
      </c>
      <c r="B22" s="26" t="s">
        <v>134</v>
      </c>
      <c r="C22" s="30">
        <v>1432.65063222</v>
      </c>
      <c r="D22" s="30">
        <v>0</v>
      </c>
      <c r="E22" s="30">
        <v>0</v>
      </c>
      <c r="F22" s="30">
        <v>179.779272263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91">
        <v>1612.429904483</v>
      </c>
    </row>
    <row r="23" spans="1:12" x14ac:dyDescent="0.25">
      <c r="A23" s="80">
        <v>15</v>
      </c>
      <c r="B23" s="19" t="s">
        <v>135</v>
      </c>
      <c r="C23" s="29">
        <v>27.801646211000001</v>
      </c>
      <c r="D23" s="29">
        <v>0.49166199999999999</v>
      </c>
      <c r="E23" s="29">
        <v>0</v>
      </c>
      <c r="F23" s="29">
        <v>864.23389146600005</v>
      </c>
      <c r="G23" s="29">
        <v>0</v>
      </c>
      <c r="H23" s="29">
        <v>0</v>
      </c>
      <c r="I23" s="29">
        <v>0</v>
      </c>
      <c r="J23" s="29">
        <v>7.7589187500000003</v>
      </c>
      <c r="K23" s="29">
        <v>0</v>
      </c>
      <c r="L23" s="90">
        <v>900.28611842700002</v>
      </c>
    </row>
    <row r="24" spans="1:12" x14ac:dyDescent="0.25">
      <c r="A24" s="45">
        <v>16</v>
      </c>
      <c r="B24" s="26" t="s">
        <v>136</v>
      </c>
      <c r="C24" s="30">
        <v>0</v>
      </c>
      <c r="D24" s="30">
        <v>0</v>
      </c>
      <c r="E24" s="30">
        <v>0</v>
      </c>
      <c r="F24" s="30">
        <v>52.093524711000001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91">
        <v>52.093524711000001</v>
      </c>
    </row>
    <row r="25" spans="1:12" x14ac:dyDescent="0.25">
      <c r="A25" s="80">
        <v>17</v>
      </c>
      <c r="B25" s="19" t="s">
        <v>137</v>
      </c>
      <c r="C25" s="29">
        <v>1.172451315</v>
      </c>
      <c r="D25" s="29">
        <v>0</v>
      </c>
      <c r="E25" s="29">
        <v>0</v>
      </c>
      <c r="F25" s="29">
        <v>146.17480813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90">
        <v>147.34725944499999</v>
      </c>
    </row>
    <row r="26" spans="1:12" x14ac:dyDescent="0.25">
      <c r="A26" s="45">
        <v>18</v>
      </c>
      <c r="B26" s="26" t="s">
        <v>138</v>
      </c>
      <c r="C26" s="30">
        <v>71.554824054999997</v>
      </c>
      <c r="D26" s="30">
        <v>0</v>
      </c>
      <c r="E26" s="30">
        <v>0</v>
      </c>
      <c r="F26" s="30">
        <v>705.55225277600005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91">
        <v>777.10707683099997</v>
      </c>
    </row>
    <row r="27" spans="1:12" x14ac:dyDescent="0.25">
      <c r="A27" s="80">
        <v>19</v>
      </c>
      <c r="B27" s="19" t="s">
        <v>139</v>
      </c>
      <c r="C27" s="29">
        <v>1461.0459557419999</v>
      </c>
      <c r="D27" s="29">
        <v>0</v>
      </c>
      <c r="E27" s="29">
        <v>0</v>
      </c>
      <c r="F27" s="29">
        <v>526.83088692599995</v>
      </c>
      <c r="G27" s="29">
        <v>0</v>
      </c>
      <c r="H27" s="29">
        <v>0</v>
      </c>
      <c r="I27" s="29">
        <v>0</v>
      </c>
      <c r="J27" s="29">
        <v>2.4392318</v>
      </c>
      <c r="K27" s="29">
        <v>0</v>
      </c>
      <c r="L27" s="90">
        <v>1990.3160744679999</v>
      </c>
    </row>
    <row r="28" spans="1:12" x14ac:dyDescent="0.25">
      <c r="A28" s="45">
        <v>20</v>
      </c>
      <c r="B28" s="26" t="s">
        <v>140</v>
      </c>
      <c r="C28" s="30">
        <v>1.8699999999999999E-4</v>
      </c>
      <c r="D28" s="30">
        <v>0</v>
      </c>
      <c r="E28" s="30">
        <v>0</v>
      </c>
      <c r="F28" s="30">
        <v>44.791614924000001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91">
        <v>44.791801923999998</v>
      </c>
    </row>
    <row r="29" spans="1:12" x14ac:dyDescent="0.25">
      <c r="A29" s="80">
        <v>21</v>
      </c>
      <c r="B29" s="19" t="s">
        <v>141</v>
      </c>
      <c r="C29" s="29">
        <v>0</v>
      </c>
      <c r="D29" s="29">
        <v>0</v>
      </c>
      <c r="E29" s="29">
        <v>0</v>
      </c>
      <c r="F29" s="29">
        <v>29.197141197000001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90">
        <v>29.197141197000001</v>
      </c>
    </row>
    <row r="30" spans="1:12" x14ac:dyDescent="0.25">
      <c r="A30" s="45">
        <v>22</v>
      </c>
      <c r="B30" s="26" t="s">
        <v>142</v>
      </c>
      <c r="C30" s="30">
        <v>0</v>
      </c>
      <c r="D30" s="30">
        <v>0</v>
      </c>
      <c r="E30" s="30">
        <v>0</v>
      </c>
      <c r="F30" s="30">
        <v>84.355933246000006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91">
        <v>84.355933246000006</v>
      </c>
    </row>
    <row r="31" spans="1:12" x14ac:dyDescent="0.25">
      <c r="A31" s="80">
        <v>23</v>
      </c>
      <c r="B31" s="19" t="s">
        <v>143</v>
      </c>
      <c r="C31" s="29">
        <v>0</v>
      </c>
      <c r="D31" s="29">
        <v>0</v>
      </c>
      <c r="E31" s="29">
        <v>0</v>
      </c>
      <c r="F31" s="29">
        <v>70.986879006999999</v>
      </c>
      <c r="G31" s="29">
        <v>0</v>
      </c>
      <c r="H31" s="29">
        <v>0</v>
      </c>
      <c r="I31" s="29">
        <v>0</v>
      </c>
      <c r="J31" s="29">
        <v>5.0020000000000002E-2</v>
      </c>
      <c r="K31" s="29">
        <v>0</v>
      </c>
      <c r="L31" s="90">
        <v>71.036899007000002</v>
      </c>
    </row>
    <row r="32" spans="1:12" x14ac:dyDescent="0.25">
      <c r="A32" s="45">
        <v>24</v>
      </c>
      <c r="B32" s="26" t="s">
        <v>144</v>
      </c>
      <c r="C32" s="30">
        <v>5.1404719999999999</v>
      </c>
      <c r="D32" s="30">
        <v>0</v>
      </c>
      <c r="E32" s="30">
        <v>0</v>
      </c>
      <c r="F32" s="30">
        <v>240.772940984</v>
      </c>
      <c r="G32" s="30">
        <v>0</v>
      </c>
      <c r="H32" s="30">
        <v>0</v>
      </c>
      <c r="I32" s="30">
        <v>0</v>
      </c>
      <c r="J32" s="30">
        <v>60.590805873000001</v>
      </c>
      <c r="K32" s="30">
        <v>0</v>
      </c>
      <c r="L32" s="91">
        <v>306.50421885700001</v>
      </c>
    </row>
    <row r="33" spans="1:12" x14ac:dyDescent="0.25">
      <c r="A33" s="80">
        <v>25</v>
      </c>
      <c r="B33" s="19" t="s">
        <v>145</v>
      </c>
      <c r="C33" s="29">
        <v>0</v>
      </c>
      <c r="D33" s="29">
        <v>0</v>
      </c>
      <c r="E33" s="29">
        <v>0</v>
      </c>
      <c r="F33" s="29">
        <v>85.344046516000006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90">
        <v>85.344046516000006</v>
      </c>
    </row>
    <row r="34" spans="1:12" x14ac:dyDescent="0.25">
      <c r="A34" s="45">
        <v>26</v>
      </c>
      <c r="B34" s="26" t="s">
        <v>146</v>
      </c>
      <c r="C34" s="30">
        <v>1.6452017249999999</v>
      </c>
      <c r="D34" s="30">
        <v>0</v>
      </c>
      <c r="E34" s="30">
        <v>0</v>
      </c>
      <c r="F34" s="30">
        <v>1038.585575589</v>
      </c>
      <c r="G34" s="30">
        <v>0</v>
      </c>
      <c r="H34" s="30">
        <v>0</v>
      </c>
      <c r="I34" s="30">
        <v>0.89221337499999998</v>
      </c>
      <c r="J34" s="30">
        <v>0</v>
      </c>
      <c r="K34" s="30">
        <v>0</v>
      </c>
      <c r="L34" s="91">
        <v>1041.1229906890001</v>
      </c>
    </row>
    <row r="35" spans="1:12" x14ac:dyDescent="0.25">
      <c r="A35" s="80">
        <v>27</v>
      </c>
      <c r="B35" s="19" t="s">
        <v>147</v>
      </c>
      <c r="C35" s="29">
        <v>0</v>
      </c>
      <c r="D35" s="29">
        <v>0</v>
      </c>
      <c r="E35" s="29">
        <v>0</v>
      </c>
      <c r="F35" s="29">
        <v>5.6415154479999998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90">
        <v>5.6415154479999998</v>
      </c>
    </row>
    <row r="36" spans="1:12" x14ac:dyDescent="0.25">
      <c r="A36" s="45">
        <v>28</v>
      </c>
      <c r="B36" s="26" t="s">
        <v>148</v>
      </c>
      <c r="C36" s="30">
        <v>982.06306469799995</v>
      </c>
      <c r="D36" s="30">
        <v>0</v>
      </c>
      <c r="E36" s="30">
        <v>0</v>
      </c>
      <c r="F36" s="30">
        <v>1021.88204476</v>
      </c>
      <c r="G36" s="30">
        <v>0</v>
      </c>
      <c r="H36" s="30">
        <v>0</v>
      </c>
      <c r="I36" s="30">
        <v>2.8799999999999999E-5</v>
      </c>
      <c r="J36" s="30">
        <v>23.090452424999999</v>
      </c>
      <c r="K36" s="30">
        <v>0</v>
      </c>
      <c r="L36" s="91">
        <v>2027.035590683</v>
      </c>
    </row>
    <row r="37" spans="1:12" x14ac:dyDescent="0.25">
      <c r="A37" s="80">
        <v>29</v>
      </c>
      <c r="B37" s="19" t="s">
        <v>149</v>
      </c>
      <c r="C37" s="29">
        <v>0</v>
      </c>
      <c r="D37" s="29">
        <v>0</v>
      </c>
      <c r="E37" s="29">
        <v>0</v>
      </c>
      <c r="F37" s="29">
        <v>90.696740747000007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90">
        <v>90.696740747000007</v>
      </c>
    </row>
    <row r="38" spans="1:12" x14ac:dyDescent="0.25">
      <c r="A38" s="45">
        <v>30</v>
      </c>
      <c r="B38" s="26" t="s">
        <v>150</v>
      </c>
      <c r="C38" s="30">
        <v>1.0518719999999999</v>
      </c>
      <c r="D38" s="30">
        <v>0</v>
      </c>
      <c r="E38" s="30">
        <v>0</v>
      </c>
      <c r="F38" s="30">
        <v>31.731753163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91">
        <v>32.783625163000004</v>
      </c>
    </row>
    <row r="39" spans="1:12" x14ac:dyDescent="0.25">
      <c r="A39" s="80">
        <v>31</v>
      </c>
      <c r="B39" s="19" t="s">
        <v>151</v>
      </c>
      <c r="C39" s="29">
        <v>0</v>
      </c>
      <c r="D39" s="29">
        <v>9.5600000000000008E-3</v>
      </c>
      <c r="E39" s="29">
        <v>0</v>
      </c>
      <c r="F39" s="29">
        <v>192.08475629599999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90">
        <v>192.09431629599999</v>
      </c>
    </row>
    <row r="40" spans="1:12" x14ac:dyDescent="0.25">
      <c r="A40" s="45">
        <v>32</v>
      </c>
      <c r="B40" s="26" t="s">
        <v>152</v>
      </c>
      <c r="C40" s="30">
        <v>259.74211236000002</v>
      </c>
      <c r="D40" s="30">
        <v>0</v>
      </c>
      <c r="E40" s="30">
        <v>0</v>
      </c>
      <c r="F40" s="30">
        <v>469.41915398399999</v>
      </c>
      <c r="G40" s="30">
        <v>0</v>
      </c>
      <c r="H40" s="30">
        <v>0</v>
      </c>
      <c r="I40" s="30">
        <v>2.952429795</v>
      </c>
      <c r="J40" s="30">
        <v>113.81448896000001</v>
      </c>
      <c r="K40" s="30">
        <v>0</v>
      </c>
      <c r="L40" s="91">
        <v>845.92818509899996</v>
      </c>
    </row>
    <row r="41" spans="1:12" x14ac:dyDescent="0.25">
      <c r="A41" s="80">
        <v>33</v>
      </c>
      <c r="B41" s="19" t="s">
        <v>153</v>
      </c>
      <c r="C41" s="29">
        <v>4168.7076930350004</v>
      </c>
      <c r="D41" s="29">
        <v>127.281060164</v>
      </c>
      <c r="E41" s="29">
        <v>0</v>
      </c>
      <c r="F41" s="29">
        <v>1370.208886245</v>
      </c>
      <c r="G41" s="29">
        <v>0</v>
      </c>
      <c r="H41" s="29">
        <v>0</v>
      </c>
      <c r="I41" s="29">
        <v>1.6689959999999999</v>
      </c>
      <c r="J41" s="29">
        <v>179.40901645599999</v>
      </c>
      <c r="K41" s="29">
        <v>0</v>
      </c>
      <c r="L41" s="90">
        <v>5847.2756519000004</v>
      </c>
    </row>
    <row r="42" spans="1:12" x14ac:dyDescent="0.25">
      <c r="A42" s="92">
        <v>34</v>
      </c>
      <c r="B42" s="93" t="s">
        <v>154</v>
      </c>
      <c r="C42" s="94">
        <v>47.241846291000002</v>
      </c>
      <c r="D42" s="94">
        <v>0</v>
      </c>
      <c r="E42" s="94">
        <v>145.28438128299999</v>
      </c>
      <c r="F42" s="94">
        <v>7802.2290717100004</v>
      </c>
      <c r="G42" s="94">
        <v>0</v>
      </c>
      <c r="H42" s="94">
        <v>0</v>
      </c>
      <c r="I42" s="94">
        <v>0</v>
      </c>
      <c r="J42" s="94">
        <v>1.6491826999999999</v>
      </c>
      <c r="K42" s="94">
        <v>0</v>
      </c>
      <c r="L42" s="95">
        <v>7996.4044819840001</v>
      </c>
    </row>
    <row r="43" spans="1:12" x14ac:dyDescent="0.25">
      <c r="A43" s="88"/>
      <c r="B43" s="88" t="s">
        <v>9</v>
      </c>
      <c r="C43" s="204">
        <f>SUM(C9:C42)</f>
        <v>740408.64243834675</v>
      </c>
      <c r="D43" s="204">
        <f t="shared" ref="D43:K43" si="0">SUM(D9:D42)</f>
        <v>6347.7473457790011</v>
      </c>
      <c r="E43" s="204">
        <f t="shared" si="0"/>
        <v>20603.757482106997</v>
      </c>
      <c r="F43" s="204">
        <f>SUM(F9:F42)</f>
        <v>310903.23798440088</v>
      </c>
      <c r="G43" s="204">
        <f t="shared" si="0"/>
        <v>180630.810920491</v>
      </c>
      <c r="H43" s="204">
        <f>SUM(H9:H42)</f>
        <v>162271.086718821</v>
      </c>
      <c r="I43" s="204">
        <f t="shared" si="0"/>
        <v>6944.0785163250021</v>
      </c>
      <c r="J43" s="204">
        <f t="shared" si="0"/>
        <v>88031.666051719003</v>
      </c>
      <c r="K43" s="204">
        <f t="shared" si="0"/>
        <v>12589.26486293</v>
      </c>
      <c r="L43" s="204">
        <f>SUM(L9:L42)</f>
        <v>1528730.2923209202</v>
      </c>
    </row>
  </sheetData>
  <sheetProtection algorithmName="SHA-512" hashValue="ZVVmZS5aYtpK8k6zOxL8qoq0T6VDnM7gxmfAQ0BKS6ADe2R56GMKp0pyW3W79uP+7mScPYIS2tWKO99ALIKIyQ==" saltValue="O56O9+J0gb9ZbPIkqYNVfA==" spinCount="100000" sheet="1" deleteColumns="0" deleteRows="0"/>
  <mergeCells count="5">
    <mergeCell ref="C7:K7"/>
    <mergeCell ref="L7:L8"/>
    <mergeCell ref="A7:A8"/>
    <mergeCell ref="B7:B8"/>
    <mergeCell ref="A5:L5"/>
  </mergeCells>
  <pageMargins left="0.25" right="0.25" top="0.75" bottom="0.75" header="0.3" footer="0.3"/>
  <pageSetup paperSize="9"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X472"/>
  <sheetViews>
    <sheetView workbookViewId="0">
      <pane ySplit="8" topLeftCell="A9" activePane="bottomLeft" state="frozen"/>
      <selection pane="bottomLeft" activeCell="K33" sqref="K33"/>
    </sheetView>
  </sheetViews>
  <sheetFormatPr defaultRowHeight="15" x14ac:dyDescent="0.25"/>
  <cols>
    <col min="1" max="1" width="6.5703125" customWidth="1"/>
    <col min="2" max="2" width="32.28515625" bestFit="1" customWidth="1"/>
    <col min="3" max="3" width="29.28515625" bestFit="1" customWidth="1"/>
    <col min="4" max="4" width="13.28515625" bestFit="1" customWidth="1"/>
    <col min="5" max="12" width="12.7109375" customWidth="1"/>
    <col min="13" max="13" width="19.5703125" bestFit="1" customWidth="1"/>
  </cols>
  <sheetData>
    <row r="1" spans="1:24" s="1" customFormat="1" ht="20.100000000000001" customHeight="1" x14ac:dyDescent="0.25">
      <c r="A1" s="112" t="s">
        <v>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 t="s">
        <v>160</v>
      </c>
    </row>
    <row r="2" spans="1:24" s="1" customFormat="1" ht="7.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1"/>
    </row>
    <row r="3" spans="1:24" s="1" customFormat="1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9"/>
    </row>
    <row r="4" spans="1:24" s="1" customFormat="1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40"/>
    </row>
    <row r="5" spans="1:24" s="18" customFormat="1" ht="35.1" customHeight="1" x14ac:dyDescent="0.25">
      <c r="A5" s="262" t="s">
        <v>117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4"/>
    </row>
    <row r="6" spans="1:24" ht="15" customHeight="1" x14ac:dyDescent="0.2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77" t="s">
        <v>35</v>
      </c>
      <c r="O6" s="23"/>
    </row>
    <row r="7" spans="1:24" x14ac:dyDescent="0.25">
      <c r="A7" s="251" t="s">
        <v>12</v>
      </c>
      <c r="B7" s="246" t="s">
        <v>13</v>
      </c>
      <c r="C7" s="246" t="s">
        <v>14</v>
      </c>
      <c r="D7" s="259" t="s">
        <v>10</v>
      </c>
      <c r="E7" s="260"/>
      <c r="F7" s="260"/>
      <c r="G7" s="260"/>
      <c r="H7" s="260"/>
      <c r="I7" s="260"/>
      <c r="J7" s="260"/>
      <c r="K7" s="260"/>
      <c r="L7" s="261"/>
      <c r="M7" s="253" t="s">
        <v>9</v>
      </c>
    </row>
    <row r="8" spans="1:24" x14ac:dyDescent="0.25">
      <c r="A8" s="252"/>
      <c r="B8" s="247"/>
      <c r="C8" s="247"/>
      <c r="D8" s="27" t="s">
        <v>0</v>
      </c>
      <c r="E8" s="27" t="s">
        <v>1</v>
      </c>
      <c r="F8" s="27" t="s">
        <v>2</v>
      </c>
      <c r="G8" s="27" t="s">
        <v>3</v>
      </c>
      <c r="H8" s="27" t="s">
        <v>4</v>
      </c>
      <c r="I8" s="27" t="s">
        <v>5</v>
      </c>
      <c r="J8" s="27" t="s">
        <v>6</v>
      </c>
      <c r="K8" s="27" t="s">
        <v>7</v>
      </c>
      <c r="L8" s="27" t="s">
        <v>8</v>
      </c>
      <c r="M8" s="254"/>
    </row>
    <row r="9" spans="1:24" x14ac:dyDescent="0.25">
      <c r="A9" s="80">
        <v>1</v>
      </c>
      <c r="B9" s="19" t="s">
        <v>166</v>
      </c>
      <c r="C9" s="19" t="s">
        <v>122</v>
      </c>
      <c r="D9" s="28">
        <v>0</v>
      </c>
      <c r="E9" s="28">
        <v>0</v>
      </c>
      <c r="F9" s="28">
        <v>0</v>
      </c>
      <c r="G9" s="28">
        <v>5.0636271849999996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96">
        <v>5.0636271849999996</v>
      </c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x14ac:dyDescent="0.25">
      <c r="A10" s="45">
        <v>2</v>
      </c>
      <c r="B10" s="8" t="s">
        <v>167</v>
      </c>
      <c r="C10" s="26" t="s">
        <v>122</v>
      </c>
      <c r="D10" s="25">
        <v>0</v>
      </c>
      <c r="E10" s="25">
        <v>0</v>
      </c>
      <c r="F10" s="25">
        <v>0</v>
      </c>
      <c r="G10" s="25">
        <v>2.3386108069999998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79">
        <v>2.3386108069999998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x14ac:dyDescent="0.25">
      <c r="A11" s="80">
        <v>3</v>
      </c>
      <c r="B11" s="19" t="s">
        <v>168</v>
      </c>
      <c r="C11" s="19" t="s">
        <v>122</v>
      </c>
      <c r="D11" s="28">
        <v>0</v>
      </c>
      <c r="E11" s="28">
        <v>0</v>
      </c>
      <c r="F11" s="28">
        <v>0</v>
      </c>
      <c r="G11" s="28">
        <v>12.270679425999999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96">
        <v>12.270679425999999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x14ac:dyDescent="0.25">
      <c r="A12" s="45">
        <v>4</v>
      </c>
      <c r="B12" s="8" t="s">
        <v>169</v>
      </c>
      <c r="C12" s="26" t="s">
        <v>122</v>
      </c>
      <c r="D12" s="25">
        <v>0</v>
      </c>
      <c r="E12" s="25">
        <v>0</v>
      </c>
      <c r="F12" s="25">
        <v>0</v>
      </c>
      <c r="G12" s="25">
        <v>0.44002622000000002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79">
        <v>0.44002622000000002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x14ac:dyDescent="0.25">
      <c r="A13" s="80">
        <v>5</v>
      </c>
      <c r="B13" s="19" t="s">
        <v>170</v>
      </c>
      <c r="C13" s="19" t="s">
        <v>122</v>
      </c>
      <c r="D13" s="28">
        <v>0</v>
      </c>
      <c r="E13" s="28">
        <v>0</v>
      </c>
      <c r="F13" s="28">
        <v>0</v>
      </c>
      <c r="G13" s="28">
        <v>1.06485216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96">
        <v>1.06485216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x14ac:dyDescent="0.25">
      <c r="A14" s="45">
        <v>6</v>
      </c>
      <c r="B14" s="8" t="s">
        <v>171</v>
      </c>
      <c r="C14" s="26" t="s">
        <v>122</v>
      </c>
      <c r="D14" s="25">
        <v>0</v>
      </c>
      <c r="E14" s="25">
        <v>0</v>
      </c>
      <c r="F14" s="25">
        <v>0</v>
      </c>
      <c r="G14" s="25">
        <v>0.63543896300000002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79">
        <v>0.63543896300000002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x14ac:dyDescent="0.25">
      <c r="A15" s="80">
        <v>7</v>
      </c>
      <c r="B15" s="19" t="s">
        <v>172</v>
      </c>
      <c r="C15" s="19" t="s">
        <v>122</v>
      </c>
      <c r="D15" s="28">
        <v>0</v>
      </c>
      <c r="E15" s="28">
        <v>0</v>
      </c>
      <c r="F15" s="28">
        <v>0</v>
      </c>
      <c r="G15" s="28">
        <v>3.801188716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96">
        <v>3.801188716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x14ac:dyDescent="0.25">
      <c r="A16" s="45">
        <v>8</v>
      </c>
      <c r="B16" s="8" t="s">
        <v>173</v>
      </c>
      <c r="C16" s="26" t="s">
        <v>122</v>
      </c>
      <c r="D16" s="25">
        <v>0</v>
      </c>
      <c r="E16" s="25">
        <v>0</v>
      </c>
      <c r="F16" s="25">
        <v>0</v>
      </c>
      <c r="G16" s="25">
        <v>4.9801163580000001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79">
        <v>4.9801163580000001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x14ac:dyDescent="0.25">
      <c r="A17" s="80">
        <v>9</v>
      </c>
      <c r="B17" s="19" t="s">
        <v>174</v>
      </c>
      <c r="C17" s="19" t="s">
        <v>122</v>
      </c>
      <c r="D17" s="28">
        <v>0</v>
      </c>
      <c r="E17" s="28">
        <v>0</v>
      </c>
      <c r="F17" s="28">
        <v>0</v>
      </c>
      <c r="G17" s="28">
        <v>0.16639245999999999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96">
        <v>0.16639245999999999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x14ac:dyDescent="0.25">
      <c r="A18" s="45">
        <v>10</v>
      </c>
      <c r="B18" s="8" t="s">
        <v>175</v>
      </c>
      <c r="C18" s="26" t="s">
        <v>122</v>
      </c>
      <c r="D18" s="25">
        <v>0</v>
      </c>
      <c r="E18" s="25">
        <v>0</v>
      </c>
      <c r="F18" s="25">
        <v>0</v>
      </c>
      <c r="G18" s="25">
        <v>0.39080728300000001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79">
        <v>0.39080728300000001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x14ac:dyDescent="0.25">
      <c r="A19" s="80">
        <v>11</v>
      </c>
      <c r="B19" s="19" t="s">
        <v>176</v>
      </c>
      <c r="C19" s="19" t="s">
        <v>122</v>
      </c>
      <c r="D19" s="28">
        <v>0</v>
      </c>
      <c r="E19" s="28">
        <v>0</v>
      </c>
      <c r="F19" s="28">
        <v>0</v>
      </c>
      <c r="G19" s="28">
        <v>0.85778494000000005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96">
        <v>0.85778494000000005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x14ac:dyDescent="0.25">
      <c r="A20" s="45">
        <v>12</v>
      </c>
      <c r="B20" s="8" t="s">
        <v>177</v>
      </c>
      <c r="C20" s="26" t="s">
        <v>152</v>
      </c>
      <c r="D20" s="25">
        <v>0</v>
      </c>
      <c r="E20" s="25">
        <v>0</v>
      </c>
      <c r="F20" s="25">
        <v>0</v>
      </c>
      <c r="G20" s="25">
        <v>4.545711549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79">
        <v>4.545711549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25">
      <c r="A21" s="80">
        <v>13</v>
      </c>
      <c r="B21" s="19" t="s">
        <v>178</v>
      </c>
      <c r="C21" s="19" t="s">
        <v>143</v>
      </c>
      <c r="D21" s="28">
        <v>0</v>
      </c>
      <c r="E21" s="28">
        <v>0</v>
      </c>
      <c r="F21" s="28">
        <v>0</v>
      </c>
      <c r="G21" s="28">
        <v>0.49651855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96">
        <v>0.49651855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x14ac:dyDescent="0.25">
      <c r="A22" s="45">
        <v>14</v>
      </c>
      <c r="B22" s="8" t="s">
        <v>179</v>
      </c>
      <c r="C22" s="26" t="s">
        <v>140</v>
      </c>
      <c r="D22" s="25">
        <v>1.8699999999999999E-4</v>
      </c>
      <c r="E22" s="25">
        <v>0</v>
      </c>
      <c r="F22" s="25">
        <v>0</v>
      </c>
      <c r="G22" s="25">
        <v>26.986900805000001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79">
        <v>26.987087805000002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x14ac:dyDescent="0.25">
      <c r="A23" s="80">
        <v>15</v>
      </c>
      <c r="B23" s="19" t="s">
        <v>180</v>
      </c>
      <c r="C23" s="19" t="s">
        <v>154</v>
      </c>
      <c r="D23" s="28">
        <v>0</v>
      </c>
      <c r="E23" s="28">
        <v>0</v>
      </c>
      <c r="F23" s="28">
        <v>0</v>
      </c>
      <c r="G23" s="28">
        <v>17.143238217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96">
        <v>17.143238217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x14ac:dyDescent="0.25">
      <c r="A24" s="45">
        <v>16</v>
      </c>
      <c r="B24" s="8" t="s">
        <v>181</v>
      </c>
      <c r="C24" s="26" t="s">
        <v>144</v>
      </c>
      <c r="D24" s="25">
        <v>0</v>
      </c>
      <c r="E24" s="25">
        <v>0</v>
      </c>
      <c r="F24" s="25">
        <v>0</v>
      </c>
      <c r="G24" s="25">
        <v>5.4372999999999999E-3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79">
        <v>5.4372999999999999E-3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x14ac:dyDescent="0.25">
      <c r="A25" s="80">
        <v>17</v>
      </c>
      <c r="B25" s="19" t="s">
        <v>182</v>
      </c>
      <c r="C25" s="19" t="s">
        <v>123</v>
      </c>
      <c r="D25" s="28">
        <v>71.172730200000004</v>
      </c>
      <c r="E25" s="28">
        <v>0</v>
      </c>
      <c r="F25" s="28">
        <v>0</v>
      </c>
      <c r="G25" s="28">
        <v>159.09619582600001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96">
        <v>230.268926026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x14ac:dyDescent="0.25">
      <c r="A26" s="45">
        <v>18</v>
      </c>
      <c r="B26" s="8" t="s">
        <v>183</v>
      </c>
      <c r="C26" s="26" t="s">
        <v>133</v>
      </c>
      <c r="D26" s="25">
        <v>0</v>
      </c>
      <c r="E26" s="25">
        <v>0</v>
      </c>
      <c r="F26" s="25">
        <v>0</v>
      </c>
      <c r="G26" s="25">
        <v>0.42123410500000003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79">
        <v>0.42123410500000003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x14ac:dyDescent="0.25">
      <c r="A27" s="80">
        <v>19</v>
      </c>
      <c r="B27" s="19" t="s">
        <v>184</v>
      </c>
      <c r="C27" s="19" t="s">
        <v>135</v>
      </c>
      <c r="D27" s="28">
        <v>9.4018671250000008</v>
      </c>
      <c r="E27" s="28">
        <v>0</v>
      </c>
      <c r="F27" s="28">
        <v>0</v>
      </c>
      <c r="G27" s="28">
        <v>362.68860181299999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96">
        <v>372.09046893800001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x14ac:dyDescent="0.25">
      <c r="A28" s="45">
        <v>20</v>
      </c>
      <c r="B28" s="8" t="s">
        <v>185</v>
      </c>
      <c r="C28" s="26" t="s">
        <v>122</v>
      </c>
      <c r="D28" s="25">
        <v>0</v>
      </c>
      <c r="E28" s="25">
        <v>0</v>
      </c>
      <c r="F28" s="25">
        <v>0</v>
      </c>
      <c r="G28" s="25">
        <v>152.45148354700001</v>
      </c>
      <c r="H28" s="25">
        <v>0</v>
      </c>
      <c r="I28" s="25">
        <v>0</v>
      </c>
      <c r="J28" s="25">
        <v>0.4336488</v>
      </c>
      <c r="K28" s="25">
        <v>1.3828069999999999</v>
      </c>
      <c r="L28" s="25">
        <v>0</v>
      </c>
      <c r="M28" s="79">
        <v>154.26793934700001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x14ac:dyDescent="0.25">
      <c r="A29" s="80">
        <v>21</v>
      </c>
      <c r="B29" s="19" t="s">
        <v>186</v>
      </c>
      <c r="C29" s="19" t="s">
        <v>139</v>
      </c>
      <c r="D29" s="28">
        <v>1461.0459557419999</v>
      </c>
      <c r="E29" s="28">
        <v>0</v>
      </c>
      <c r="F29" s="28">
        <v>0</v>
      </c>
      <c r="G29" s="28">
        <v>486.825249525</v>
      </c>
      <c r="H29" s="28">
        <v>0</v>
      </c>
      <c r="I29" s="28">
        <v>0</v>
      </c>
      <c r="J29" s="28">
        <v>0</v>
      </c>
      <c r="K29" s="28">
        <v>2.4392318</v>
      </c>
      <c r="L29" s="28">
        <v>0</v>
      </c>
      <c r="M29" s="96">
        <v>1950.3104370670001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x14ac:dyDescent="0.25">
      <c r="A30" s="45">
        <v>22</v>
      </c>
      <c r="B30" s="8" t="s">
        <v>187</v>
      </c>
      <c r="C30" s="26" t="s">
        <v>129</v>
      </c>
      <c r="D30" s="25">
        <v>1658.592554759</v>
      </c>
      <c r="E30" s="25">
        <v>2453.2128347550001</v>
      </c>
      <c r="F30" s="25">
        <v>31.13095418</v>
      </c>
      <c r="G30" s="25">
        <v>9666.2938136810008</v>
      </c>
      <c r="H30" s="25">
        <v>0</v>
      </c>
      <c r="I30" s="25">
        <v>0</v>
      </c>
      <c r="J30" s="25">
        <v>226.09917468800001</v>
      </c>
      <c r="K30" s="25">
        <v>4611.5563550730003</v>
      </c>
      <c r="L30" s="25">
        <v>0</v>
      </c>
      <c r="M30" s="79">
        <v>18646.885687136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x14ac:dyDescent="0.25">
      <c r="A31" s="80">
        <v>23</v>
      </c>
      <c r="B31" s="19" t="s">
        <v>188</v>
      </c>
      <c r="C31" s="19" t="s">
        <v>129</v>
      </c>
      <c r="D31" s="28">
        <v>6.6263405000000004</v>
      </c>
      <c r="E31" s="28">
        <v>0</v>
      </c>
      <c r="F31" s="28">
        <v>0</v>
      </c>
      <c r="G31" s="28">
        <v>13.654139525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96">
        <v>20.280480024999999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x14ac:dyDescent="0.25">
      <c r="A32" s="45">
        <v>24</v>
      </c>
      <c r="B32" s="8" t="s">
        <v>189</v>
      </c>
      <c r="C32" s="26" t="s">
        <v>149</v>
      </c>
      <c r="D32" s="25">
        <v>0</v>
      </c>
      <c r="E32" s="25">
        <v>0</v>
      </c>
      <c r="F32" s="25">
        <v>0</v>
      </c>
      <c r="G32" s="25">
        <v>4.5110671350000002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79">
        <v>4.5110671350000002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x14ac:dyDescent="0.25">
      <c r="A33" s="80">
        <v>25</v>
      </c>
      <c r="B33" s="19" t="s">
        <v>190</v>
      </c>
      <c r="C33" s="19" t="s">
        <v>149</v>
      </c>
      <c r="D33" s="28">
        <v>0</v>
      </c>
      <c r="E33" s="28">
        <v>0</v>
      </c>
      <c r="F33" s="28">
        <v>0</v>
      </c>
      <c r="G33" s="28">
        <v>4.5084949999999999E-2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96">
        <v>4.5084949999999999E-2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x14ac:dyDescent="0.25">
      <c r="A34" s="45">
        <v>26</v>
      </c>
      <c r="B34" s="8" t="s">
        <v>192</v>
      </c>
      <c r="C34" s="26" t="s">
        <v>137</v>
      </c>
      <c r="D34" s="25">
        <v>0.96</v>
      </c>
      <c r="E34" s="25">
        <v>0</v>
      </c>
      <c r="F34" s="25">
        <v>0</v>
      </c>
      <c r="G34" s="25">
        <v>14.129152628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79">
        <v>15.089152628000001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x14ac:dyDescent="0.25">
      <c r="A35" s="80">
        <v>27</v>
      </c>
      <c r="B35" s="19" t="s">
        <v>193</v>
      </c>
      <c r="C35" s="19" t="s">
        <v>137</v>
      </c>
      <c r="D35" s="28">
        <v>0</v>
      </c>
      <c r="E35" s="28">
        <v>0</v>
      </c>
      <c r="F35" s="28">
        <v>0</v>
      </c>
      <c r="G35" s="28">
        <v>10.30114318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96">
        <v>10.30114318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x14ac:dyDescent="0.25">
      <c r="A36" s="45">
        <v>28</v>
      </c>
      <c r="B36" s="8" t="s">
        <v>194</v>
      </c>
      <c r="C36" s="26" t="s">
        <v>137</v>
      </c>
      <c r="D36" s="25">
        <v>0</v>
      </c>
      <c r="E36" s="25">
        <v>0</v>
      </c>
      <c r="F36" s="25">
        <v>0</v>
      </c>
      <c r="G36" s="25">
        <v>0.8433176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79">
        <v>0.8433176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x14ac:dyDescent="0.25">
      <c r="A37" s="80">
        <v>29</v>
      </c>
      <c r="B37" s="19" t="s">
        <v>195</v>
      </c>
      <c r="C37" s="19" t="s">
        <v>137</v>
      </c>
      <c r="D37" s="28">
        <v>0</v>
      </c>
      <c r="E37" s="28">
        <v>0</v>
      </c>
      <c r="F37" s="28">
        <v>0</v>
      </c>
      <c r="G37" s="28">
        <v>6.7804885180000003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96">
        <v>6.7804885180000003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x14ac:dyDescent="0.25">
      <c r="A38" s="45">
        <v>30</v>
      </c>
      <c r="B38" s="8" t="s">
        <v>196</v>
      </c>
      <c r="C38" s="26" t="s">
        <v>131</v>
      </c>
      <c r="D38" s="25">
        <v>0</v>
      </c>
      <c r="E38" s="25">
        <v>0</v>
      </c>
      <c r="F38" s="25">
        <v>0</v>
      </c>
      <c r="G38" s="25">
        <v>8.0128607580000004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79">
        <v>8.0128607580000004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x14ac:dyDescent="0.25">
      <c r="A39" s="80">
        <v>31</v>
      </c>
      <c r="B39" s="19" t="s">
        <v>197</v>
      </c>
      <c r="C39" s="19" t="s">
        <v>123</v>
      </c>
      <c r="D39" s="28">
        <v>0</v>
      </c>
      <c r="E39" s="28">
        <v>0</v>
      </c>
      <c r="F39" s="28">
        <v>0</v>
      </c>
      <c r="G39" s="28">
        <v>19.374249654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96">
        <v>19.374249654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x14ac:dyDescent="0.25">
      <c r="A40" s="45">
        <v>32</v>
      </c>
      <c r="B40" s="8" t="s">
        <v>198</v>
      </c>
      <c r="C40" s="26" t="s">
        <v>133</v>
      </c>
      <c r="D40" s="25">
        <v>58.867576</v>
      </c>
      <c r="E40" s="25">
        <v>0</v>
      </c>
      <c r="F40" s="25">
        <v>0</v>
      </c>
      <c r="G40" s="25">
        <v>23.997231446000001</v>
      </c>
      <c r="H40" s="25">
        <v>0</v>
      </c>
      <c r="I40" s="25">
        <v>0</v>
      </c>
      <c r="J40" s="25">
        <v>73.39</v>
      </c>
      <c r="K40" s="25">
        <v>0</v>
      </c>
      <c r="L40" s="25">
        <v>0</v>
      </c>
      <c r="M40" s="79">
        <v>156.254807446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x14ac:dyDescent="0.25">
      <c r="A41" s="80">
        <v>33</v>
      </c>
      <c r="B41" s="19" t="s">
        <v>199</v>
      </c>
      <c r="C41" s="19" t="s">
        <v>133</v>
      </c>
      <c r="D41" s="28">
        <v>6533.4247999999998</v>
      </c>
      <c r="E41" s="28">
        <v>0</v>
      </c>
      <c r="F41" s="28">
        <v>0</v>
      </c>
      <c r="G41" s="28">
        <v>15.399270433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96">
        <v>6548.8240704330001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x14ac:dyDescent="0.25">
      <c r="A42" s="45">
        <v>34</v>
      </c>
      <c r="B42" s="8" t="s">
        <v>200</v>
      </c>
      <c r="C42" s="26" t="s">
        <v>133</v>
      </c>
      <c r="D42" s="25">
        <v>32690.898209840001</v>
      </c>
      <c r="E42" s="25">
        <v>0</v>
      </c>
      <c r="F42" s="25">
        <v>0</v>
      </c>
      <c r="G42" s="25">
        <v>244.698168272</v>
      </c>
      <c r="H42" s="25">
        <v>0</v>
      </c>
      <c r="I42" s="25">
        <v>0</v>
      </c>
      <c r="J42" s="25">
        <v>0.13009200000000001</v>
      </c>
      <c r="K42" s="25">
        <v>0</v>
      </c>
      <c r="L42" s="25">
        <v>0</v>
      </c>
      <c r="M42" s="79">
        <v>32935.726470112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x14ac:dyDescent="0.25">
      <c r="A43" s="80">
        <v>35</v>
      </c>
      <c r="B43" s="19" t="s">
        <v>201</v>
      </c>
      <c r="C43" s="19" t="s">
        <v>130</v>
      </c>
      <c r="D43" s="28">
        <v>0</v>
      </c>
      <c r="E43" s="28">
        <v>0</v>
      </c>
      <c r="F43" s="28">
        <v>0</v>
      </c>
      <c r="G43" s="28">
        <v>11.403243748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96">
        <v>11.403243748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x14ac:dyDescent="0.25">
      <c r="A44" s="45">
        <v>36</v>
      </c>
      <c r="B44" s="8" t="s">
        <v>202</v>
      </c>
      <c r="C44" s="26" t="s">
        <v>148</v>
      </c>
      <c r="D44" s="25">
        <v>0</v>
      </c>
      <c r="E44" s="25">
        <v>0</v>
      </c>
      <c r="F44" s="25">
        <v>0</v>
      </c>
      <c r="G44" s="25">
        <v>0.18215029999999999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79">
        <v>0.18215029999999999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x14ac:dyDescent="0.25">
      <c r="A45" s="80">
        <v>37</v>
      </c>
      <c r="B45" s="19" t="s">
        <v>203</v>
      </c>
      <c r="C45" s="19" t="s">
        <v>126</v>
      </c>
      <c r="D45" s="28">
        <v>305.19867970000001</v>
      </c>
      <c r="E45" s="28">
        <v>0</v>
      </c>
      <c r="F45" s="28">
        <v>0</v>
      </c>
      <c r="G45" s="28">
        <v>104.044287298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96">
        <v>409.24296699799999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x14ac:dyDescent="0.25">
      <c r="A46" s="45">
        <v>38</v>
      </c>
      <c r="B46" s="8" t="s">
        <v>204</v>
      </c>
      <c r="C46" s="26" t="s">
        <v>153</v>
      </c>
      <c r="D46" s="25">
        <v>0</v>
      </c>
      <c r="E46" s="25">
        <v>0</v>
      </c>
      <c r="F46" s="25">
        <v>0</v>
      </c>
      <c r="G46" s="25">
        <v>2.8801546259999999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79">
        <v>2.8801546259999999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x14ac:dyDescent="0.25">
      <c r="A47" s="80">
        <v>39</v>
      </c>
      <c r="B47" s="19" t="s">
        <v>205</v>
      </c>
      <c r="C47" s="19" t="s">
        <v>130</v>
      </c>
      <c r="D47" s="28">
        <v>0</v>
      </c>
      <c r="E47" s="28">
        <v>0</v>
      </c>
      <c r="F47" s="28">
        <v>0</v>
      </c>
      <c r="G47" s="28">
        <v>103.238476676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96">
        <v>103.238476676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x14ac:dyDescent="0.25">
      <c r="A48" s="45">
        <v>40</v>
      </c>
      <c r="B48" s="8" t="s">
        <v>206</v>
      </c>
      <c r="C48" s="26" t="s">
        <v>131</v>
      </c>
      <c r="D48" s="25">
        <v>0</v>
      </c>
      <c r="E48" s="25">
        <v>0</v>
      </c>
      <c r="F48" s="25">
        <v>4.4139999999999999E-2</v>
      </c>
      <c r="G48" s="25">
        <v>118.885155991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79">
        <v>118.929295991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x14ac:dyDescent="0.25">
      <c r="A49" s="80">
        <v>41</v>
      </c>
      <c r="B49" s="19" t="s">
        <v>207</v>
      </c>
      <c r="C49" s="19" t="s">
        <v>133</v>
      </c>
      <c r="D49" s="28">
        <v>349.72357699999998</v>
      </c>
      <c r="E49" s="28">
        <v>0</v>
      </c>
      <c r="F49" s="28">
        <v>0</v>
      </c>
      <c r="G49" s="28">
        <v>1.1498226979999999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96">
        <v>350.87339969800001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x14ac:dyDescent="0.25">
      <c r="A50" s="45">
        <v>42</v>
      </c>
      <c r="B50" s="8" t="s">
        <v>208</v>
      </c>
      <c r="C50" s="26" t="s">
        <v>134</v>
      </c>
      <c r="D50" s="25">
        <v>0</v>
      </c>
      <c r="E50" s="25">
        <v>0</v>
      </c>
      <c r="F50" s="25">
        <v>0</v>
      </c>
      <c r="G50" s="25">
        <v>0.45129174500000002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79">
        <v>0.45129174500000002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x14ac:dyDescent="0.25">
      <c r="A51" s="80">
        <v>43</v>
      </c>
      <c r="B51" s="19" t="s">
        <v>209</v>
      </c>
      <c r="C51" s="19" t="s">
        <v>134</v>
      </c>
      <c r="D51" s="28">
        <v>0</v>
      </c>
      <c r="E51" s="28">
        <v>0</v>
      </c>
      <c r="F51" s="28">
        <v>0</v>
      </c>
      <c r="G51" s="28">
        <v>0.47629470699999998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96">
        <v>0.47629470699999998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x14ac:dyDescent="0.25">
      <c r="A52" s="45">
        <v>44</v>
      </c>
      <c r="B52" s="8" t="s">
        <v>210</v>
      </c>
      <c r="C52" s="26" t="s">
        <v>134</v>
      </c>
      <c r="D52" s="25">
        <v>0</v>
      </c>
      <c r="E52" s="25">
        <v>0</v>
      </c>
      <c r="F52" s="25">
        <v>0</v>
      </c>
      <c r="G52" s="25">
        <v>0.2841033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79">
        <v>0.2841033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x14ac:dyDescent="0.25">
      <c r="A53" s="80">
        <v>45</v>
      </c>
      <c r="B53" s="19" t="s">
        <v>211</v>
      </c>
      <c r="C53" s="19" t="s">
        <v>148</v>
      </c>
      <c r="D53" s="28">
        <v>0</v>
      </c>
      <c r="E53" s="28">
        <v>0</v>
      </c>
      <c r="F53" s="28">
        <v>0</v>
      </c>
      <c r="G53" s="28">
        <v>0.209600763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96">
        <v>0.209600763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x14ac:dyDescent="0.25">
      <c r="A54" s="45">
        <v>46</v>
      </c>
      <c r="B54" s="8" t="s">
        <v>212</v>
      </c>
      <c r="C54" s="26" t="s">
        <v>138</v>
      </c>
      <c r="D54" s="25">
        <v>71.554824054999997</v>
      </c>
      <c r="E54" s="25">
        <v>0</v>
      </c>
      <c r="F54" s="25">
        <v>0</v>
      </c>
      <c r="G54" s="25">
        <v>554.23282040000004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79">
        <v>625.78764445499996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x14ac:dyDescent="0.25">
      <c r="A55" s="80">
        <v>47</v>
      </c>
      <c r="B55" s="19" t="s">
        <v>213</v>
      </c>
      <c r="C55" s="19" t="s">
        <v>130</v>
      </c>
      <c r="D55" s="28">
        <v>0</v>
      </c>
      <c r="E55" s="28">
        <v>0</v>
      </c>
      <c r="F55" s="28">
        <v>0</v>
      </c>
      <c r="G55" s="28">
        <v>7.9338736719999998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96">
        <v>7.9338736719999998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x14ac:dyDescent="0.25">
      <c r="A56" s="45">
        <v>48</v>
      </c>
      <c r="B56" s="8" t="s">
        <v>214</v>
      </c>
      <c r="C56" s="26" t="s">
        <v>128</v>
      </c>
      <c r="D56" s="25">
        <v>0</v>
      </c>
      <c r="E56" s="25">
        <v>0</v>
      </c>
      <c r="F56" s="25">
        <v>0</v>
      </c>
      <c r="G56" s="25">
        <v>1.120206083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79">
        <v>1.120206083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x14ac:dyDescent="0.25">
      <c r="A57" s="80">
        <v>49</v>
      </c>
      <c r="B57" s="19" t="s">
        <v>215</v>
      </c>
      <c r="C57" s="19" t="s">
        <v>131</v>
      </c>
      <c r="D57" s="28">
        <v>0</v>
      </c>
      <c r="E57" s="28">
        <v>0</v>
      </c>
      <c r="F57" s="28">
        <v>0</v>
      </c>
      <c r="G57" s="28">
        <v>17.351922286000001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96">
        <v>17.351922286000001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x14ac:dyDescent="0.25">
      <c r="A58" s="45">
        <v>50</v>
      </c>
      <c r="B58" s="8" t="s">
        <v>216</v>
      </c>
      <c r="C58" s="26" t="s">
        <v>154</v>
      </c>
      <c r="D58" s="25">
        <v>0</v>
      </c>
      <c r="E58" s="25">
        <v>0</v>
      </c>
      <c r="F58" s="25">
        <v>0</v>
      </c>
      <c r="G58" s="25">
        <v>2.936242086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79">
        <v>2.936242086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x14ac:dyDescent="0.25">
      <c r="A59" s="80">
        <v>51</v>
      </c>
      <c r="B59" s="19" t="s">
        <v>217</v>
      </c>
      <c r="C59" s="19" t="s">
        <v>150</v>
      </c>
      <c r="D59" s="28">
        <v>0.8</v>
      </c>
      <c r="E59" s="28">
        <v>0</v>
      </c>
      <c r="F59" s="28">
        <v>0</v>
      </c>
      <c r="G59" s="28">
        <v>1.091476683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96">
        <v>1.891476683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x14ac:dyDescent="0.25">
      <c r="A60" s="45">
        <v>52</v>
      </c>
      <c r="B60" s="8" t="s">
        <v>218</v>
      </c>
      <c r="C60" s="26" t="s">
        <v>129</v>
      </c>
      <c r="D60" s="25">
        <v>567.03381252999998</v>
      </c>
      <c r="E60" s="25">
        <v>0</v>
      </c>
      <c r="F60" s="25">
        <v>4.3400000000000001E-2</v>
      </c>
      <c r="G60" s="25">
        <v>2061.8382270400002</v>
      </c>
      <c r="H60" s="25">
        <v>0</v>
      </c>
      <c r="I60" s="25">
        <v>0</v>
      </c>
      <c r="J60" s="25">
        <v>238.96711962000001</v>
      </c>
      <c r="K60" s="25">
        <v>28.339234484999999</v>
      </c>
      <c r="L60" s="25">
        <v>0.111957</v>
      </c>
      <c r="M60" s="79">
        <v>2896.3337506749999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x14ac:dyDescent="0.25">
      <c r="A61" s="80">
        <v>53</v>
      </c>
      <c r="B61" s="19" t="s">
        <v>219</v>
      </c>
      <c r="C61" s="19" t="s">
        <v>137</v>
      </c>
      <c r="D61" s="28">
        <v>0.19938</v>
      </c>
      <c r="E61" s="28">
        <v>0</v>
      </c>
      <c r="F61" s="28">
        <v>0</v>
      </c>
      <c r="G61" s="28">
        <v>21.570101143999999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96">
        <v>21.769481144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x14ac:dyDescent="0.25">
      <c r="A62" s="45">
        <v>54</v>
      </c>
      <c r="B62" s="8" t="s">
        <v>220</v>
      </c>
      <c r="C62" s="26" t="s">
        <v>137</v>
      </c>
      <c r="D62" s="25">
        <v>0</v>
      </c>
      <c r="E62" s="25">
        <v>0</v>
      </c>
      <c r="F62" s="25">
        <v>0</v>
      </c>
      <c r="G62" s="25">
        <v>2.8220504150000001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79">
        <v>2.8220504150000001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25">
      <c r="A63" s="80">
        <v>55</v>
      </c>
      <c r="B63" s="19" t="s">
        <v>221</v>
      </c>
      <c r="C63" s="19" t="s">
        <v>143</v>
      </c>
      <c r="D63" s="28">
        <v>0</v>
      </c>
      <c r="E63" s="28">
        <v>0</v>
      </c>
      <c r="F63" s="28">
        <v>0</v>
      </c>
      <c r="G63" s="28">
        <v>1.2535478499999999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96">
        <v>1.2535478499999999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x14ac:dyDescent="0.25">
      <c r="A64" s="45">
        <v>56</v>
      </c>
      <c r="B64" s="8" t="s">
        <v>222</v>
      </c>
      <c r="C64" s="26" t="s">
        <v>122</v>
      </c>
      <c r="D64" s="25">
        <v>0</v>
      </c>
      <c r="E64" s="25">
        <v>0</v>
      </c>
      <c r="F64" s="25">
        <v>0</v>
      </c>
      <c r="G64" s="25">
        <v>8.8517175000000003E-2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79">
        <v>8.8517175000000003E-2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x14ac:dyDescent="0.25">
      <c r="A65" s="80">
        <v>57</v>
      </c>
      <c r="B65" s="19" t="s">
        <v>223</v>
      </c>
      <c r="C65" s="19" t="s">
        <v>146</v>
      </c>
      <c r="D65" s="28">
        <v>0</v>
      </c>
      <c r="E65" s="28">
        <v>0</v>
      </c>
      <c r="F65" s="28">
        <v>0</v>
      </c>
      <c r="G65" s="28">
        <v>46.337774441999997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96">
        <v>46.337774441999997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x14ac:dyDescent="0.25">
      <c r="A66" s="45">
        <v>58</v>
      </c>
      <c r="B66" s="8" t="s">
        <v>224</v>
      </c>
      <c r="C66" s="26" t="s">
        <v>132</v>
      </c>
      <c r="D66" s="25">
        <v>0</v>
      </c>
      <c r="E66" s="25">
        <v>0</v>
      </c>
      <c r="F66" s="25">
        <v>0</v>
      </c>
      <c r="G66" s="25">
        <v>4.4371607490000002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79">
        <v>4.4371607490000002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x14ac:dyDescent="0.25">
      <c r="A67" s="80">
        <v>59</v>
      </c>
      <c r="B67" s="19" t="s">
        <v>125</v>
      </c>
      <c r="C67" s="19" t="s">
        <v>125</v>
      </c>
      <c r="D67" s="28">
        <v>0.71487487199999999</v>
      </c>
      <c r="E67" s="28">
        <v>0</v>
      </c>
      <c r="F67" s="28">
        <v>0</v>
      </c>
      <c r="G67" s="28">
        <v>24.998731698</v>
      </c>
      <c r="H67" s="28">
        <v>0</v>
      </c>
      <c r="I67" s="28">
        <v>0</v>
      </c>
      <c r="J67" s="28">
        <v>3.3593999999999998E-3</v>
      </c>
      <c r="K67" s="28">
        <v>0</v>
      </c>
      <c r="L67" s="28">
        <v>0</v>
      </c>
      <c r="M67" s="96">
        <v>25.71696597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x14ac:dyDescent="0.25">
      <c r="A68" s="45">
        <v>60</v>
      </c>
      <c r="B68" s="8" t="s">
        <v>225</v>
      </c>
      <c r="C68" s="26" t="s">
        <v>125</v>
      </c>
      <c r="D68" s="25">
        <v>0</v>
      </c>
      <c r="E68" s="25">
        <v>0</v>
      </c>
      <c r="F68" s="25">
        <v>0</v>
      </c>
      <c r="G68" s="25">
        <v>0.36382365300000002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79">
        <v>0.36382365300000002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x14ac:dyDescent="0.25">
      <c r="A69" s="80">
        <v>61</v>
      </c>
      <c r="B69" s="19" t="s">
        <v>226</v>
      </c>
      <c r="C69" s="19" t="s">
        <v>125</v>
      </c>
      <c r="D69" s="28">
        <v>0</v>
      </c>
      <c r="E69" s="28">
        <v>0</v>
      </c>
      <c r="F69" s="28">
        <v>0</v>
      </c>
      <c r="G69" s="28">
        <v>0.2111635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96">
        <v>0.2111635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x14ac:dyDescent="0.25">
      <c r="A70" s="45">
        <v>62</v>
      </c>
      <c r="B70" s="8" t="s">
        <v>227</v>
      </c>
      <c r="C70" s="26" t="s">
        <v>125</v>
      </c>
      <c r="D70" s="25">
        <v>0</v>
      </c>
      <c r="E70" s="25">
        <v>0</v>
      </c>
      <c r="F70" s="25">
        <v>0</v>
      </c>
      <c r="G70" s="25">
        <v>0.24081844999999999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79">
        <v>0.24081844999999999</v>
      </c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x14ac:dyDescent="0.25">
      <c r="A71" s="80">
        <v>63</v>
      </c>
      <c r="B71" s="19" t="s">
        <v>228</v>
      </c>
      <c r="C71" s="19" t="s">
        <v>135</v>
      </c>
      <c r="D71" s="28">
        <v>0.12</v>
      </c>
      <c r="E71" s="28">
        <v>0</v>
      </c>
      <c r="F71" s="28">
        <v>0</v>
      </c>
      <c r="G71" s="28">
        <v>4.1244631470000002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96">
        <v>4.2444631470000003</v>
      </c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x14ac:dyDescent="0.25">
      <c r="A72" s="45">
        <v>64</v>
      </c>
      <c r="B72" s="8" t="s">
        <v>229</v>
      </c>
      <c r="C72" s="26" t="s">
        <v>144</v>
      </c>
      <c r="D72" s="25">
        <v>0</v>
      </c>
      <c r="E72" s="25">
        <v>0</v>
      </c>
      <c r="F72" s="25">
        <v>0</v>
      </c>
      <c r="G72" s="25">
        <v>3.3576003600000002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79">
        <v>3.3576003600000002</v>
      </c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x14ac:dyDescent="0.25">
      <c r="A73" s="80">
        <v>65</v>
      </c>
      <c r="B73" s="19" t="s">
        <v>230</v>
      </c>
      <c r="C73" s="19" t="s">
        <v>142</v>
      </c>
      <c r="D73" s="28">
        <v>0</v>
      </c>
      <c r="E73" s="28">
        <v>0</v>
      </c>
      <c r="F73" s="28">
        <v>0</v>
      </c>
      <c r="G73" s="28">
        <v>1.9271868830000001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96">
        <v>1.9271868830000001</v>
      </c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x14ac:dyDescent="0.25">
      <c r="A74" s="45">
        <v>66</v>
      </c>
      <c r="B74" s="8" t="s">
        <v>231</v>
      </c>
      <c r="C74" s="26" t="s">
        <v>154</v>
      </c>
      <c r="D74" s="25">
        <v>0</v>
      </c>
      <c r="E74" s="25">
        <v>0</v>
      </c>
      <c r="F74" s="25">
        <v>0</v>
      </c>
      <c r="G74" s="25">
        <v>32.307981798999997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79">
        <v>32.307981798999997</v>
      </c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x14ac:dyDescent="0.25">
      <c r="A75" s="80">
        <v>67</v>
      </c>
      <c r="B75" s="19" t="s">
        <v>232</v>
      </c>
      <c r="C75" s="19" t="s">
        <v>138</v>
      </c>
      <c r="D75" s="28">
        <v>0</v>
      </c>
      <c r="E75" s="28">
        <v>0</v>
      </c>
      <c r="F75" s="28">
        <v>0</v>
      </c>
      <c r="G75" s="28">
        <v>22.322074957000002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96">
        <v>22.322074957000002</v>
      </c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x14ac:dyDescent="0.25">
      <c r="A76" s="45">
        <v>68</v>
      </c>
      <c r="B76" s="8" t="s">
        <v>233</v>
      </c>
      <c r="C76" s="26" t="s">
        <v>122</v>
      </c>
      <c r="D76" s="25">
        <v>0</v>
      </c>
      <c r="E76" s="25">
        <v>0</v>
      </c>
      <c r="F76" s="25">
        <v>0</v>
      </c>
      <c r="G76" s="25">
        <v>1.96544809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79">
        <v>1.96544809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x14ac:dyDescent="0.25">
      <c r="A77" s="80">
        <v>69</v>
      </c>
      <c r="B77" s="19" t="s">
        <v>234</v>
      </c>
      <c r="C77" s="19" t="s">
        <v>151</v>
      </c>
      <c r="D77" s="28">
        <v>0</v>
      </c>
      <c r="E77" s="28">
        <v>0</v>
      </c>
      <c r="F77" s="28">
        <v>0</v>
      </c>
      <c r="G77" s="28">
        <v>5.3289224319999997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96">
        <v>5.3289224319999997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x14ac:dyDescent="0.25">
      <c r="A78" s="45">
        <v>70</v>
      </c>
      <c r="B78" s="8" t="s">
        <v>235</v>
      </c>
      <c r="C78" s="26" t="s">
        <v>131</v>
      </c>
      <c r="D78" s="25">
        <v>0</v>
      </c>
      <c r="E78" s="25">
        <v>0</v>
      </c>
      <c r="F78" s="25">
        <v>0</v>
      </c>
      <c r="G78" s="25">
        <v>332.45782567100002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79">
        <v>332.45782567100002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x14ac:dyDescent="0.25">
      <c r="A79" s="80">
        <v>71</v>
      </c>
      <c r="B79" s="19" t="s">
        <v>236</v>
      </c>
      <c r="C79" s="19" t="s">
        <v>130</v>
      </c>
      <c r="D79" s="28">
        <v>0</v>
      </c>
      <c r="E79" s="28">
        <v>0</v>
      </c>
      <c r="F79" s="28">
        <v>0</v>
      </c>
      <c r="G79" s="28">
        <v>11.420169129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96">
        <v>11.420169129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x14ac:dyDescent="0.25">
      <c r="A80" s="45">
        <v>72</v>
      </c>
      <c r="B80" s="8" t="s">
        <v>237</v>
      </c>
      <c r="C80" s="26" t="s">
        <v>120</v>
      </c>
      <c r="D80" s="25">
        <v>0</v>
      </c>
      <c r="E80" s="25">
        <v>0</v>
      </c>
      <c r="F80" s="25">
        <v>0</v>
      </c>
      <c r="G80" s="25">
        <v>4.9646999999999998E-3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79">
        <v>4.9646999999999998E-3</v>
      </c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x14ac:dyDescent="0.25">
      <c r="A81" s="80">
        <v>73</v>
      </c>
      <c r="B81" s="19" t="s">
        <v>238</v>
      </c>
      <c r="C81" s="19" t="s">
        <v>129</v>
      </c>
      <c r="D81" s="28">
        <v>309.86291699999998</v>
      </c>
      <c r="E81" s="28">
        <v>1.7137880000000001</v>
      </c>
      <c r="F81" s="28">
        <v>0</v>
      </c>
      <c r="G81" s="28">
        <v>2262.050735544</v>
      </c>
      <c r="H81" s="28">
        <v>0</v>
      </c>
      <c r="I81" s="28">
        <v>0</v>
      </c>
      <c r="J81" s="28">
        <v>591.69286322000005</v>
      </c>
      <c r="K81" s="28">
        <v>3.7623426499999999</v>
      </c>
      <c r="L81" s="28">
        <v>0</v>
      </c>
      <c r="M81" s="96">
        <v>3169.082646414</v>
      </c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x14ac:dyDescent="0.25">
      <c r="A82" s="45">
        <v>74</v>
      </c>
      <c r="B82" s="8" t="s">
        <v>239</v>
      </c>
      <c r="C82" s="26" t="s">
        <v>131</v>
      </c>
      <c r="D82" s="25">
        <v>0</v>
      </c>
      <c r="E82" s="25">
        <v>0</v>
      </c>
      <c r="F82" s="25">
        <v>0</v>
      </c>
      <c r="G82" s="25">
        <v>27.878553882999999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79">
        <v>27.878553882999999</v>
      </c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x14ac:dyDescent="0.25">
      <c r="A83" s="80">
        <v>75</v>
      </c>
      <c r="B83" s="19" t="s">
        <v>240</v>
      </c>
      <c r="C83" s="19" t="s">
        <v>151</v>
      </c>
      <c r="D83" s="28">
        <v>0</v>
      </c>
      <c r="E83" s="28">
        <v>0</v>
      </c>
      <c r="F83" s="28">
        <v>0</v>
      </c>
      <c r="G83" s="28">
        <v>2.3541999999999999E-3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96">
        <v>2.3541999999999999E-3</v>
      </c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x14ac:dyDescent="0.25">
      <c r="A84" s="45">
        <v>76</v>
      </c>
      <c r="B84" s="8" t="s">
        <v>241</v>
      </c>
      <c r="C84" s="26" t="s">
        <v>151</v>
      </c>
      <c r="D84" s="25">
        <v>0</v>
      </c>
      <c r="E84" s="25">
        <v>0</v>
      </c>
      <c r="F84" s="25">
        <v>0</v>
      </c>
      <c r="G84" s="25">
        <v>5.0118000000000003E-3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79">
        <v>5.0118000000000003E-3</v>
      </c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x14ac:dyDescent="0.25">
      <c r="A85" s="80">
        <v>77</v>
      </c>
      <c r="B85" s="19" t="s">
        <v>242</v>
      </c>
      <c r="C85" s="19" t="s">
        <v>151</v>
      </c>
      <c r="D85" s="28">
        <v>0</v>
      </c>
      <c r="E85" s="28">
        <v>0</v>
      </c>
      <c r="F85" s="28">
        <v>0</v>
      </c>
      <c r="G85" s="28">
        <v>6.6037999999999999E-3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96">
        <v>6.6037999999999999E-3</v>
      </c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x14ac:dyDescent="0.25">
      <c r="A86" s="45">
        <v>78</v>
      </c>
      <c r="B86" s="8" t="s">
        <v>243</v>
      </c>
      <c r="C86" s="26" t="s">
        <v>151</v>
      </c>
      <c r="D86" s="25">
        <v>0</v>
      </c>
      <c r="E86" s="25">
        <v>0</v>
      </c>
      <c r="F86" s="25">
        <v>0</v>
      </c>
      <c r="G86" s="25">
        <v>0.16749054699999999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79">
        <v>0.16749054699999999</v>
      </c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x14ac:dyDescent="0.25">
      <c r="A87" s="80">
        <v>79</v>
      </c>
      <c r="B87" s="19" t="s">
        <v>244</v>
      </c>
      <c r="C87" s="19" t="s">
        <v>150</v>
      </c>
      <c r="D87" s="28">
        <v>0</v>
      </c>
      <c r="E87" s="28">
        <v>0</v>
      </c>
      <c r="F87" s="28">
        <v>0</v>
      </c>
      <c r="G87" s="28">
        <v>4.8011825000000001E-2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96">
        <v>4.8011825000000001E-2</v>
      </c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x14ac:dyDescent="0.25">
      <c r="A88" s="45">
        <v>80</v>
      </c>
      <c r="B88" s="8" t="s">
        <v>245</v>
      </c>
      <c r="C88" s="26" t="s">
        <v>131</v>
      </c>
      <c r="D88" s="25">
        <v>0</v>
      </c>
      <c r="E88" s="25">
        <v>0</v>
      </c>
      <c r="F88" s="25">
        <v>0</v>
      </c>
      <c r="G88" s="25">
        <v>20.75870857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79">
        <v>20.75870857</v>
      </c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x14ac:dyDescent="0.25">
      <c r="A89" s="80">
        <v>81</v>
      </c>
      <c r="B89" s="19" t="s">
        <v>246</v>
      </c>
      <c r="C89" s="19" t="s">
        <v>148</v>
      </c>
      <c r="D89" s="28">
        <v>0</v>
      </c>
      <c r="E89" s="28">
        <v>0</v>
      </c>
      <c r="F89" s="28">
        <v>0</v>
      </c>
      <c r="G89" s="28">
        <v>2.4751427549999998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96">
        <v>2.4751427549999998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x14ac:dyDescent="0.25">
      <c r="A90" s="45">
        <v>82</v>
      </c>
      <c r="B90" s="8" t="s">
        <v>247</v>
      </c>
      <c r="C90" s="26" t="s">
        <v>120</v>
      </c>
      <c r="D90" s="25">
        <v>0</v>
      </c>
      <c r="E90" s="25">
        <v>0</v>
      </c>
      <c r="F90" s="25">
        <v>0</v>
      </c>
      <c r="G90" s="25">
        <v>0.48222282300000002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79">
        <v>0.48222282300000002</v>
      </c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x14ac:dyDescent="0.25">
      <c r="A91" s="80">
        <v>83</v>
      </c>
      <c r="B91" s="19" t="s">
        <v>248</v>
      </c>
      <c r="C91" s="19" t="s">
        <v>135</v>
      </c>
      <c r="D91" s="28">
        <v>0</v>
      </c>
      <c r="E91" s="28">
        <v>0</v>
      </c>
      <c r="F91" s="28">
        <v>0</v>
      </c>
      <c r="G91" s="28">
        <v>46.035854108000002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96">
        <v>46.035854108000002</v>
      </c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x14ac:dyDescent="0.25">
      <c r="A92" s="45">
        <v>84</v>
      </c>
      <c r="B92" s="8" t="s">
        <v>249</v>
      </c>
      <c r="C92" s="26" t="s">
        <v>144</v>
      </c>
      <c r="D92" s="25">
        <v>0</v>
      </c>
      <c r="E92" s="25">
        <v>0</v>
      </c>
      <c r="F92" s="25">
        <v>0</v>
      </c>
      <c r="G92" s="25">
        <v>0.27780555000000001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79">
        <v>0.27780555000000001</v>
      </c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x14ac:dyDescent="0.25">
      <c r="A93" s="80">
        <v>85</v>
      </c>
      <c r="B93" s="19" t="s">
        <v>250</v>
      </c>
      <c r="C93" s="19" t="s">
        <v>130</v>
      </c>
      <c r="D93" s="28">
        <v>0</v>
      </c>
      <c r="E93" s="28">
        <v>0</v>
      </c>
      <c r="F93" s="28">
        <v>0</v>
      </c>
      <c r="G93" s="28">
        <v>15.502446624999999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96">
        <v>15.502446624999999</v>
      </c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x14ac:dyDescent="0.25">
      <c r="A94" s="45">
        <v>86</v>
      </c>
      <c r="B94" s="8" t="s">
        <v>251</v>
      </c>
      <c r="C94" s="26" t="s">
        <v>130</v>
      </c>
      <c r="D94" s="25">
        <v>0</v>
      </c>
      <c r="E94" s="25">
        <v>0</v>
      </c>
      <c r="F94" s="25">
        <v>0</v>
      </c>
      <c r="G94" s="25">
        <v>11.489753244999999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79">
        <v>11.489753244999999</v>
      </c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x14ac:dyDescent="0.25">
      <c r="A95" s="80">
        <v>87</v>
      </c>
      <c r="B95" s="19" t="s">
        <v>252</v>
      </c>
      <c r="C95" s="19" t="s">
        <v>152</v>
      </c>
      <c r="D95" s="28">
        <v>0</v>
      </c>
      <c r="E95" s="28">
        <v>0</v>
      </c>
      <c r="F95" s="28">
        <v>0</v>
      </c>
      <c r="G95" s="28">
        <v>7.9869863350000001</v>
      </c>
      <c r="H95" s="28">
        <v>0</v>
      </c>
      <c r="I95" s="28">
        <v>0</v>
      </c>
      <c r="J95" s="28">
        <v>1.807029795</v>
      </c>
      <c r="K95" s="28">
        <v>0</v>
      </c>
      <c r="L95" s="28">
        <v>0</v>
      </c>
      <c r="M95" s="96">
        <v>9.7940161299999993</v>
      </c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x14ac:dyDescent="0.25">
      <c r="A96" s="45">
        <v>88</v>
      </c>
      <c r="B96" s="8" t="s">
        <v>253</v>
      </c>
      <c r="C96" s="26" t="s">
        <v>123</v>
      </c>
      <c r="D96" s="25">
        <v>0.61572000000000005</v>
      </c>
      <c r="E96" s="25">
        <v>0</v>
      </c>
      <c r="F96" s="25">
        <v>0</v>
      </c>
      <c r="G96" s="25">
        <v>22.026214224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79">
        <v>22.641934224</v>
      </c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x14ac:dyDescent="0.25">
      <c r="A97" s="80">
        <v>89</v>
      </c>
      <c r="B97" s="19" t="s">
        <v>254</v>
      </c>
      <c r="C97" s="19" t="s">
        <v>148</v>
      </c>
      <c r="D97" s="28">
        <v>0</v>
      </c>
      <c r="E97" s="28">
        <v>0</v>
      </c>
      <c r="F97" s="28">
        <v>0</v>
      </c>
      <c r="G97" s="28">
        <v>0.74939056800000003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96">
        <v>0.74939056800000003</v>
      </c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x14ac:dyDescent="0.25">
      <c r="A98" s="45">
        <v>90</v>
      </c>
      <c r="B98" s="8" t="s">
        <v>255</v>
      </c>
      <c r="C98" s="26" t="s">
        <v>136</v>
      </c>
      <c r="D98" s="25">
        <v>0</v>
      </c>
      <c r="E98" s="25">
        <v>0</v>
      </c>
      <c r="F98" s="25">
        <v>0</v>
      </c>
      <c r="G98" s="25">
        <v>3.8127763400000001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79">
        <v>3.8127763400000001</v>
      </c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x14ac:dyDescent="0.25">
      <c r="A99" s="80">
        <v>91</v>
      </c>
      <c r="B99" s="19" t="s">
        <v>256</v>
      </c>
      <c r="C99" s="19" t="s">
        <v>128</v>
      </c>
      <c r="D99" s="28">
        <v>0</v>
      </c>
      <c r="E99" s="28">
        <v>0</v>
      </c>
      <c r="F99" s="28">
        <v>0</v>
      </c>
      <c r="G99" s="28">
        <v>1.2203779690000001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96">
        <v>1.2203779690000001</v>
      </c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x14ac:dyDescent="0.25">
      <c r="A100" s="45">
        <v>92</v>
      </c>
      <c r="B100" s="8" t="s">
        <v>257</v>
      </c>
      <c r="C100" s="26" t="s">
        <v>149</v>
      </c>
      <c r="D100" s="25">
        <v>0</v>
      </c>
      <c r="E100" s="25">
        <v>0</v>
      </c>
      <c r="F100" s="25">
        <v>0</v>
      </c>
      <c r="G100" s="25">
        <v>4.2832829500000003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79">
        <v>4.2832829500000003</v>
      </c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x14ac:dyDescent="0.25">
      <c r="A101" s="80">
        <v>93</v>
      </c>
      <c r="B101" s="19" t="s">
        <v>258</v>
      </c>
      <c r="C101" s="19" t="s">
        <v>140</v>
      </c>
      <c r="D101" s="28">
        <v>0</v>
      </c>
      <c r="E101" s="28">
        <v>0</v>
      </c>
      <c r="F101" s="28">
        <v>0</v>
      </c>
      <c r="G101" s="28">
        <v>6.2138044000000003E-2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96">
        <v>6.2138044000000003E-2</v>
      </c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x14ac:dyDescent="0.25">
      <c r="A102" s="45">
        <v>94</v>
      </c>
      <c r="B102" s="8" t="s">
        <v>260</v>
      </c>
      <c r="C102" s="26" t="s">
        <v>150</v>
      </c>
      <c r="D102" s="25">
        <v>0</v>
      </c>
      <c r="E102" s="25">
        <v>0</v>
      </c>
      <c r="F102" s="25">
        <v>0</v>
      </c>
      <c r="G102" s="25">
        <v>0.17054510000000001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79">
        <v>0.17054510000000001</v>
      </c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x14ac:dyDescent="0.25">
      <c r="A103" s="80">
        <v>95</v>
      </c>
      <c r="B103" s="19" t="s">
        <v>263</v>
      </c>
      <c r="C103" s="19" t="s">
        <v>150</v>
      </c>
      <c r="D103" s="28">
        <v>0</v>
      </c>
      <c r="E103" s="28">
        <v>0</v>
      </c>
      <c r="F103" s="28">
        <v>0</v>
      </c>
      <c r="G103" s="28">
        <v>7.0622000000000002E-3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96">
        <v>7.0622000000000002E-3</v>
      </c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x14ac:dyDescent="0.25">
      <c r="A104" s="45">
        <v>96</v>
      </c>
      <c r="B104" s="8" t="s">
        <v>265</v>
      </c>
      <c r="C104" s="26" t="s">
        <v>129</v>
      </c>
      <c r="D104" s="25">
        <v>0</v>
      </c>
      <c r="E104" s="25">
        <v>0</v>
      </c>
      <c r="F104" s="25">
        <v>0</v>
      </c>
      <c r="G104" s="25">
        <v>14.621263605999999</v>
      </c>
      <c r="H104" s="25">
        <v>0</v>
      </c>
      <c r="I104" s="25">
        <v>0</v>
      </c>
      <c r="J104" s="25">
        <v>58.570763630000002</v>
      </c>
      <c r="K104" s="25">
        <v>0</v>
      </c>
      <c r="L104" s="25">
        <v>0</v>
      </c>
      <c r="M104" s="79">
        <v>73.192027236000001</v>
      </c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x14ac:dyDescent="0.25">
      <c r="A105" s="80">
        <v>97</v>
      </c>
      <c r="B105" s="19" t="s">
        <v>266</v>
      </c>
      <c r="C105" s="19" t="s">
        <v>129</v>
      </c>
      <c r="D105" s="28">
        <v>0</v>
      </c>
      <c r="E105" s="28">
        <v>0</v>
      </c>
      <c r="F105" s="28">
        <v>0</v>
      </c>
      <c r="G105" s="28">
        <v>162.97986501099999</v>
      </c>
      <c r="H105" s="28">
        <v>0</v>
      </c>
      <c r="I105" s="28">
        <v>0</v>
      </c>
      <c r="J105" s="28">
        <v>183.33216039999999</v>
      </c>
      <c r="K105" s="28">
        <v>0</v>
      </c>
      <c r="L105" s="28">
        <v>0</v>
      </c>
      <c r="M105" s="96">
        <v>346.31202541099998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x14ac:dyDescent="0.25">
      <c r="A106" s="45">
        <v>98</v>
      </c>
      <c r="B106" s="8" t="s">
        <v>267</v>
      </c>
      <c r="C106" s="26" t="s">
        <v>130</v>
      </c>
      <c r="D106" s="25">
        <v>0</v>
      </c>
      <c r="E106" s="25">
        <v>0</v>
      </c>
      <c r="F106" s="25">
        <v>0</v>
      </c>
      <c r="G106" s="25">
        <v>52.755084392000001</v>
      </c>
      <c r="H106" s="25">
        <v>0</v>
      </c>
      <c r="I106" s="25">
        <v>0</v>
      </c>
      <c r="J106" s="25">
        <v>9.1249999999999998E-2</v>
      </c>
      <c r="K106" s="25">
        <v>0</v>
      </c>
      <c r="L106" s="25">
        <v>0</v>
      </c>
      <c r="M106" s="79">
        <v>52.846334392000003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x14ac:dyDescent="0.25">
      <c r="A107" s="80">
        <v>99</v>
      </c>
      <c r="B107" s="19" t="s">
        <v>268</v>
      </c>
      <c r="C107" s="19" t="s">
        <v>124</v>
      </c>
      <c r="D107" s="28">
        <v>1.1605000000000001E-2</v>
      </c>
      <c r="E107" s="28">
        <v>8.5437685299999995</v>
      </c>
      <c r="F107" s="28">
        <v>0</v>
      </c>
      <c r="G107" s="28">
        <v>32.075669171999998</v>
      </c>
      <c r="H107" s="28">
        <v>0</v>
      </c>
      <c r="I107" s="28">
        <v>0</v>
      </c>
      <c r="J107" s="28">
        <v>9.3018728159999995</v>
      </c>
      <c r="K107" s="28">
        <v>404.13240517000003</v>
      </c>
      <c r="L107" s="28">
        <v>0</v>
      </c>
      <c r="M107" s="96">
        <v>454.06532068799999</v>
      </c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x14ac:dyDescent="0.25">
      <c r="A108" s="45">
        <v>100</v>
      </c>
      <c r="B108" s="8" t="s">
        <v>269</v>
      </c>
      <c r="C108" s="26" t="s">
        <v>129</v>
      </c>
      <c r="D108" s="25">
        <v>5.0000000000000001E-4</v>
      </c>
      <c r="E108" s="25">
        <v>0</v>
      </c>
      <c r="F108" s="25">
        <v>0</v>
      </c>
      <c r="G108" s="25">
        <v>521.17642803599995</v>
      </c>
      <c r="H108" s="25">
        <v>0</v>
      </c>
      <c r="I108" s="25">
        <v>0</v>
      </c>
      <c r="J108" s="25">
        <v>186.16909025000001</v>
      </c>
      <c r="K108" s="25">
        <v>0</v>
      </c>
      <c r="L108" s="25">
        <v>0</v>
      </c>
      <c r="M108" s="79">
        <v>707.346018286</v>
      </c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x14ac:dyDescent="0.25">
      <c r="A109" s="80">
        <v>101</v>
      </c>
      <c r="B109" s="19" t="s">
        <v>270</v>
      </c>
      <c r="C109" s="19" t="s">
        <v>129</v>
      </c>
      <c r="D109" s="28">
        <v>0</v>
      </c>
      <c r="E109" s="28">
        <v>0</v>
      </c>
      <c r="F109" s="28">
        <v>0</v>
      </c>
      <c r="G109" s="28">
        <v>289.78648574699997</v>
      </c>
      <c r="H109" s="28">
        <v>0</v>
      </c>
      <c r="I109" s="28">
        <v>0</v>
      </c>
      <c r="J109" s="28">
        <v>30.500935909999999</v>
      </c>
      <c r="K109" s="28">
        <v>0</v>
      </c>
      <c r="L109" s="28">
        <v>0</v>
      </c>
      <c r="M109" s="96">
        <v>320.28742165699998</v>
      </c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x14ac:dyDescent="0.25">
      <c r="A110" s="45">
        <v>102</v>
      </c>
      <c r="B110" s="8" t="s">
        <v>271</v>
      </c>
      <c r="C110" s="26" t="s">
        <v>154</v>
      </c>
      <c r="D110" s="25">
        <v>0</v>
      </c>
      <c r="E110" s="25">
        <v>0</v>
      </c>
      <c r="F110" s="25">
        <v>0</v>
      </c>
      <c r="G110" s="25">
        <v>1.927821797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79">
        <v>1.927821797</v>
      </c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x14ac:dyDescent="0.25">
      <c r="A111" s="80">
        <v>103</v>
      </c>
      <c r="B111" s="19" t="s">
        <v>273</v>
      </c>
      <c r="C111" s="19" t="s">
        <v>154</v>
      </c>
      <c r="D111" s="28">
        <v>4.5357479999999999</v>
      </c>
      <c r="E111" s="28">
        <v>0</v>
      </c>
      <c r="F111" s="28">
        <v>0</v>
      </c>
      <c r="G111" s="28">
        <v>639.50868279099996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96">
        <v>644.04443079099997</v>
      </c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x14ac:dyDescent="0.25">
      <c r="A112" s="45">
        <v>104</v>
      </c>
      <c r="B112" s="8" t="s">
        <v>274</v>
      </c>
      <c r="C112" s="26" t="s">
        <v>130</v>
      </c>
      <c r="D112" s="25">
        <v>0</v>
      </c>
      <c r="E112" s="25">
        <v>0</v>
      </c>
      <c r="F112" s="25">
        <v>0</v>
      </c>
      <c r="G112" s="25">
        <v>48.868394473000002</v>
      </c>
      <c r="H112" s="25">
        <v>0</v>
      </c>
      <c r="I112" s="25">
        <v>0</v>
      </c>
      <c r="J112" s="25">
        <v>3.6150000000000002</v>
      </c>
      <c r="K112" s="25">
        <v>0</v>
      </c>
      <c r="L112" s="25">
        <v>0</v>
      </c>
      <c r="M112" s="79">
        <v>52.483394472999997</v>
      </c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x14ac:dyDescent="0.25">
      <c r="A113" s="80">
        <v>105</v>
      </c>
      <c r="B113" s="19" t="s">
        <v>275</v>
      </c>
      <c r="C113" s="19" t="s">
        <v>123</v>
      </c>
      <c r="D113" s="28">
        <v>35.159457304999997</v>
      </c>
      <c r="E113" s="28">
        <v>0</v>
      </c>
      <c r="F113" s="28">
        <v>0</v>
      </c>
      <c r="G113" s="28">
        <v>1102.1133352889999</v>
      </c>
      <c r="H113" s="28">
        <v>0</v>
      </c>
      <c r="I113" s="28">
        <v>0</v>
      </c>
      <c r="J113" s="28">
        <v>1.7317</v>
      </c>
      <c r="K113" s="28">
        <v>3.8999175400000001</v>
      </c>
      <c r="L113" s="28">
        <v>0</v>
      </c>
      <c r="M113" s="96">
        <v>1142.904410134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x14ac:dyDescent="0.25">
      <c r="A114" s="45">
        <v>106</v>
      </c>
      <c r="B114" s="8" t="s">
        <v>276</v>
      </c>
      <c r="C114" s="26" t="s">
        <v>129</v>
      </c>
      <c r="D114" s="25">
        <v>149.48566131999999</v>
      </c>
      <c r="E114" s="25">
        <v>1.9015</v>
      </c>
      <c r="F114" s="25">
        <v>0</v>
      </c>
      <c r="G114" s="25">
        <v>1357.2348571729999</v>
      </c>
      <c r="H114" s="25">
        <v>0</v>
      </c>
      <c r="I114" s="25">
        <v>0</v>
      </c>
      <c r="J114" s="25">
        <v>0</v>
      </c>
      <c r="K114" s="25">
        <v>0</v>
      </c>
      <c r="L114" s="25">
        <v>5.0000000000000004E-6</v>
      </c>
      <c r="M114" s="79">
        <v>1508.6220234929999</v>
      </c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x14ac:dyDescent="0.25">
      <c r="A115" s="80">
        <v>107</v>
      </c>
      <c r="B115" s="19" t="s">
        <v>277</v>
      </c>
      <c r="C115" s="19" t="s">
        <v>152</v>
      </c>
      <c r="D115" s="28">
        <v>0</v>
      </c>
      <c r="E115" s="28">
        <v>0</v>
      </c>
      <c r="F115" s="28">
        <v>0</v>
      </c>
      <c r="G115" s="28">
        <v>0.59131921499999995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96">
        <v>0.59131921499999995</v>
      </c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x14ac:dyDescent="0.25">
      <c r="A116" s="45">
        <v>108</v>
      </c>
      <c r="B116" s="8" t="s">
        <v>278</v>
      </c>
      <c r="C116" s="26" t="s">
        <v>144</v>
      </c>
      <c r="D116" s="25">
        <v>0</v>
      </c>
      <c r="E116" s="25">
        <v>0</v>
      </c>
      <c r="F116" s="25">
        <v>0</v>
      </c>
      <c r="G116" s="25">
        <v>0.2017139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79">
        <v>0.2017139</v>
      </c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x14ac:dyDescent="0.25">
      <c r="A117" s="80">
        <v>109</v>
      </c>
      <c r="B117" s="19" t="s">
        <v>279</v>
      </c>
      <c r="C117" s="19" t="s">
        <v>142</v>
      </c>
      <c r="D117" s="28">
        <v>0</v>
      </c>
      <c r="E117" s="28">
        <v>0</v>
      </c>
      <c r="F117" s="28">
        <v>0</v>
      </c>
      <c r="G117" s="28">
        <v>0.317586325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96">
        <v>0.317586325</v>
      </c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x14ac:dyDescent="0.25">
      <c r="A118" s="45">
        <v>110</v>
      </c>
      <c r="B118" s="8" t="s">
        <v>280</v>
      </c>
      <c r="C118" s="26" t="s">
        <v>149</v>
      </c>
      <c r="D118" s="25">
        <v>0</v>
      </c>
      <c r="E118" s="25">
        <v>0</v>
      </c>
      <c r="F118" s="25">
        <v>0</v>
      </c>
      <c r="G118" s="25">
        <v>0.97416333499999996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79">
        <v>0.97416333499999996</v>
      </c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x14ac:dyDescent="0.25">
      <c r="A119" s="80">
        <v>111</v>
      </c>
      <c r="B119" s="19" t="s">
        <v>281</v>
      </c>
      <c r="C119" s="19" t="s">
        <v>146</v>
      </c>
      <c r="D119" s="28">
        <v>0</v>
      </c>
      <c r="E119" s="28">
        <v>0</v>
      </c>
      <c r="F119" s="28">
        <v>0</v>
      </c>
      <c r="G119" s="28">
        <v>66.436315128999993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96">
        <v>66.436315128999993</v>
      </c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x14ac:dyDescent="0.25">
      <c r="A120" s="45">
        <v>112</v>
      </c>
      <c r="B120" s="8" t="s">
        <v>282</v>
      </c>
      <c r="C120" s="26" t="s">
        <v>153</v>
      </c>
      <c r="D120" s="25">
        <v>0</v>
      </c>
      <c r="E120" s="25">
        <v>0</v>
      </c>
      <c r="F120" s="25">
        <v>0</v>
      </c>
      <c r="G120" s="25">
        <v>1.243080425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79">
        <v>1.243080425</v>
      </c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x14ac:dyDescent="0.25">
      <c r="A121" s="80">
        <v>113</v>
      </c>
      <c r="B121" s="19" t="s">
        <v>283</v>
      </c>
      <c r="C121" s="19" t="s">
        <v>143</v>
      </c>
      <c r="D121" s="28">
        <v>0</v>
      </c>
      <c r="E121" s="28">
        <v>0</v>
      </c>
      <c r="F121" s="28">
        <v>0</v>
      </c>
      <c r="G121" s="28">
        <v>1.223625043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96">
        <v>1.223625043</v>
      </c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x14ac:dyDescent="0.25">
      <c r="A122" s="45">
        <v>114</v>
      </c>
      <c r="B122" s="8" t="s">
        <v>284</v>
      </c>
      <c r="C122" s="26" t="s">
        <v>148</v>
      </c>
      <c r="D122" s="25">
        <v>0</v>
      </c>
      <c r="E122" s="25">
        <v>0</v>
      </c>
      <c r="F122" s="25">
        <v>0</v>
      </c>
      <c r="G122" s="25">
        <v>0.20734005</v>
      </c>
      <c r="H122" s="25">
        <v>0</v>
      </c>
      <c r="I122" s="25">
        <v>0</v>
      </c>
      <c r="J122" s="25">
        <v>2.8799999999999999E-5</v>
      </c>
      <c r="K122" s="25">
        <v>0</v>
      </c>
      <c r="L122" s="25">
        <v>0</v>
      </c>
      <c r="M122" s="79">
        <v>0.20736884999999999</v>
      </c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x14ac:dyDescent="0.25">
      <c r="A123" s="80">
        <v>115</v>
      </c>
      <c r="B123" s="19" t="s">
        <v>285</v>
      </c>
      <c r="C123" s="19" t="s">
        <v>145</v>
      </c>
      <c r="D123" s="28">
        <v>0</v>
      </c>
      <c r="E123" s="28">
        <v>0</v>
      </c>
      <c r="F123" s="28">
        <v>0</v>
      </c>
      <c r="G123" s="28">
        <v>9.1356313339999993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96">
        <v>9.1356313339999993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x14ac:dyDescent="0.25">
      <c r="A124" s="45">
        <v>116</v>
      </c>
      <c r="B124" s="8" t="s">
        <v>286</v>
      </c>
      <c r="C124" s="26" t="s">
        <v>143</v>
      </c>
      <c r="D124" s="25">
        <v>0</v>
      </c>
      <c r="E124" s="25">
        <v>0</v>
      </c>
      <c r="F124" s="25">
        <v>0</v>
      </c>
      <c r="G124" s="25">
        <v>11.943578264999999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79">
        <v>11.943578264999999</v>
      </c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x14ac:dyDescent="0.25">
      <c r="A125" s="80">
        <v>117</v>
      </c>
      <c r="B125" s="19" t="s">
        <v>287</v>
      </c>
      <c r="C125" s="19" t="s">
        <v>129</v>
      </c>
      <c r="D125" s="28">
        <v>0</v>
      </c>
      <c r="E125" s="28">
        <v>0</v>
      </c>
      <c r="F125" s="28">
        <v>0</v>
      </c>
      <c r="G125" s="28">
        <v>25.897695448</v>
      </c>
      <c r="H125" s="28">
        <v>0</v>
      </c>
      <c r="I125" s="28">
        <v>0</v>
      </c>
      <c r="J125" s="28">
        <v>47.196389420000003</v>
      </c>
      <c r="K125" s="28">
        <v>0</v>
      </c>
      <c r="L125" s="28">
        <v>0</v>
      </c>
      <c r="M125" s="96">
        <v>73.094084867999996</v>
      </c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x14ac:dyDescent="0.25">
      <c r="A126" s="45">
        <v>118</v>
      </c>
      <c r="B126" s="8" t="s">
        <v>288</v>
      </c>
      <c r="C126" s="26" t="s">
        <v>122</v>
      </c>
      <c r="D126" s="25">
        <v>0</v>
      </c>
      <c r="E126" s="25">
        <v>0</v>
      </c>
      <c r="F126" s="25">
        <v>0</v>
      </c>
      <c r="G126" s="25">
        <v>0.53048367399999996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79">
        <v>0.53048367399999996</v>
      </c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25">
      <c r="A127" s="80">
        <v>119</v>
      </c>
      <c r="B127" s="19" t="s">
        <v>289</v>
      </c>
      <c r="C127" s="19" t="s">
        <v>123</v>
      </c>
      <c r="D127" s="28">
        <v>0</v>
      </c>
      <c r="E127" s="28">
        <v>0</v>
      </c>
      <c r="F127" s="28">
        <v>0</v>
      </c>
      <c r="G127" s="28">
        <v>36.814707157999997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96">
        <v>36.814707157999997</v>
      </c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25">
      <c r="A128" s="45">
        <v>120</v>
      </c>
      <c r="B128" s="8" t="s">
        <v>120</v>
      </c>
      <c r="C128" s="26" t="s">
        <v>120</v>
      </c>
      <c r="D128" s="25">
        <v>0</v>
      </c>
      <c r="E128" s="25">
        <v>0</v>
      </c>
      <c r="F128" s="25">
        <v>0</v>
      </c>
      <c r="G128" s="25">
        <v>10.65561961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79">
        <v>10.65561961</v>
      </c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x14ac:dyDescent="0.25">
      <c r="A129" s="80">
        <v>121</v>
      </c>
      <c r="B129" s="19" t="s">
        <v>290</v>
      </c>
      <c r="C129" s="19" t="s">
        <v>120</v>
      </c>
      <c r="D129" s="28">
        <v>0</v>
      </c>
      <c r="E129" s="28">
        <v>0</v>
      </c>
      <c r="F129" s="28">
        <v>0</v>
      </c>
      <c r="G129" s="28">
        <v>0.37578319999999998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96">
        <v>0.37578319999999998</v>
      </c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x14ac:dyDescent="0.25">
      <c r="A130" s="45">
        <v>122</v>
      </c>
      <c r="B130" s="8" t="s">
        <v>291</v>
      </c>
      <c r="C130" s="26" t="s">
        <v>148</v>
      </c>
      <c r="D130" s="25">
        <v>0</v>
      </c>
      <c r="E130" s="25">
        <v>0</v>
      </c>
      <c r="F130" s="25">
        <v>0</v>
      </c>
      <c r="G130" s="25">
        <v>27.23743305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79">
        <v>27.23743305</v>
      </c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x14ac:dyDescent="0.25">
      <c r="A131" s="80">
        <v>123</v>
      </c>
      <c r="B131" s="19" t="s">
        <v>292</v>
      </c>
      <c r="C131" s="19" t="s">
        <v>131</v>
      </c>
      <c r="D131" s="28">
        <v>14.317380605</v>
      </c>
      <c r="E131" s="28">
        <v>2.5000000000000002E-6</v>
      </c>
      <c r="F131" s="28">
        <v>0</v>
      </c>
      <c r="G131" s="28">
        <v>89.729937402999994</v>
      </c>
      <c r="H131" s="28">
        <v>0</v>
      </c>
      <c r="I131" s="28">
        <v>0</v>
      </c>
      <c r="J131" s="28">
        <v>0</v>
      </c>
      <c r="K131" s="28">
        <v>75.781795457000001</v>
      </c>
      <c r="L131" s="28">
        <v>0</v>
      </c>
      <c r="M131" s="96">
        <v>179.829115965</v>
      </c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x14ac:dyDescent="0.25">
      <c r="A132" s="45">
        <v>124</v>
      </c>
      <c r="B132" s="8" t="s">
        <v>293</v>
      </c>
      <c r="C132" s="26" t="s">
        <v>130</v>
      </c>
      <c r="D132" s="25">
        <v>0</v>
      </c>
      <c r="E132" s="25">
        <v>0</v>
      </c>
      <c r="F132" s="25">
        <v>0</v>
      </c>
      <c r="G132" s="25">
        <v>13.525551698999999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79">
        <v>13.525551698999999</v>
      </c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x14ac:dyDescent="0.25">
      <c r="A133" s="80">
        <v>125</v>
      </c>
      <c r="B133" s="19" t="s">
        <v>294</v>
      </c>
      <c r="C133" s="19" t="s">
        <v>126</v>
      </c>
      <c r="D133" s="28">
        <v>0</v>
      </c>
      <c r="E133" s="28">
        <v>0</v>
      </c>
      <c r="F133" s="28">
        <v>0</v>
      </c>
      <c r="G133" s="28">
        <v>6.3368123860000001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96">
        <v>6.3368123860000001</v>
      </c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x14ac:dyDescent="0.25">
      <c r="A134" s="45">
        <v>126</v>
      </c>
      <c r="B134" s="8" t="s">
        <v>295</v>
      </c>
      <c r="C134" s="26" t="s">
        <v>134</v>
      </c>
      <c r="D134" s="25">
        <v>0</v>
      </c>
      <c r="E134" s="25">
        <v>0</v>
      </c>
      <c r="F134" s="25">
        <v>0</v>
      </c>
      <c r="G134" s="25">
        <v>0.19957229600000001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79">
        <v>0.19957229600000001</v>
      </c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x14ac:dyDescent="0.25">
      <c r="A135" s="80">
        <v>127</v>
      </c>
      <c r="B135" s="19" t="s">
        <v>296</v>
      </c>
      <c r="C135" s="19" t="s">
        <v>154</v>
      </c>
      <c r="D135" s="28">
        <v>0</v>
      </c>
      <c r="E135" s="28">
        <v>0</v>
      </c>
      <c r="F135" s="28">
        <v>0</v>
      </c>
      <c r="G135" s="28">
        <v>0.97135527499999996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96">
        <v>0.97135527499999996</v>
      </c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x14ac:dyDescent="0.25">
      <c r="A136" s="45">
        <v>128</v>
      </c>
      <c r="B136" s="8" t="s">
        <v>297</v>
      </c>
      <c r="C136" s="26" t="s">
        <v>141</v>
      </c>
      <c r="D136" s="25">
        <v>0</v>
      </c>
      <c r="E136" s="25">
        <v>0</v>
      </c>
      <c r="F136" s="25">
        <v>0</v>
      </c>
      <c r="G136" s="25">
        <v>7.8662999999999997E-3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79">
        <v>7.8662999999999997E-3</v>
      </c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x14ac:dyDescent="0.25">
      <c r="A137" s="80">
        <v>129</v>
      </c>
      <c r="B137" s="19" t="s">
        <v>298</v>
      </c>
      <c r="C137" s="19" t="s">
        <v>141</v>
      </c>
      <c r="D137" s="28">
        <v>0</v>
      </c>
      <c r="E137" s="28">
        <v>0</v>
      </c>
      <c r="F137" s="28">
        <v>0</v>
      </c>
      <c r="G137" s="28">
        <v>0.37658160000000002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96">
        <v>0.37658160000000002</v>
      </c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x14ac:dyDescent="0.25">
      <c r="A138" s="45">
        <v>130</v>
      </c>
      <c r="B138" s="8" t="s">
        <v>299</v>
      </c>
      <c r="C138" s="26" t="s">
        <v>141</v>
      </c>
      <c r="D138" s="25">
        <v>0</v>
      </c>
      <c r="E138" s="25">
        <v>0</v>
      </c>
      <c r="F138" s="25">
        <v>0</v>
      </c>
      <c r="G138" s="25">
        <v>3.4527000000000002E-2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79">
        <v>3.4527000000000002E-2</v>
      </c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x14ac:dyDescent="0.25">
      <c r="A139" s="80">
        <v>131</v>
      </c>
      <c r="B139" s="19" t="s">
        <v>300</v>
      </c>
      <c r="C139" s="19" t="s">
        <v>141</v>
      </c>
      <c r="D139" s="28">
        <v>0</v>
      </c>
      <c r="E139" s="28">
        <v>0</v>
      </c>
      <c r="F139" s="28">
        <v>0</v>
      </c>
      <c r="G139" s="28">
        <v>0.303500663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96">
        <v>0.303500663</v>
      </c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x14ac:dyDescent="0.25">
      <c r="A140" s="45">
        <v>132</v>
      </c>
      <c r="B140" s="8" t="s">
        <v>301</v>
      </c>
      <c r="C140" s="26" t="s">
        <v>141</v>
      </c>
      <c r="D140" s="25">
        <v>0</v>
      </c>
      <c r="E140" s="25">
        <v>0</v>
      </c>
      <c r="F140" s="25">
        <v>0</v>
      </c>
      <c r="G140" s="25">
        <v>0.145345635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79">
        <v>0.145345635</v>
      </c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x14ac:dyDescent="0.25">
      <c r="A141" s="80">
        <v>133</v>
      </c>
      <c r="B141" s="19" t="s">
        <v>302</v>
      </c>
      <c r="C141" s="19" t="s">
        <v>133</v>
      </c>
      <c r="D141" s="28">
        <v>0</v>
      </c>
      <c r="E141" s="28">
        <v>0</v>
      </c>
      <c r="F141" s="28">
        <v>0</v>
      </c>
      <c r="G141" s="28">
        <v>0.77003268000000002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96">
        <v>0.77003268000000002</v>
      </c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x14ac:dyDescent="0.25">
      <c r="A142" s="45">
        <v>134</v>
      </c>
      <c r="B142" s="8" t="s">
        <v>303</v>
      </c>
      <c r="C142" s="26" t="s">
        <v>133</v>
      </c>
      <c r="D142" s="25">
        <v>0</v>
      </c>
      <c r="E142" s="25">
        <v>0</v>
      </c>
      <c r="F142" s="25">
        <v>0</v>
      </c>
      <c r="G142" s="25">
        <v>0.38298650000000001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79">
        <v>0.38298650000000001</v>
      </c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x14ac:dyDescent="0.25">
      <c r="A143" s="80">
        <v>135</v>
      </c>
      <c r="B143" s="19" t="s">
        <v>304</v>
      </c>
      <c r="C143" s="19" t="s">
        <v>133</v>
      </c>
      <c r="D143" s="28">
        <v>0</v>
      </c>
      <c r="E143" s="28">
        <v>0</v>
      </c>
      <c r="F143" s="28">
        <v>0</v>
      </c>
      <c r="G143" s="28">
        <v>0.33701821500000001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96">
        <v>0.33701821500000001</v>
      </c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x14ac:dyDescent="0.25">
      <c r="A144" s="45">
        <v>136</v>
      </c>
      <c r="B144" s="8" t="s">
        <v>305</v>
      </c>
      <c r="C144" s="26" t="s">
        <v>154</v>
      </c>
      <c r="D144" s="25">
        <v>0</v>
      </c>
      <c r="E144" s="25">
        <v>0</v>
      </c>
      <c r="F144" s="25">
        <v>0</v>
      </c>
      <c r="G144" s="25">
        <v>0.54086089999999998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79">
        <v>0.54086089999999998</v>
      </c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x14ac:dyDescent="0.25">
      <c r="A145" s="80">
        <v>137</v>
      </c>
      <c r="B145" s="19" t="s">
        <v>306</v>
      </c>
      <c r="C145" s="19" t="s">
        <v>146</v>
      </c>
      <c r="D145" s="28">
        <v>0</v>
      </c>
      <c r="E145" s="28">
        <v>0</v>
      </c>
      <c r="F145" s="28">
        <v>0</v>
      </c>
      <c r="G145" s="28">
        <v>8.2298903669999994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96">
        <v>8.2298903669999994</v>
      </c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x14ac:dyDescent="0.25">
      <c r="A146" s="45">
        <v>138</v>
      </c>
      <c r="B146" s="8" t="s">
        <v>307</v>
      </c>
      <c r="C146" s="26" t="s">
        <v>146</v>
      </c>
      <c r="D146" s="25">
        <v>0</v>
      </c>
      <c r="E146" s="25">
        <v>0</v>
      </c>
      <c r="F146" s="25">
        <v>0</v>
      </c>
      <c r="G146" s="25">
        <v>11.35097914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79">
        <v>11.35097914</v>
      </c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x14ac:dyDescent="0.25">
      <c r="A147" s="80">
        <v>139</v>
      </c>
      <c r="B147" s="19" t="s">
        <v>308</v>
      </c>
      <c r="C147" s="19" t="s">
        <v>129</v>
      </c>
      <c r="D147" s="28">
        <v>0</v>
      </c>
      <c r="E147" s="28">
        <v>0</v>
      </c>
      <c r="F147" s="28">
        <v>0</v>
      </c>
      <c r="G147" s="28">
        <v>15.554930124</v>
      </c>
      <c r="H147" s="28">
        <v>0</v>
      </c>
      <c r="I147" s="28">
        <v>0</v>
      </c>
      <c r="J147" s="28">
        <v>150.44575352999999</v>
      </c>
      <c r="K147" s="28">
        <v>0</v>
      </c>
      <c r="L147" s="28">
        <v>0</v>
      </c>
      <c r="M147" s="96">
        <v>166.000683654</v>
      </c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x14ac:dyDescent="0.25">
      <c r="A148" s="45">
        <v>140</v>
      </c>
      <c r="B148" s="8" t="s">
        <v>310</v>
      </c>
      <c r="C148" s="26" t="s">
        <v>127</v>
      </c>
      <c r="D148" s="25">
        <v>27106.307045313999</v>
      </c>
      <c r="E148" s="25">
        <v>21.485040619999999</v>
      </c>
      <c r="F148" s="25">
        <v>6.3063750000000002E-2</v>
      </c>
      <c r="G148" s="25">
        <v>42023.249601367002</v>
      </c>
      <c r="H148" s="25">
        <v>1817.637177953</v>
      </c>
      <c r="I148" s="25">
        <v>313.42943565500002</v>
      </c>
      <c r="J148" s="25">
        <v>9.2346610739999999</v>
      </c>
      <c r="K148" s="25">
        <v>898.370229107</v>
      </c>
      <c r="L148" s="25">
        <v>52.282589796000003</v>
      </c>
      <c r="M148" s="79">
        <v>72242.058844636005</v>
      </c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x14ac:dyDescent="0.25">
      <c r="A149" s="80">
        <v>141</v>
      </c>
      <c r="B149" s="19" t="s">
        <v>311</v>
      </c>
      <c r="C149" s="19" t="s">
        <v>127</v>
      </c>
      <c r="D149" s="28">
        <v>248928.90471672601</v>
      </c>
      <c r="E149" s="28">
        <v>456.68624540299999</v>
      </c>
      <c r="F149" s="28">
        <v>12010.470141394</v>
      </c>
      <c r="G149" s="28">
        <v>61003.292532239</v>
      </c>
      <c r="H149" s="28">
        <v>41203.573696940002</v>
      </c>
      <c r="I149" s="28">
        <v>41070.170225472</v>
      </c>
      <c r="J149" s="28">
        <v>993.87203573099998</v>
      </c>
      <c r="K149" s="28">
        <v>68799.714365806998</v>
      </c>
      <c r="L149" s="28">
        <v>6076.4452715360003</v>
      </c>
      <c r="M149" s="96">
        <v>480543.12923124799</v>
      </c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x14ac:dyDescent="0.25">
      <c r="A150" s="45">
        <v>142</v>
      </c>
      <c r="B150" s="8" t="s">
        <v>312</v>
      </c>
      <c r="C150" s="26" t="s">
        <v>127</v>
      </c>
      <c r="D150" s="25">
        <v>288572.79333185602</v>
      </c>
      <c r="E150" s="25">
        <v>2958.2195444099998</v>
      </c>
      <c r="F150" s="25">
        <v>8412.2477715000005</v>
      </c>
      <c r="G150" s="25">
        <v>92585.914618555995</v>
      </c>
      <c r="H150" s="25">
        <v>103010.91663291201</v>
      </c>
      <c r="I150" s="25">
        <v>120843.46222019399</v>
      </c>
      <c r="J150" s="25">
        <v>898.29202760999999</v>
      </c>
      <c r="K150" s="25">
        <v>6901.9234242519997</v>
      </c>
      <c r="L150" s="25">
        <v>6342.0807464159998</v>
      </c>
      <c r="M150" s="79">
        <v>630525.850317706</v>
      </c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x14ac:dyDescent="0.25">
      <c r="A151" s="80">
        <v>143</v>
      </c>
      <c r="B151" s="19" t="s">
        <v>313</v>
      </c>
      <c r="C151" s="19" t="s">
        <v>127</v>
      </c>
      <c r="D151" s="28">
        <v>8118.336828689</v>
      </c>
      <c r="E151" s="28">
        <v>6.8372000000000002</v>
      </c>
      <c r="F151" s="28">
        <v>1.1785E-2</v>
      </c>
      <c r="G151" s="28">
        <v>5221.115303173</v>
      </c>
      <c r="H151" s="28">
        <v>10078.606626938001</v>
      </c>
      <c r="I151" s="28">
        <v>8.2854585000000007</v>
      </c>
      <c r="J151" s="28">
        <v>1086.93189719</v>
      </c>
      <c r="K151" s="28">
        <v>676.42206875500005</v>
      </c>
      <c r="L151" s="28">
        <v>0</v>
      </c>
      <c r="M151" s="96">
        <v>25196.547168245001</v>
      </c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x14ac:dyDescent="0.25">
      <c r="A152" s="45">
        <v>144</v>
      </c>
      <c r="B152" s="8" t="s">
        <v>314</v>
      </c>
      <c r="C152" s="26" t="s">
        <v>127</v>
      </c>
      <c r="D152" s="25">
        <v>26833.458585053999</v>
      </c>
      <c r="E152" s="25">
        <v>0</v>
      </c>
      <c r="F152" s="25">
        <v>0</v>
      </c>
      <c r="G152" s="25">
        <v>29714.946736802998</v>
      </c>
      <c r="H152" s="25">
        <v>220.40163118800001</v>
      </c>
      <c r="I152" s="25">
        <v>0</v>
      </c>
      <c r="J152" s="25">
        <v>176.81522200000001</v>
      </c>
      <c r="K152" s="25">
        <v>4794.5416367600001</v>
      </c>
      <c r="L152" s="25">
        <v>40.323133261999999</v>
      </c>
      <c r="M152" s="79">
        <v>61780.486945067001</v>
      </c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x14ac:dyDescent="0.25">
      <c r="A153" s="80">
        <v>145</v>
      </c>
      <c r="B153" s="19" t="s">
        <v>128</v>
      </c>
      <c r="C153" s="19" t="s">
        <v>128</v>
      </c>
      <c r="D153" s="28">
        <v>2.9138825920000002</v>
      </c>
      <c r="E153" s="28">
        <v>0</v>
      </c>
      <c r="F153" s="28">
        <v>0</v>
      </c>
      <c r="G153" s="28">
        <v>388.45621169999998</v>
      </c>
      <c r="H153" s="28">
        <v>0</v>
      </c>
      <c r="I153" s="28">
        <v>0</v>
      </c>
      <c r="J153" s="28">
        <v>0</v>
      </c>
      <c r="K153" s="28">
        <v>0.83332499999999998</v>
      </c>
      <c r="L153" s="28">
        <v>0</v>
      </c>
      <c r="M153" s="96">
        <v>392.20341929199998</v>
      </c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x14ac:dyDescent="0.25">
      <c r="A154" s="45">
        <v>146</v>
      </c>
      <c r="B154" s="8" t="s">
        <v>315</v>
      </c>
      <c r="C154" s="26" t="s">
        <v>144</v>
      </c>
      <c r="D154" s="25">
        <v>5.1404719999999999</v>
      </c>
      <c r="E154" s="25">
        <v>0</v>
      </c>
      <c r="F154" s="25">
        <v>0</v>
      </c>
      <c r="G154" s="25">
        <v>151.40644501200001</v>
      </c>
      <c r="H154" s="25">
        <v>0</v>
      </c>
      <c r="I154" s="25">
        <v>0</v>
      </c>
      <c r="J154" s="25">
        <v>0</v>
      </c>
      <c r="K154" s="25">
        <v>60.590805873000001</v>
      </c>
      <c r="L154" s="25">
        <v>0</v>
      </c>
      <c r="M154" s="79">
        <v>217.13772288499999</v>
      </c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x14ac:dyDescent="0.25">
      <c r="A155" s="80">
        <v>147</v>
      </c>
      <c r="B155" s="19" t="s">
        <v>316</v>
      </c>
      <c r="C155" s="19" t="s">
        <v>144</v>
      </c>
      <c r="D155" s="28">
        <v>0</v>
      </c>
      <c r="E155" s="28">
        <v>0</v>
      </c>
      <c r="F155" s="28">
        <v>0</v>
      </c>
      <c r="G155" s="28">
        <v>0.31271484999999999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96">
        <v>0.31271484999999999</v>
      </c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x14ac:dyDescent="0.25">
      <c r="A156" s="45">
        <v>148</v>
      </c>
      <c r="B156" s="8" t="s">
        <v>317</v>
      </c>
      <c r="C156" s="26" t="s">
        <v>131</v>
      </c>
      <c r="D156" s="25">
        <v>4.8046E-3</v>
      </c>
      <c r="E156" s="25">
        <v>0</v>
      </c>
      <c r="F156" s="25">
        <v>0</v>
      </c>
      <c r="G156" s="25">
        <v>303.64834724100001</v>
      </c>
      <c r="H156" s="25">
        <v>0</v>
      </c>
      <c r="I156" s="25">
        <v>0</v>
      </c>
      <c r="J156" s="25">
        <v>1.8075000000000001</v>
      </c>
      <c r="K156" s="25">
        <v>0</v>
      </c>
      <c r="L156" s="25">
        <v>0</v>
      </c>
      <c r="M156" s="79">
        <v>305.46065184100001</v>
      </c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x14ac:dyDescent="0.25">
      <c r="A157" s="80">
        <v>149</v>
      </c>
      <c r="B157" s="19" t="s">
        <v>318</v>
      </c>
      <c r="C157" s="19" t="s">
        <v>123</v>
      </c>
      <c r="D157" s="28">
        <v>0</v>
      </c>
      <c r="E157" s="28">
        <v>0</v>
      </c>
      <c r="F157" s="28">
        <v>0</v>
      </c>
      <c r="G157" s="28">
        <v>66.015710451000004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96">
        <v>66.015710451000004</v>
      </c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x14ac:dyDescent="0.25">
      <c r="A158" s="45">
        <v>150</v>
      </c>
      <c r="B158" s="8" t="s">
        <v>319</v>
      </c>
      <c r="C158" s="26" t="s">
        <v>148</v>
      </c>
      <c r="D158" s="25">
        <v>0</v>
      </c>
      <c r="E158" s="25">
        <v>0</v>
      </c>
      <c r="F158" s="25">
        <v>0</v>
      </c>
      <c r="G158" s="25">
        <v>0.17936956200000001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79">
        <v>0.17936956200000001</v>
      </c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x14ac:dyDescent="0.25">
      <c r="A159" s="80">
        <v>151</v>
      </c>
      <c r="B159" s="19" t="s">
        <v>320</v>
      </c>
      <c r="C159" s="19" t="s">
        <v>130</v>
      </c>
      <c r="D159" s="28">
        <v>0</v>
      </c>
      <c r="E159" s="28">
        <v>0</v>
      </c>
      <c r="F159" s="28">
        <v>0</v>
      </c>
      <c r="G159" s="28">
        <v>12.248922041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96">
        <v>12.248922041</v>
      </c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x14ac:dyDescent="0.25">
      <c r="A160" s="45">
        <v>152</v>
      </c>
      <c r="B160" s="8" t="s">
        <v>321</v>
      </c>
      <c r="C160" s="26" t="s">
        <v>131</v>
      </c>
      <c r="D160" s="25">
        <v>0.19201874999999999</v>
      </c>
      <c r="E160" s="25">
        <v>0</v>
      </c>
      <c r="F160" s="25">
        <v>0</v>
      </c>
      <c r="G160" s="25">
        <v>137.34356840000001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79">
        <v>137.53558715</v>
      </c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x14ac:dyDescent="0.25">
      <c r="A161" s="80">
        <v>153</v>
      </c>
      <c r="B161" s="19" t="s">
        <v>322</v>
      </c>
      <c r="C161" s="19" t="s">
        <v>150</v>
      </c>
      <c r="D161" s="28">
        <v>0</v>
      </c>
      <c r="E161" s="28">
        <v>0</v>
      </c>
      <c r="F161" s="28">
        <v>0</v>
      </c>
      <c r="G161" s="28">
        <v>0.294250175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96">
        <v>0.294250175</v>
      </c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x14ac:dyDescent="0.25">
      <c r="A162" s="45">
        <v>154</v>
      </c>
      <c r="B162" s="8" t="s">
        <v>327</v>
      </c>
      <c r="C162" s="26" t="s">
        <v>145</v>
      </c>
      <c r="D162" s="25">
        <v>0</v>
      </c>
      <c r="E162" s="25">
        <v>0</v>
      </c>
      <c r="F162" s="25">
        <v>0</v>
      </c>
      <c r="G162" s="25">
        <v>3.3563700000000002E-2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79">
        <v>3.3563700000000002E-2</v>
      </c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x14ac:dyDescent="0.25">
      <c r="A163" s="80">
        <v>155</v>
      </c>
      <c r="B163" s="19" t="s">
        <v>328</v>
      </c>
      <c r="C163" s="19" t="s">
        <v>146</v>
      </c>
      <c r="D163" s="28">
        <v>0</v>
      </c>
      <c r="E163" s="28">
        <v>0</v>
      </c>
      <c r="F163" s="28">
        <v>0</v>
      </c>
      <c r="G163" s="28">
        <v>3.060343509</v>
      </c>
      <c r="H163" s="28">
        <v>0</v>
      </c>
      <c r="I163" s="28">
        <v>0</v>
      </c>
      <c r="J163" s="28">
        <v>8.1439999999999995E-4</v>
      </c>
      <c r="K163" s="28">
        <v>0</v>
      </c>
      <c r="L163" s="28">
        <v>0</v>
      </c>
      <c r="M163" s="96">
        <v>3.0611579089999998</v>
      </c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x14ac:dyDescent="0.25">
      <c r="A164" s="45">
        <v>156</v>
      </c>
      <c r="B164" s="8" t="s">
        <v>329</v>
      </c>
      <c r="C164" s="26" t="s">
        <v>134</v>
      </c>
      <c r="D164" s="25">
        <v>0</v>
      </c>
      <c r="E164" s="25">
        <v>0</v>
      </c>
      <c r="F164" s="25">
        <v>0</v>
      </c>
      <c r="G164" s="25">
        <v>1.844144255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79">
        <v>1.844144255</v>
      </c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x14ac:dyDescent="0.25">
      <c r="A165" s="80">
        <v>157</v>
      </c>
      <c r="B165" s="19" t="s">
        <v>330</v>
      </c>
      <c r="C165" s="19" t="s">
        <v>132</v>
      </c>
      <c r="D165" s="28">
        <v>0</v>
      </c>
      <c r="E165" s="28">
        <v>0</v>
      </c>
      <c r="F165" s="28">
        <v>0</v>
      </c>
      <c r="G165" s="28">
        <v>0.512213896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96">
        <v>0.512213896</v>
      </c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x14ac:dyDescent="0.25">
      <c r="A166" s="45">
        <v>158</v>
      </c>
      <c r="B166" s="8" t="s">
        <v>331</v>
      </c>
      <c r="C166" s="26" t="s">
        <v>123</v>
      </c>
      <c r="D166" s="25">
        <v>0</v>
      </c>
      <c r="E166" s="25">
        <v>0</v>
      </c>
      <c r="F166" s="25">
        <v>0</v>
      </c>
      <c r="G166" s="25">
        <v>6.6011040469999998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79">
        <v>6.6011040469999998</v>
      </c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x14ac:dyDescent="0.25">
      <c r="A167" s="80">
        <v>159</v>
      </c>
      <c r="B167" s="19" t="s">
        <v>332</v>
      </c>
      <c r="C167" s="19" t="s">
        <v>130</v>
      </c>
      <c r="D167" s="28">
        <v>8.6487700000000007</v>
      </c>
      <c r="E167" s="28">
        <v>0</v>
      </c>
      <c r="F167" s="28">
        <v>0</v>
      </c>
      <c r="G167" s="28">
        <v>126.45009554000001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96">
        <v>135.09886553999999</v>
      </c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x14ac:dyDescent="0.25">
      <c r="A168" s="45">
        <v>160</v>
      </c>
      <c r="B168" s="8" t="s">
        <v>333</v>
      </c>
      <c r="C168" s="26" t="s">
        <v>129</v>
      </c>
      <c r="D168" s="25">
        <v>189.93227906000001</v>
      </c>
      <c r="E168" s="25">
        <v>0</v>
      </c>
      <c r="F168" s="25">
        <v>0</v>
      </c>
      <c r="G168" s="25">
        <v>98.743115470999996</v>
      </c>
      <c r="H168" s="25">
        <v>0</v>
      </c>
      <c r="I168" s="25">
        <v>0</v>
      </c>
      <c r="J168" s="25">
        <v>97.230372759999995</v>
      </c>
      <c r="K168" s="25">
        <v>7.2629999999999999</v>
      </c>
      <c r="L168" s="25">
        <v>0</v>
      </c>
      <c r="M168" s="79">
        <v>393.16876729099999</v>
      </c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x14ac:dyDescent="0.25">
      <c r="A169" s="80">
        <v>161</v>
      </c>
      <c r="B169" s="19" t="s">
        <v>334</v>
      </c>
      <c r="C169" s="19" t="s">
        <v>138</v>
      </c>
      <c r="D169" s="28">
        <v>0</v>
      </c>
      <c r="E169" s="28">
        <v>0</v>
      </c>
      <c r="F169" s="28">
        <v>0</v>
      </c>
      <c r="G169" s="28">
        <v>13.163957649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96">
        <v>13.163957649</v>
      </c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x14ac:dyDescent="0.25">
      <c r="A170" s="45">
        <v>162</v>
      </c>
      <c r="B170" s="8" t="s">
        <v>335</v>
      </c>
      <c r="C170" s="26" t="s">
        <v>154</v>
      </c>
      <c r="D170" s="25">
        <v>0</v>
      </c>
      <c r="E170" s="25">
        <v>0</v>
      </c>
      <c r="F170" s="25">
        <v>0</v>
      </c>
      <c r="G170" s="25">
        <v>34.375164466000001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79">
        <v>34.375164466000001</v>
      </c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x14ac:dyDescent="0.25">
      <c r="A171" s="80">
        <v>163</v>
      </c>
      <c r="B171" s="19" t="s">
        <v>336</v>
      </c>
      <c r="C171" s="19" t="s">
        <v>134</v>
      </c>
      <c r="D171" s="28">
        <v>0</v>
      </c>
      <c r="E171" s="28">
        <v>0</v>
      </c>
      <c r="F171" s="28">
        <v>0</v>
      </c>
      <c r="G171" s="28">
        <v>7.5581750000000003E-2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96">
        <v>7.5581750000000003E-2</v>
      </c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x14ac:dyDescent="0.25">
      <c r="A172" s="45">
        <v>164</v>
      </c>
      <c r="B172" s="8" t="s">
        <v>337</v>
      </c>
      <c r="C172" s="26" t="s">
        <v>125</v>
      </c>
      <c r="D172" s="25">
        <v>0</v>
      </c>
      <c r="E172" s="25">
        <v>0</v>
      </c>
      <c r="F172" s="25">
        <v>0</v>
      </c>
      <c r="G172" s="25">
        <v>0.70968850000000006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79">
        <v>0.70968850000000006</v>
      </c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x14ac:dyDescent="0.25">
      <c r="A173" s="80">
        <v>165</v>
      </c>
      <c r="B173" s="19" t="s">
        <v>338</v>
      </c>
      <c r="C173" s="19" t="s">
        <v>132</v>
      </c>
      <c r="D173" s="28">
        <v>0</v>
      </c>
      <c r="E173" s="28">
        <v>0</v>
      </c>
      <c r="F173" s="28">
        <v>0</v>
      </c>
      <c r="G173" s="28">
        <v>5.7689600000000001E-3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96">
        <v>5.7689600000000001E-3</v>
      </c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x14ac:dyDescent="0.25">
      <c r="A174" s="45">
        <v>166</v>
      </c>
      <c r="B174" s="8" t="s">
        <v>339</v>
      </c>
      <c r="C174" s="26" t="s">
        <v>130</v>
      </c>
      <c r="D174" s="25">
        <v>0</v>
      </c>
      <c r="E174" s="25">
        <v>0</v>
      </c>
      <c r="F174" s="25">
        <v>0</v>
      </c>
      <c r="G174" s="25">
        <v>17.093787489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79">
        <v>17.093787489</v>
      </c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x14ac:dyDescent="0.25">
      <c r="A175" s="80">
        <v>167</v>
      </c>
      <c r="B175" s="19" t="s">
        <v>340</v>
      </c>
      <c r="C175" s="19" t="s">
        <v>131</v>
      </c>
      <c r="D175" s="28">
        <v>0</v>
      </c>
      <c r="E175" s="28">
        <v>0</v>
      </c>
      <c r="F175" s="28">
        <v>0</v>
      </c>
      <c r="G175" s="28">
        <v>1184.949563855</v>
      </c>
      <c r="H175" s="28">
        <v>0</v>
      </c>
      <c r="I175" s="28">
        <v>0</v>
      </c>
      <c r="J175" s="28">
        <v>7.3015499999999998</v>
      </c>
      <c r="K175" s="28">
        <v>0</v>
      </c>
      <c r="L175" s="28">
        <v>0</v>
      </c>
      <c r="M175" s="96">
        <v>1192.2511138550001</v>
      </c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x14ac:dyDescent="0.25">
      <c r="A176" s="45">
        <v>168</v>
      </c>
      <c r="B176" s="8" t="s">
        <v>341</v>
      </c>
      <c r="C176" s="26" t="s">
        <v>144</v>
      </c>
      <c r="D176" s="25">
        <v>0</v>
      </c>
      <c r="E176" s="25">
        <v>0</v>
      </c>
      <c r="F176" s="25">
        <v>0</v>
      </c>
      <c r="G176" s="25">
        <v>0.33094601299999998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79">
        <v>0.33094601299999998</v>
      </c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x14ac:dyDescent="0.25">
      <c r="A177" s="80">
        <v>169</v>
      </c>
      <c r="B177" s="19" t="s">
        <v>342</v>
      </c>
      <c r="C177" s="19" t="s">
        <v>130</v>
      </c>
      <c r="D177" s="28">
        <v>0</v>
      </c>
      <c r="E177" s="28">
        <v>0</v>
      </c>
      <c r="F177" s="28">
        <v>0</v>
      </c>
      <c r="G177" s="28">
        <v>24.634189374999998</v>
      </c>
      <c r="H177" s="28">
        <v>0</v>
      </c>
      <c r="I177" s="28">
        <v>0</v>
      </c>
      <c r="J177" s="28">
        <v>2.4596E-2</v>
      </c>
      <c r="K177" s="28">
        <v>0</v>
      </c>
      <c r="L177" s="28">
        <v>0</v>
      </c>
      <c r="M177" s="96">
        <v>24.658785375000001</v>
      </c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4" x14ac:dyDescent="0.25">
      <c r="A178" s="45">
        <v>170</v>
      </c>
      <c r="B178" s="8" t="s">
        <v>343</v>
      </c>
      <c r="C178" s="26" t="s">
        <v>150</v>
      </c>
      <c r="D178" s="25">
        <v>0</v>
      </c>
      <c r="E178" s="25">
        <v>0</v>
      </c>
      <c r="F178" s="25">
        <v>0</v>
      </c>
      <c r="G178" s="25">
        <v>15.019263606999999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79">
        <v>15.019263606999999</v>
      </c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4" x14ac:dyDescent="0.25">
      <c r="A179" s="80">
        <v>171</v>
      </c>
      <c r="B179" s="19" t="s">
        <v>344</v>
      </c>
      <c r="C179" s="19" t="s">
        <v>151</v>
      </c>
      <c r="D179" s="28">
        <v>0</v>
      </c>
      <c r="E179" s="28">
        <v>0</v>
      </c>
      <c r="F179" s="28">
        <v>0</v>
      </c>
      <c r="G179" s="28">
        <v>0.124801524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96">
        <v>0.124801524</v>
      </c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4" x14ac:dyDescent="0.25">
      <c r="A180" s="45">
        <v>172</v>
      </c>
      <c r="B180" s="8" t="s">
        <v>345</v>
      </c>
      <c r="C180" s="26" t="s">
        <v>125</v>
      </c>
      <c r="D180" s="25">
        <v>0</v>
      </c>
      <c r="E180" s="25">
        <v>0</v>
      </c>
      <c r="F180" s="25">
        <v>0</v>
      </c>
      <c r="G180" s="25">
        <v>0.54584385000000002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79">
        <v>0.54584385000000002</v>
      </c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:24" x14ac:dyDescent="0.25">
      <c r="A181" s="80">
        <v>173</v>
      </c>
      <c r="B181" s="19" t="s">
        <v>346</v>
      </c>
      <c r="C181" s="19" t="s">
        <v>138</v>
      </c>
      <c r="D181" s="28">
        <v>0</v>
      </c>
      <c r="E181" s="28">
        <v>0</v>
      </c>
      <c r="F181" s="28">
        <v>0</v>
      </c>
      <c r="G181" s="28">
        <v>2.6350200000000001E-2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96">
        <v>2.6350200000000001E-2</v>
      </c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x14ac:dyDescent="0.25">
      <c r="A182" s="45">
        <v>174</v>
      </c>
      <c r="B182" s="8" t="s">
        <v>347</v>
      </c>
      <c r="C182" s="26" t="s">
        <v>140</v>
      </c>
      <c r="D182" s="25">
        <v>0</v>
      </c>
      <c r="E182" s="25">
        <v>0</v>
      </c>
      <c r="F182" s="25">
        <v>0</v>
      </c>
      <c r="G182" s="25">
        <v>3.0912446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79">
        <v>3.0912446</v>
      </c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x14ac:dyDescent="0.25">
      <c r="A183" s="80">
        <v>175</v>
      </c>
      <c r="B183" s="19" t="s">
        <v>348</v>
      </c>
      <c r="C183" s="19" t="s">
        <v>152</v>
      </c>
      <c r="D183" s="28">
        <v>0</v>
      </c>
      <c r="E183" s="28">
        <v>0</v>
      </c>
      <c r="F183" s="28">
        <v>0</v>
      </c>
      <c r="G183" s="28">
        <v>1.8575500000000002E-2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96">
        <v>1.8575500000000002E-2</v>
      </c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x14ac:dyDescent="0.25">
      <c r="A184" s="45">
        <v>176</v>
      </c>
      <c r="B184" s="8" t="s">
        <v>349</v>
      </c>
      <c r="C184" s="26" t="s">
        <v>146</v>
      </c>
      <c r="D184" s="25">
        <v>0</v>
      </c>
      <c r="E184" s="25">
        <v>0</v>
      </c>
      <c r="F184" s="25">
        <v>0</v>
      </c>
      <c r="G184" s="25">
        <v>1.496056955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79">
        <v>1.496056955</v>
      </c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x14ac:dyDescent="0.25">
      <c r="A185" s="80">
        <v>177</v>
      </c>
      <c r="B185" s="19" t="s">
        <v>350</v>
      </c>
      <c r="C185" s="19" t="s">
        <v>151</v>
      </c>
      <c r="D185" s="28">
        <v>0</v>
      </c>
      <c r="E185" s="28">
        <v>0</v>
      </c>
      <c r="F185" s="28">
        <v>0</v>
      </c>
      <c r="G185" s="28">
        <v>0.1219291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96">
        <v>0.1219291</v>
      </c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x14ac:dyDescent="0.25">
      <c r="A186" s="45">
        <v>178</v>
      </c>
      <c r="B186" s="8" t="s">
        <v>351</v>
      </c>
      <c r="C186" s="26" t="s">
        <v>148</v>
      </c>
      <c r="D186" s="25">
        <v>0</v>
      </c>
      <c r="E186" s="25">
        <v>0</v>
      </c>
      <c r="F186" s="25">
        <v>0</v>
      </c>
      <c r="G186" s="25">
        <v>0.48586065000000001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79">
        <v>0.48586065000000001</v>
      </c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x14ac:dyDescent="0.25">
      <c r="A187" s="80">
        <v>179</v>
      </c>
      <c r="B187" s="19" t="s">
        <v>352</v>
      </c>
      <c r="C187" s="19" t="s">
        <v>127</v>
      </c>
      <c r="D187" s="28">
        <v>0</v>
      </c>
      <c r="E187" s="28">
        <v>0</v>
      </c>
      <c r="F187" s="28">
        <v>0</v>
      </c>
      <c r="G187" s="28">
        <v>28.287114368000001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96">
        <v>28.287114368000001</v>
      </c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x14ac:dyDescent="0.25">
      <c r="A188" s="45">
        <v>180</v>
      </c>
      <c r="B188" s="8" t="s">
        <v>353</v>
      </c>
      <c r="C188" s="26" t="s">
        <v>141</v>
      </c>
      <c r="D188" s="25">
        <v>0</v>
      </c>
      <c r="E188" s="25">
        <v>0</v>
      </c>
      <c r="F188" s="25">
        <v>0</v>
      </c>
      <c r="G188" s="25">
        <v>0.24042185499999999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79">
        <v>0.24042185499999999</v>
      </c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x14ac:dyDescent="0.25">
      <c r="A189" s="80">
        <v>181</v>
      </c>
      <c r="B189" s="19" t="s">
        <v>354</v>
      </c>
      <c r="C189" s="19" t="s">
        <v>151</v>
      </c>
      <c r="D189" s="28">
        <v>0</v>
      </c>
      <c r="E189" s="28">
        <v>0</v>
      </c>
      <c r="F189" s="28">
        <v>0</v>
      </c>
      <c r="G189" s="28">
        <v>0.35919336499999999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96">
        <v>0.35919336499999999</v>
      </c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x14ac:dyDescent="0.25">
      <c r="A190" s="45">
        <v>182</v>
      </c>
      <c r="B190" s="8" t="s">
        <v>355</v>
      </c>
      <c r="C190" s="26" t="s">
        <v>144</v>
      </c>
      <c r="D190" s="25">
        <v>0</v>
      </c>
      <c r="E190" s="25">
        <v>0</v>
      </c>
      <c r="F190" s="25">
        <v>0</v>
      </c>
      <c r="G190" s="25">
        <v>0.22206127000000001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79">
        <v>0.22206127000000001</v>
      </c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x14ac:dyDescent="0.25">
      <c r="A191" s="80">
        <v>183</v>
      </c>
      <c r="B191" s="19" t="s">
        <v>356</v>
      </c>
      <c r="C191" s="19" t="s">
        <v>128</v>
      </c>
      <c r="D191" s="28">
        <v>0</v>
      </c>
      <c r="E191" s="28">
        <v>0</v>
      </c>
      <c r="F191" s="28">
        <v>0</v>
      </c>
      <c r="G191" s="28">
        <v>1.0015727750000001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96">
        <v>1.0015727750000001</v>
      </c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x14ac:dyDescent="0.25">
      <c r="A192" s="45">
        <v>184</v>
      </c>
      <c r="B192" s="8" t="s">
        <v>357</v>
      </c>
      <c r="C192" s="26" t="s">
        <v>132</v>
      </c>
      <c r="D192" s="25">
        <v>0</v>
      </c>
      <c r="E192" s="25">
        <v>0</v>
      </c>
      <c r="F192" s="25">
        <v>0</v>
      </c>
      <c r="G192" s="25">
        <v>10.009009882999999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79">
        <v>10.009009882999999</v>
      </c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x14ac:dyDescent="0.25">
      <c r="A193" s="80">
        <v>185</v>
      </c>
      <c r="B193" s="19" t="s">
        <v>358</v>
      </c>
      <c r="C193" s="19" t="s">
        <v>130</v>
      </c>
      <c r="D193" s="28">
        <v>0</v>
      </c>
      <c r="E193" s="28">
        <v>0</v>
      </c>
      <c r="F193" s="28">
        <v>0</v>
      </c>
      <c r="G193" s="28">
        <v>390.15791541499999</v>
      </c>
      <c r="H193" s="28">
        <v>0</v>
      </c>
      <c r="I193" s="28">
        <v>0</v>
      </c>
      <c r="J193" s="28">
        <v>0.21083529000000001</v>
      </c>
      <c r="K193" s="28">
        <v>0</v>
      </c>
      <c r="L193" s="28">
        <v>0</v>
      </c>
      <c r="M193" s="96">
        <v>390.36875070500002</v>
      </c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x14ac:dyDescent="0.25">
      <c r="A194" s="45">
        <v>186</v>
      </c>
      <c r="B194" s="8" t="s">
        <v>359</v>
      </c>
      <c r="C194" s="26" t="s">
        <v>123</v>
      </c>
      <c r="D194" s="25">
        <v>0</v>
      </c>
      <c r="E194" s="25">
        <v>0</v>
      </c>
      <c r="F194" s="25">
        <v>0</v>
      </c>
      <c r="G194" s="25">
        <v>13.649228131999999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79">
        <v>13.649228131999999</v>
      </c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x14ac:dyDescent="0.25">
      <c r="A195" s="80">
        <v>187</v>
      </c>
      <c r="B195" s="19" t="s">
        <v>360</v>
      </c>
      <c r="C195" s="19" t="s">
        <v>150</v>
      </c>
      <c r="D195" s="28">
        <v>0.25187199999999998</v>
      </c>
      <c r="E195" s="28">
        <v>0</v>
      </c>
      <c r="F195" s="28">
        <v>0</v>
      </c>
      <c r="G195" s="28">
        <v>14.249011223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96">
        <v>14.500883223000001</v>
      </c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x14ac:dyDescent="0.25">
      <c r="A196" s="45">
        <v>188</v>
      </c>
      <c r="B196" s="8" t="s">
        <v>362</v>
      </c>
      <c r="C196" s="26" t="s">
        <v>150</v>
      </c>
      <c r="D196" s="25">
        <v>0</v>
      </c>
      <c r="E196" s="25">
        <v>0</v>
      </c>
      <c r="F196" s="25">
        <v>0</v>
      </c>
      <c r="G196" s="25">
        <v>1.2880000000000001E-3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79">
        <v>1.2880000000000001E-3</v>
      </c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:24" x14ac:dyDescent="0.25">
      <c r="A197" s="80">
        <v>189</v>
      </c>
      <c r="B197" s="19" t="s">
        <v>363</v>
      </c>
      <c r="C197" s="19" t="s">
        <v>150</v>
      </c>
      <c r="D197" s="28">
        <v>0</v>
      </c>
      <c r="E197" s="28">
        <v>0</v>
      </c>
      <c r="F197" s="28">
        <v>0</v>
      </c>
      <c r="G197" s="28">
        <v>0.53157699999999997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96">
        <v>0.53157699999999997</v>
      </c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4" x14ac:dyDescent="0.25">
      <c r="A198" s="45">
        <v>190</v>
      </c>
      <c r="B198" s="8" t="s">
        <v>364</v>
      </c>
      <c r="C198" s="26" t="s">
        <v>150</v>
      </c>
      <c r="D198" s="25">
        <v>0</v>
      </c>
      <c r="E198" s="25">
        <v>0</v>
      </c>
      <c r="F198" s="25">
        <v>0</v>
      </c>
      <c r="G198" s="25">
        <v>2.1534999999999999E-2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79">
        <v>2.1534999999999999E-2</v>
      </c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4" x14ac:dyDescent="0.25">
      <c r="A199" s="80">
        <v>191</v>
      </c>
      <c r="B199" s="19" t="s">
        <v>365</v>
      </c>
      <c r="C199" s="19" t="s">
        <v>133</v>
      </c>
      <c r="D199" s="28">
        <v>0</v>
      </c>
      <c r="E199" s="28">
        <v>0</v>
      </c>
      <c r="F199" s="28">
        <v>0</v>
      </c>
      <c r="G199" s="28">
        <v>10.013359072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96">
        <v>10.013359072</v>
      </c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4" x14ac:dyDescent="0.25">
      <c r="A200" s="45">
        <v>192</v>
      </c>
      <c r="B200" s="8" t="s">
        <v>366</v>
      </c>
      <c r="C200" s="26" t="s">
        <v>151</v>
      </c>
      <c r="D200" s="25">
        <v>0</v>
      </c>
      <c r="E200" s="25">
        <v>0</v>
      </c>
      <c r="F200" s="25">
        <v>0</v>
      </c>
      <c r="G200" s="25">
        <v>2.8607318730000002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79">
        <v>2.8607318730000002</v>
      </c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x14ac:dyDescent="0.25">
      <c r="A201" s="80">
        <v>193</v>
      </c>
      <c r="B201" s="19" t="s">
        <v>367</v>
      </c>
      <c r="C201" s="19" t="s">
        <v>134</v>
      </c>
      <c r="D201" s="28">
        <v>1230.15063222</v>
      </c>
      <c r="E201" s="28">
        <v>0</v>
      </c>
      <c r="F201" s="28">
        <v>0</v>
      </c>
      <c r="G201" s="28">
        <v>77.189104693999994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96">
        <v>1307.339736914</v>
      </c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4" x14ac:dyDescent="0.25">
      <c r="A202" s="45">
        <v>194</v>
      </c>
      <c r="B202" s="8" t="s">
        <v>368</v>
      </c>
      <c r="C202" s="26" t="s">
        <v>134</v>
      </c>
      <c r="D202" s="25">
        <v>0</v>
      </c>
      <c r="E202" s="25">
        <v>0</v>
      </c>
      <c r="F202" s="25">
        <v>0</v>
      </c>
      <c r="G202" s="25">
        <v>71.204448037000006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79">
        <v>71.204448037000006</v>
      </c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x14ac:dyDescent="0.25">
      <c r="A203" s="80">
        <v>195</v>
      </c>
      <c r="B203" s="19" t="s">
        <v>369</v>
      </c>
      <c r="C203" s="19" t="s">
        <v>146</v>
      </c>
      <c r="D203" s="28">
        <v>0</v>
      </c>
      <c r="E203" s="28">
        <v>0</v>
      </c>
      <c r="F203" s="28">
        <v>0</v>
      </c>
      <c r="G203" s="28">
        <v>0.75649288699999995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96">
        <v>0.75649288699999995</v>
      </c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x14ac:dyDescent="0.25">
      <c r="A204" s="45">
        <v>196</v>
      </c>
      <c r="B204" s="8" t="s">
        <v>370</v>
      </c>
      <c r="C204" s="26" t="s">
        <v>132</v>
      </c>
      <c r="D204" s="25">
        <v>0</v>
      </c>
      <c r="E204" s="25">
        <v>0</v>
      </c>
      <c r="F204" s="25">
        <v>0</v>
      </c>
      <c r="G204" s="25">
        <v>14.269763241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79">
        <v>14.269763241</v>
      </c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4" x14ac:dyDescent="0.25">
      <c r="A205" s="80">
        <v>197</v>
      </c>
      <c r="B205" s="19" t="s">
        <v>371</v>
      </c>
      <c r="C205" s="19" t="s">
        <v>130</v>
      </c>
      <c r="D205" s="28">
        <v>26821.010992060001</v>
      </c>
      <c r="E205" s="28">
        <v>0</v>
      </c>
      <c r="F205" s="28">
        <v>0</v>
      </c>
      <c r="G205" s="28">
        <v>696.02739212500001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96">
        <v>27517.038384185002</v>
      </c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x14ac:dyDescent="0.25">
      <c r="A206" s="45">
        <v>198</v>
      </c>
      <c r="B206" s="8" t="s">
        <v>372</v>
      </c>
      <c r="C206" s="26" t="s">
        <v>126</v>
      </c>
      <c r="D206" s="25">
        <v>0</v>
      </c>
      <c r="E206" s="25">
        <v>0</v>
      </c>
      <c r="F206" s="25">
        <v>0</v>
      </c>
      <c r="G206" s="25">
        <v>9.283980777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79">
        <v>9.283980777</v>
      </c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x14ac:dyDescent="0.25">
      <c r="A207" s="80">
        <v>199</v>
      </c>
      <c r="B207" s="19" t="s">
        <v>373</v>
      </c>
      <c r="C207" s="19" t="s">
        <v>129</v>
      </c>
      <c r="D207" s="28">
        <v>0</v>
      </c>
      <c r="E207" s="28">
        <v>0</v>
      </c>
      <c r="F207" s="28">
        <v>0</v>
      </c>
      <c r="G207" s="28">
        <v>19.775916873</v>
      </c>
      <c r="H207" s="28">
        <v>0</v>
      </c>
      <c r="I207" s="28">
        <v>0</v>
      </c>
      <c r="J207" s="28">
        <v>49.239534800000001</v>
      </c>
      <c r="K207" s="28">
        <v>0</v>
      </c>
      <c r="L207" s="28">
        <v>0</v>
      </c>
      <c r="M207" s="96">
        <v>69.015451673000001</v>
      </c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24" x14ac:dyDescent="0.25">
      <c r="A208" s="45">
        <v>200</v>
      </c>
      <c r="B208" s="8" t="s">
        <v>374</v>
      </c>
      <c r="C208" s="26" t="s">
        <v>143</v>
      </c>
      <c r="D208" s="25">
        <v>0</v>
      </c>
      <c r="E208" s="25">
        <v>0</v>
      </c>
      <c r="F208" s="25">
        <v>0</v>
      </c>
      <c r="G208" s="25">
        <v>32.444859117999997</v>
      </c>
      <c r="H208" s="25">
        <v>0</v>
      </c>
      <c r="I208" s="25">
        <v>0</v>
      </c>
      <c r="J208" s="25">
        <v>0</v>
      </c>
      <c r="K208" s="25">
        <v>5.0020000000000002E-2</v>
      </c>
      <c r="L208" s="25">
        <v>0</v>
      </c>
      <c r="M208" s="79">
        <v>32.494879118</v>
      </c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1:24" x14ac:dyDescent="0.25">
      <c r="A209" s="80">
        <v>201</v>
      </c>
      <c r="B209" s="19" t="s">
        <v>375</v>
      </c>
      <c r="C209" s="19" t="s">
        <v>135</v>
      </c>
      <c r="D209" s="28">
        <v>0</v>
      </c>
      <c r="E209" s="28">
        <v>0</v>
      </c>
      <c r="F209" s="28">
        <v>0</v>
      </c>
      <c r="G209" s="28">
        <v>45.049060548999996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96">
        <v>45.049060548999996</v>
      </c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:24" x14ac:dyDescent="0.25">
      <c r="A210" s="45">
        <v>202</v>
      </c>
      <c r="B210" s="8" t="s">
        <v>376</v>
      </c>
      <c r="C210" s="26" t="s">
        <v>135</v>
      </c>
      <c r="D210" s="25">
        <v>0</v>
      </c>
      <c r="E210" s="25">
        <v>0</v>
      </c>
      <c r="F210" s="25">
        <v>0</v>
      </c>
      <c r="G210" s="25">
        <v>11.037660239999999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79">
        <v>11.037660239999999</v>
      </c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1:24" x14ac:dyDescent="0.25">
      <c r="A211" s="80">
        <v>203</v>
      </c>
      <c r="B211" s="19" t="s">
        <v>377</v>
      </c>
      <c r="C211" s="19" t="s">
        <v>135</v>
      </c>
      <c r="D211" s="28">
        <v>0</v>
      </c>
      <c r="E211" s="28">
        <v>0</v>
      </c>
      <c r="F211" s="28">
        <v>0</v>
      </c>
      <c r="G211" s="28">
        <v>5.3921945170000001</v>
      </c>
      <c r="H211" s="28">
        <v>0</v>
      </c>
      <c r="I211" s="28">
        <v>0</v>
      </c>
      <c r="J211" s="28">
        <v>0</v>
      </c>
      <c r="K211" s="28">
        <v>7.7589187500000003</v>
      </c>
      <c r="L211" s="28">
        <v>0</v>
      </c>
      <c r="M211" s="96">
        <v>13.151113266999999</v>
      </c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1:24" x14ac:dyDescent="0.25">
      <c r="A212" s="45">
        <v>204</v>
      </c>
      <c r="B212" s="8" t="s">
        <v>378</v>
      </c>
      <c r="C212" s="26" t="s">
        <v>154</v>
      </c>
      <c r="D212" s="25">
        <v>0</v>
      </c>
      <c r="E212" s="25">
        <v>0</v>
      </c>
      <c r="F212" s="25">
        <v>145.28438128299999</v>
      </c>
      <c r="G212" s="25">
        <v>22.089635628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79">
        <v>167.37401691100001</v>
      </c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1:24" x14ac:dyDescent="0.25">
      <c r="A213" s="80">
        <v>205</v>
      </c>
      <c r="B213" s="19" t="s">
        <v>379</v>
      </c>
      <c r="C213" s="19" t="s">
        <v>154</v>
      </c>
      <c r="D213" s="28">
        <v>0</v>
      </c>
      <c r="E213" s="28">
        <v>0</v>
      </c>
      <c r="F213" s="28">
        <v>0</v>
      </c>
      <c r="G213" s="28">
        <v>0.67901730000000005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96">
        <v>0.67901730000000005</v>
      </c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1:24" x14ac:dyDescent="0.25">
      <c r="A214" s="45">
        <v>206</v>
      </c>
      <c r="B214" s="8" t="s">
        <v>380</v>
      </c>
      <c r="C214" s="26" t="s">
        <v>154</v>
      </c>
      <c r="D214" s="25">
        <v>0</v>
      </c>
      <c r="E214" s="25">
        <v>0</v>
      </c>
      <c r="F214" s="25">
        <v>0</v>
      </c>
      <c r="G214" s="25">
        <v>0.63595219999999997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79">
        <v>0.63595219999999997</v>
      </c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 x14ac:dyDescent="0.25">
      <c r="A215" s="80">
        <v>207</v>
      </c>
      <c r="B215" s="19" t="s">
        <v>381</v>
      </c>
      <c r="C215" s="19" t="s">
        <v>153</v>
      </c>
      <c r="D215" s="28">
        <v>0</v>
      </c>
      <c r="E215" s="28">
        <v>0</v>
      </c>
      <c r="F215" s="28">
        <v>0</v>
      </c>
      <c r="G215" s="28">
        <v>2.1731510310000002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96">
        <v>2.1731510310000002</v>
      </c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 x14ac:dyDescent="0.25">
      <c r="A216" s="45">
        <v>208</v>
      </c>
      <c r="B216" s="8" t="s">
        <v>382</v>
      </c>
      <c r="C216" s="26" t="s">
        <v>134</v>
      </c>
      <c r="D216" s="25">
        <v>0</v>
      </c>
      <c r="E216" s="25">
        <v>0</v>
      </c>
      <c r="F216" s="25">
        <v>0</v>
      </c>
      <c r="G216" s="25">
        <v>0.32585910000000001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79">
        <v>0.32585910000000001</v>
      </c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 x14ac:dyDescent="0.25">
      <c r="A217" s="80">
        <v>209</v>
      </c>
      <c r="B217" s="19" t="s">
        <v>383</v>
      </c>
      <c r="C217" s="19" t="s">
        <v>131</v>
      </c>
      <c r="D217" s="28">
        <v>0</v>
      </c>
      <c r="E217" s="28">
        <v>0</v>
      </c>
      <c r="F217" s="28">
        <v>0</v>
      </c>
      <c r="G217" s="28">
        <v>16.973242152000001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96">
        <v>16.973242152000001</v>
      </c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:24" x14ac:dyDescent="0.25">
      <c r="A218" s="45">
        <v>210</v>
      </c>
      <c r="B218" s="8" t="s">
        <v>384</v>
      </c>
      <c r="C218" s="26" t="s">
        <v>139</v>
      </c>
      <c r="D218" s="25">
        <v>0</v>
      </c>
      <c r="E218" s="25">
        <v>0</v>
      </c>
      <c r="F218" s="25">
        <v>0</v>
      </c>
      <c r="G218" s="25">
        <v>0.76175081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79">
        <v>0.76175081</v>
      </c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:24" x14ac:dyDescent="0.25">
      <c r="A219" s="80">
        <v>211</v>
      </c>
      <c r="B219" s="19" t="s">
        <v>385</v>
      </c>
      <c r="C219" s="19" t="s">
        <v>139</v>
      </c>
      <c r="D219" s="28">
        <v>0</v>
      </c>
      <c r="E219" s="28">
        <v>0</v>
      </c>
      <c r="F219" s="28">
        <v>0</v>
      </c>
      <c r="G219" s="28">
        <v>7.9521672099999998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96">
        <v>7.9521672099999998</v>
      </c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1:24" x14ac:dyDescent="0.25">
      <c r="A220" s="45">
        <v>212</v>
      </c>
      <c r="B220" s="8" t="s">
        <v>386</v>
      </c>
      <c r="C220" s="26" t="s">
        <v>139</v>
      </c>
      <c r="D220" s="25">
        <v>0</v>
      </c>
      <c r="E220" s="25">
        <v>0</v>
      </c>
      <c r="F220" s="25">
        <v>0</v>
      </c>
      <c r="G220" s="25">
        <v>3.9587834750000002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79">
        <v>3.9587834750000002</v>
      </c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1:24" x14ac:dyDescent="0.25">
      <c r="A221" s="80">
        <v>213</v>
      </c>
      <c r="B221" s="19" t="s">
        <v>387</v>
      </c>
      <c r="C221" s="19" t="s">
        <v>139</v>
      </c>
      <c r="D221" s="28">
        <v>0</v>
      </c>
      <c r="E221" s="28">
        <v>0</v>
      </c>
      <c r="F221" s="28">
        <v>0</v>
      </c>
      <c r="G221" s="28">
        <v>1.7154803830000001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96">
        <v>1.7154803830000001</v>
      </c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1:24" x14ac:dyDescent="0.25">
      <c r="A222" s="45">
        <v>214</v>
      </c>
      <c r="B222" s="8" t="s">
        <v>388</v>
      </c>
      <c r="C222" s="26" t="s">
        <v>139</v>
      </c>
      <c r="D222" s="25">
        <v>0</v>
      </c>
      <c r="E222" s="25">
        <v>0</v>
      </c>
      <c r="F222" s="25">
        <v>0</v>
      </c>
      <c r="G222" s="25">
        <v>1.982251269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79">
        <v>1.982251269</v>
      </c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1:24" x14ac:dyDescent="0.25">
      <c r="A223" s="80">
        <v>215</v>
      </c>
      <c r="B223" s="19" t="s">
        <v>389</v>
      </c>
      <c r="C223" s="19" t="s">
        <v>132</v>
      </c>
      <c r="D223" s="28">
        <v>0</v>
      </c>
      <c r="E223" s="28">
        <v>0</v>
      </c>
      <c r="F223" s="28">
        <v>0</v>
      </c>
      <c r="G223" s="28">
        <v>2.6784793859999998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96">
        <v>2.6784793859999998</v>
      </c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:24" x14ac:dyDescent="0.25">
      <c r="A224" s="45">
        <v>216</v>
      </c>
      <c r="B224" s="8" t="s">
        <v>390</v>
      </c>
      <c r="C224" s="26" t="s">
        <v>154</v>
      </c>
      <c r="D224" s="25">
        <v>0</v>
      </c>
      <c r="E224" s="25">
        <v>0</v>
      </c>
      <c r="F224" s="25">
        <v>0</v>
      </c>
      <c r="G224" s="25">
        <v>32.765526682999997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79">
        <v>32.765526682999997</v>
      </c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1:24" x14ac:dyDescent="0.25">
      <c r="A225" s="80">
        <v>217</v>
      </c>
      <c r="B225" s="19" t="s">
        <v>391</v>
      </c>
      <c r="C225" s="19" t="s">
        <v>122</v>
      </c>
      <c r="D225" s="28">
        <v>0</v>
      </c>
      <c r="E225" s="28">
        <v>0</v>
      </c>
      <c r="F225" s="28">
        <v>0</v>
      </c>
      <c r="G225" s="28">
        <v>11.38620113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96">
        <v>11.38620113</v>
      </c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1:24" x14ac:dyDescent="0.25">
      <c r="A226" s="45">
        <v>218</v>
      </c>
      <c r="B226" s="8" t="s">
        <v>392</v>
      </c>
      <c r="C226" s="26" t="s">
        <v>144</v>
      </c>
      <c r="D226" s="25">
        <v>0</v>
      </c>
      <c r="E226" s="25">
        <v>0</v>
      </c>
      <c r="F226" s="25">
        <v>0</v>
      </c>
      <c r="G226" s="25">
        <v>3.18E-5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79">
        <v>3.18E-5</v>
      </c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1:24" x14ac:dyDescent="0.25">
      <c r="A227" s="80">
        <v>219</v>
      </c>
      <c r="B227" s="19" t="s">
        <v>393</v>
      </c>
      <c r="C227" s="19" t="s">
        <v>124</v>
      </c>
      <c r="D227" s="28">
        <v>0</v>
      </c>
      <c r="E227" s="28">
        <v>0</v>
      </c>
      <c r="F227" s="28">
        <v>0</v>
      </c>
      <c r="G227" s="28">
        <v>4.0995396489999996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96">
        <v>4.0995396489999996</v>
      </c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1:24" x14ac:dyDescent="0.25">
      <c r="A228" s="45">
        <v>220</v>
      </c>
      <c r="B228" s="8" t="s">
        <v>394</v>
      </c>
      <c r="C228" s="26" t="s">
        <v>125</v>
      </c>
      <c r="D228" s="25">
        <v>0</v>
      </c>
      <c r="E228" s="25">
        <v>0</v>
      </c>
      <c r="F228" s="25">
        <v>0</v>
      </c>
      <c r="G228" s="25">
        <v>3.4352063000000002E-2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79">
        <v>3.4352063000000002E-2</v>
      </c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1:24" x14ac:dyDescent="0.25">
      <c r="A229" s="80">
        <v>221</v>
      </c>
      <c r="B229" s="19" t="s">
        <v>395</v>
      </c>
      <c r="C229" s="19" t="s">
        <v>143</v>
      </c>
      <c r="D229" s="28">
        <v>0</v>
      </c>
      <c r="E229" s="28">
        <v>0</v>
      </c>
      <c r="F229" s="28">
        <v>0</v>
      </c>
      <c r="G229" s="28">
        <v>0.196817138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96">
        <v>0.196817138</v>
      </c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1:24" x14ac:dyDescent="0.25">
      <c r="A230" s="45">
        <v>222</v>
      </c>
      <c r="B230" s="8" t="s">
        <v>396</v>
      </c>
      <c r="C230" s="26" t="s">
        <v>122</v>
      </c>
      <c r="D230" s="25">
        <v>0</v>
      </c>
      <c r="E230" s="25">
        <v>0</v>
      </c>
      <c r="F230" s="25">
        <v>0</v>
      </c>
      <c r="G230" s="25">
        <v>8.297713495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79">
        <v>8.297713495</v>
      </c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1:24" x14ac:dyDescent="0.25">
      <c r="A231" s="80">
        <v>223</v>
      </c>
      <c r="B231" s="19" t="s">
        <v>397</v>
      </c>
      <c r="C231" s="19" t="s">
        <v>152</v>
      </c>
      <c r="D231" s="28">
        <v>0</v>
      </c>
      <c r="E231" s="28">
        <v>0</v>
      </c>
      <c r="F231" s="28">
        <v>0</v>
      </c>
      <c r="G231" s="28">
        <v>1.7819107999999999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96">
        <v>1.7819107999999999</v>
      </c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1:24" x14ac:dyDescent="0.25">
      <c r="A232" s="45">
        <v>224</v>
      </c>
      <c r="B232" s="8" t="s">
        <v>398</v>
      </c>
      <c r="C232" s="26" t="s">
        <v>138</v>
      </c>
      <c r="D232" s="25">
        <v>0</v>
      </c>
      <c r="E232" s="25">
        <v>0</v>
      </c>
      <c r="F232" s="25">
        <v>0</v>
      </c>
      <c r="G232" s="25">
        <v>0.69906337799999996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79">
        <v>0.69906337799999996</v>
      </c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1:24" x14ac:dyDescent="0.25">
      <c r="A233" s="80">
        <v>225</v>
      </c>
      <c r="B233" s="19" t="s">
        <v>399</v>
      </c>
      <c r="C233" s="19" t="s">
        <v>142</v>
      </c>
      <c r="D233" s="28">
        <v>0</v>
      </c>
      <c r="E233" s="28">
        <v>0</v>
      </c>
      <c r="F233" s="28">
        <v>0</v>
      </c>
      <c r="G233" s="28">
        <v>9.2422102309999996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96">
        <v>9.2422102309999996</v>
      </c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1:24" x14ac:dyDescent="0.25">
      <c r="A234" s="45">
        <v>226</v>
      </c>
      <c r="B234" s="8" t="s">
        <v>400</v>
      </c>
      <c r="C234" s="26" t="s">
        <v>142</v>
      </c>
      <c r="D234" s="25">
        <v>0</v>
      </c>
      <c r="E234" s="25">
        <v>0</v>
      </c>
      <c r="F234" s="25">
        <v>0</v>
      </c>
      <c r="G234" s="25">
        <v>1.719565993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79">
        <v>1.719565993</v>
      </c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1:24" x14ac:dyDescent="0.25">
      <c r="A235" s="80">
        <v>227</v>
      </c>
      <c r="B235" s="19" t="s">
        <v>401</v>
      </c>
      <c r="C235" s="19" t="s">
        <v>142</v>
      </c>
      <c r="D235" s="28">
        <v>0</v>
      </c>
      <c r="E235" s="28">
        <v>0</v>
      </c>
      <c r="F235" s="28">
        <v>0</v>
      </c>
      <c r="G235" s="28">
        <v>0.53447875899999997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96">
        <v>0.53447875899999997</v>
      </c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1:24" x14ac:dyDescent="0.25">
      <c r="A236" s="45">
        <v>228</v>
      </c>
      <c r="B236" s="8" t="s">
        <v>402</v>
      </c>
      <c r="C236" s="26" t="s">
        <v>142</v>
      </c>
      <c r="D236" s="25">
        <v>0</v>
      </c>
      <c r="E236" s="25">
        <v>0</v>
      </c>
      <c r="F236" s="25">
        <v>0</v>
      </c>
      <c r="G236" s="25">
        <v>1.8189413000000001E-2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79">
        <v>1.8189413000000001E-2</v>
      </c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1:24" x14ac:dyDescent="0.25">
      <c r="A237" s="80">
        <v>229</v>
      </c>
      <c r="B237" s="19" t="s">
        <v>403</v>
      </c>
      <c r="C237" s="19" t="s">
        <v>153</v>
      </c>
      <c r="D237" s="28">
        <v>0</v>
      </c>
      <c r="E237" s="28">
        <v>0</v>
      </c>
      <c r="F237" s="28">
        <v>0</v>
      </c>
      <c r="G237" s="28">
        <v>17.542696541000002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96">
        <v>17.542696541000002</v>
      </c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1:24" x14ac:dyDescent="0.25">
      <c r="A238" s="45">
        <v>230</v>
      </c>
      <c r="B238" s="8" t="s">
        <v>404</v>
      </c>
      <c r="C238" s="26" t="s">
        <v>131</v>
      </c>
      <c r="D238" s="25">
        <v>0</v>
      </c>
      <c r="E238" s="25">
        <v>0</v>
      </c>
      <c r="F238" s="25">
        <v>0</v>
      </c>
      <c r="G238" s="25">
        <v>40.790738797000003</v>
      </c>
      <c r="H238" s="25">
        <v>0</v>
      </c>
      <c r="I238" s="25">
        <v>0</v>
      </c>
      <c r="J238" s="25">
        <v>2.8919999999999999</v>
      </c>
      <c r="K238" s="25">
        <v>0</v>
      </c>
      <c r="L238" s="25">
        <v>0</v>
      </c>
      <c r="M238" s="79">
        <v>43.682738796999999</v>
      </c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1:24" x14ac:dyDescent="0.25">
      <c r="A239" s="80">
        <v>231</v>
      </c>
      <c r="B239" s="19" t="s">
        <v>405</v>
      </c>
      <c r="C239" s="19" t="s">
        <v>148</v>
      </c>
      <c r="D239" s="28">
        <v>0</v>
      </c>
      <c r="E239" s="28">
        <v>0</v>
      </c>
      <c r="F239" s="28">
        <v>0</v>
      </c>
      <c r="G239" s="28">
        <v>0.43889893699999999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96">
        <v>0.43889893699999999</v>
      </c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1:24" x14ac:dyDescent="0.25">
      <c r="A240" s="45">
        <v>232</v>
      </c>
      <c r="B240" s="8" t="s">
        <v>406</v>
      </c>
      <c r="C240" s="26" t="s">
        <v>148</v>
      </c>
      <c r="D240" s="25">
        <v>0</v>
      </c>
      <c r="E240" s="25">
        <v>0</v>
      </c>
      <c r="F240" s="25">
        <v>0</v>
      </c>
      <c r="G240" s="25">
        <v>17.969457588000001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79">
        <v>17.969457588000001</v>
      </c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1:24" x14ac:dyDescent="0.25">
      <c r="A241" s="80">
        <v>233</v>
      </c>
      <c r="B241" s="19" t="s">
        <v>407</v>
      </c>
      <c r="C241" s="19" t="s">
        <v>148</v>
      </c>
      <c r="D241" s="28">
        <v>0</v>
      </c>
      <c r="E241" s="28">
        <v>0</v>
      </c>
      <c r="F241" s="28">
        <v>0</v>
      </c>
      <c r="G241" s="28">
        <v>0.50865495000000005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96">
        <v>0.50865495000000005</v>
      </c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1:24" x14ac:dyDescent="0.25">
      <c r="A242" s="45">
        <v>234</v>
      </c>
      <c r="B242" s="8" t="s">
        <v>408</v>
      </c>
      <c r="C242" s="26" t="s">
        <v>131</v>
      </c>
      <c r="D242" s="25">
        <v>11.348744999999999</v>
      </c>
      <c r="E242" s="25">
        <v>1.8589999999999999E-4</v>
      </c>
      <c r="F242" s="25">
        <v>0</v>
      </c>
      <c r="G242" s="25">
        <v>89.345869019999995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79">
        <v>100.69479991999999</v>
      </c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:24" x14ac:dyDescent="0.25">
      <c r="A243" s="80">
        <v>235</v>
      </c>
      <c r="B243" s="19" t="s">
        <v>409</v>
      </c>
      <c r="C243" s="19" t="s">
        <v>130</v>
      </c>
      <c r="D243" s="28">
        <v>7.3499999999999998E-4</v>
      </c>
      <c r="E243" s="28">
        <v>0</v>
      </c>
      <c r="F243" s="28">
        <v>0</v>
      </c>
      <c r="G243" s="28">
        <v>288.06584594399999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96">
        <v>288.06658094400001</v>
      </c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1:24" x14ac:dyDescent="0.25">
      <c r="A244" s="45">
        <v>236</v>
      </c>
      <c r="B244" s="8" t="s">
        <v>410</v>
      </c>
      <c r="C244" s="26" t="s">
        <v>131</v>
      </c>
      <c r="D244" s="25">
        <v>0</v>
      </c>
      <c r="E244" s="25">
        <v>0</v>
      </c>
      <c r="F244" s="25">
        <v>0</v>
      </c>
      <c r="G244" s="25">
        <v>12.752503037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79">
        <v>12.752503037</v>
      </c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1:24" x14ac:dyDescent="0.25">
      <c r="A245" s="80">
        <v>237</v>
      </c>
      <c r="B245" s="19" t="s">
        <v>412</v>
      </c>
      <c r="C245" s="19" t="s">
        <v>129</v>
      </c>
      <c r="D245" s="28">
        <v>0</v>
      </c>
      <c r="E245" s="28">
        <v>0</v>
      </c>
      <c r="F245" s="28">
        <v>0</v>
      </c>
      <c r="G245" s="28">
        <v>21.098167053000001</v>
      </c>
      <c r="H245" s="28">
        <v>0</v>
      </c>
      <c r="I245" s="28">
        <v>0</v>
      </c>
      <c r="J245" s="28">
        <v>63.478177510000002</v>
      </c>
      <c r="K245" s="28">
        <v>0</v>
      </c>
      <c r="L245" s="28">
        <v>0</v>
      </c>
      <c r="M245" s="96">
        <v>84.576344563000006</v>
      </c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1:24" x14ac:dyDescent="0.25">
      <c r="A246" s="45">
        <v>238</v>
      </c>
      <c r="B246" s="8" t="s">
        <v>413</v>
      </c>
      <c r="C246" s="26" t="s">
        <v>147</v>
      </c>
      <c r="D246" s="25">
        <v>0</v>
      </c>
      <c r="E246" s="25">
        <v>0</v>
      </c>
      <c r="F246" s="25">
        <v>0</v>
      </c>
      <c r="G246" s="25">
        <v>3.3139099999999998E-2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79">
        <v>3.3139099999999998E-2</v>
      </c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1:24" x14ac:dyDescent="0.25">
      <c r="A247" s="80">
        <v>239</v>
      </c>
      <c r="B247" s="19" t="s">
        <v>414</v>
      </c>
      <c r="C247" s="19" t="s">
        <v>148</v>
      </c>
      <c r="D247" s="28">
        <v>982.06306469799995</v>
      </c>
      <c r="E247" s="28">
        <v>0</v>
      </c>
      <c r="F247" s="28">
        <v>0</v>
      </c>
      <c r="G247" s="28">
        <v>950.03516758900003</v>
      </c>
      <c r="H247" s="28">
        <v>0</v>
      </c>
      <c r="I247" s="28">
        <v>0</v>
      </c>
      <c r="J247" s="28">
        <v>0</v>
      </c>
      <c r="K247" s="28">
        <v>22.634712225000001</v>
      </c>
      <c r="L247" s="28">
        <v>0</v>
      </c>
      <c r="M247" s="96">
        <v>1954.7329445119999</v>
      </c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1:24" x14ac:dyDescent="0.25">
      <c r="A248" s="45">
        <v>240</v>
      </c>
      <c r="B248" s="8" t="s">
        <v>415</v>
      </c>
      <c r="C248" s="26" t="s">
        <v>131</v>
      </c>
      <c r="D248" s="25">
        <v>141.87211249999999</v>
      </c>
      <c r="E248" s="25">
        <v>9.9575200000000003E-2</v>
      </c>
      <c r="F248" s="25">
        <v>0</v>
      </c>
      <c r="G248" s="25">
        <v>2934.3608363550002</v>
      </c>
      <c r="H248" s="25">
        <v>0</v>
      </c>
      <c r="I248" s="25">
        <v>0</v>
      </c>
      <c r="J248" s="25">
        <v>0.59238300600000005</v>
      </c>
      <c r="K248" s="25">
        <v>4.5204271379999996</v>
      </c>
      <c r="L248" s="25">
        <v>0</v>
      </c>
      <c r="M248" s="79">
        <v>3081.4453341990002</v>
      </c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1:24" x14ac:dyDescent="0.25">
      <c r="A249" s="80">
        <v>241</v>
      </c>
      <c r="B249" s="19" t="s">
        <v>416</v>
      </c>
      <c r="C249" s="19" t="s">
        <v>136</v>
      </c>
      <c r="D249" s="28">
        <v>0</v>
      </c>
      <c r="E249" s="28">
        <v>0</v>
      </c>
      <c r="F249" s="28">
        <v>0</v>
      </c>
      <c r="G249" s="28">
        <v>0.33813755000000001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96">
        <v>0.33813755000000001</v>
      </c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1:24" x14ac:dyDescent="0.25">
      <c r="A250" s="45">
        <v>242</v>
      </c>
      <c r="B250" s="8" t="s">
        <v>417</v>
      </c>
      <c r="C250" s="26" t="s">
        <v>140</v>
      </c>
      <c r="D250" s="25">
        <v>0</v>
      </c>
      <c r="E250" s="25">
        <v>0</v>
      </c>
      <c r="F250" s="25">
        <v>0</v>
      </c>
      <c r="G250" s="25">
        <v>8.9400000000000005E-5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79">
        <v>8.9400000000000005E-5</v>
      </c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1:24" x14ac:dyDescent="0.25">
      <c r="A251" s="80">
        <v>243</v>
      </c>
      <c r="B251" s="19" t="s">
        <v>418</v>
      </c>
      <c r="C251" s="19" t="s">
        <v>140</v>
      </c>
      <c r="D251" s="28">
        <v>0</v>
      </c>
      <c r="E251" s="28">
        <v>0</v>
      </c>
      <c r="F251" s="28">
        <v>0</v>
      </c>
      <c r="G251" s="28">
        <v>0.66706019999999999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96">
        <v>0.66706019999999999</v>
      </c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1:24" x14ac:dyDescent="0.25">
      <c r="A252" s="45">
        <v>244</v>
      </c>
      <c r="B252" s="8" t="s">
        <v>419</v>
      </c>
      <c r="C252" s="26" t="s">
        <v>140</v>
      </c>
      <c r="D252" s="25">
        <v>0</v>
      </c>
      <c r="E252" s="25">
        <v>0</v>
      </c>
      <c r="F252" s="25">
        <v>0</v>
      </c>
      <c r="G252" s="25">
        <v>13.511226730000001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79">
        <v>13.511226730000001</v>
      </c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1:24" x14ac:dyDescent="0.25">
      <c r="A253" s="80">
        <v>245</v>
      </c>
      <c r="B253" s="19" t="s">
        <v>420</v>
      </c>
      <c r="C253" s="19" t="s">
        <v>140</v>
      </c>
      <c r="D253" s="28">
        <v>0</v>
      </c>
      <c r="E253" s="28">
        <v>0</v>
      </c>
      <c r="F253" s="28">
        <v>0</v>
      </c>
      <c r="G253" s="28">
        <v>2.17446E-3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96">
        <v>2.17446E-3</v>
      </c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1:24" x14ac:dyDescent="0.25">
      <c r="A254" s="45">
        <v>246</v>
      </c>
      <c r="B254" s="8" t="s">
        <v>421</v>
      </c>
      <c r="C254" s="26" t="s">
        <v>147</v>
      </c>
      <c r="D254" s="25">
        <v>0</v>
      </c>
      <c r="E254" s="25">
        <v>0</v>
      </c>
      <c r="F254" s="25">
        <v>0</v>
      </c>
      <c r="G254" s="25">
        <v>0.20235710000000001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79">
        <v>0.20235710000000001</v>
      </c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1:24" x14ac:dyDescent="0.25">
      <c r="A255" s="80">
        <v>247</v>
      </c>
      <c r="B255" s="19" t="s">
        <v>422</v>
      </c>
      <c r="C255" s="19" t="s">
        <v>144</v>
      </c>
      <c r="D255" s="28">
        <v>0</v>
      </c>
      <c r="E255" s="28">
        <v>0</v>
      </c>
      <c r="F255" s="28">
        <v>0</v>
      </c>
      <c r="G255" s="28">
        <v>0.88426950000000004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96">
        <v>0.88426950000000004</v>
      </c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1:24" x14ac:dyDescent="0.25">
      <c r="A256" s="45">
        <v>248</v>
      </c>
      <c r="B256" s="8" t="s">
        <v>423</v>
      </c>
      <c r="C256" s="26" t="s">
        <v>147</v>
      </c>
      <c r="D256" s="25">
        <v>0</v>
      </c>
      <c r="E256" s="25">
        <v>0</v>
      </c>
      <c r="F256" s="25">
        <v>0</v>
      </c>
      <c r="G256" s="25">
        <v>1.699869273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79">
        <v>1.699869273</v>
      </c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1:24" x14ac:dyDescent="0.25">
      <c r="A257" s="80">
        <v>249</v>
      </c>
      <c r="B257" s="19" t="s">
        <v>425</v>
      </c>
      <c r="C257" s="19" t="s">
        <v>147</v>
      </c>
      <c r="D257" s="28">
        <v>0</v>
      </c>
      <c r="E257" s="28">
        <v>0</v>
      </c>
      <c r="F257" s="28">
        <v>0</v>
      </c>
      <c r="G257" s="28">
        <v>6.2619099999999997E-2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96">
        <v>6.2619099999999997E-2</v>
      </c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1:24" x14ac:dyDescent="0.25">
      <c r="A258" s="45">
        <v>250</v>
      </c>
      <c r="B258" s="8" t="s">
        <v>426</v>
      </c>
      <c r="C258" s="26" t="s">
        <v>151</v>
      </c>
      <c r="D258" s="25">
        <v>0</v>
      </c>
      <c r="E258" s="25">
        <v>9.5600000000000008E-3</v>
      </c>
      <c r="F258" s="25">
        <v>0</v>
      </c>
      <c r="G258" s="25">
        <v>166.891488506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79">
        <v>166.901048506</v>
      </c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1:24" x14ac:dyDescent="0.25">
      <c r="A259" s="80">
        <v>251</v>
      </c>
      <c r="B259" s="19" t="s">
        <v>427</v>
      </c>
      <c r="C259" s="19" t="s">
        <v>154</v>
      </c>
      <c r="D259" s="28">
        <v>0</v>
      </c>
      <c r="E259" s="28">
        <v>0</v>
      </c>
      <c r="F259" s="28">
        <v>0</v>
      </c>
      <c r="G259" s="28">
        <v>0.73548331300000003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96">
        <v>0.73548331300000003</v>
      </c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1:24" x14ac:dyDescent="0.25">
      <c r="A260" s="45">
        <v>252</v>
      </c>
      <c r="B260" s="8" t="s">
        <v>428</v>
      </c>
      <c r="C260" s="26" t="s">
        <v>143</v>
      </c>
      <c r="D260" s="25">
        <v>0</v>
      </c>
      <c r="E260" s="25">
        <v>0</v>
      </c>
      <c r="F260" s="25">
        <v>0</v>
      </c>
      <c r="G260" s="25">
        <v>2.951399688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79">
        <v>2.951399688</v>
      </c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1:24" x14ac:dyDescent="0.25">
      <c r="A261" s="80">
        <v>253</v>
      </c>
      <c r="B261" s="19" t="s">
        <v>429</v>
      </c>
      <c r="C261" s="19" t="s">
        <v>143</v>
      </c>
      <c r="D261" s="28">
        <v>0</v>
      </c>
      <c r="E261" s="28">
        <v>0</v>
      </c>
      <c r="F261" s="28">
        <v>0</v>
      </c>
      <c r="G261" s="28">
        <v>0.37448393800000002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96">
        <v>0.37448393800000002</v>
      </c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1:24" x14ac:dyDescent="0.25">
      <c r="A262" s="45">
        <v>254</v>
      </c>
      <c r="B262" s="8" t="s">
        <v>430</v>
      </c>
      <c r="C262" s="26" t="s">
        <v>143</v>
      </c>
      <c r="D262" s="25">
        <v>0</v>
      </c>
      <c r="E262" s="25">
        <v>0</v>
      </c>
      <c r="F262" s="25">
        <v>0</v>
      </c>
      <c r="G262" s="25">
        <v>1.4632325E-2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79">
        <v>1.4632325E-2</v>
      </c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:24" x14ac:dyDescent="0.25">
      <c r="A263" s="80">
        <v>255</v>
      </c>
      <c r="B263" s="19" t="s">
        <v>431</v>
      </c>
      <c r="C263" s="19" t="s">
        <v>145</v>
      </c>
      <c r="D263" s="28">
        <v>0</v>
      </c>
      <c r="E263" s="28">
        <v>0</v>
      </c>
      <c r="F263" s="28">
        <v>0</v>
      </c>
      <c r="G263" s="28">
        <v>62.021573934000003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96">
        <v>62.021573934000003</v>
      </c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1:24" x14ac:dyDescent="0.25">
      <c r="A264" s="45">
        <v>256</v>
      </c>
      <c r="B264" s="8" t="s">
        <v>433</v>
      </c>
      <c r="C264" s="26" t="s">
        <v>144</v>
      </c>
      <c r="D264" s="25">
        <v>0</v>
      </c>
      <c r="E264" s="25">
        <v>0</v>
      </c>
      <c r="F264" s="25">
        <v>0</v>
      </c>
      <c r="G264" s="25">
        <v>1.4208000000000001E-3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79">
        <v>1.4208000000000001E-3</v>
      </c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1:24" x14ac:dyDescent="0.25">
      <c r="A265" s="80">
        <v>257</v>
      </c>
      <c r="B265" s="19" t="s">
        <v>434</v>
      </c>
      <c r="C265" s="19" t="s">
        <v>148</v>
      </c>
      <c r="D265" s="28">
        <v>0</v>
      </c>
      <c r="E265" s="28">
        <v>0</v>
      </c>
      <c r="F265" s="28">
        <v>0</v>
      </c>
      <c r="G265" s="28">
        <v>1.300329362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96">
        <v>1.300329362</v>
      </c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1:24" x14ac:dyDescent="0.25">
      <c r="A266" s="45">
        <v>258</v>
      </c>
      <c r="B266" s="8" t="s">
        <v>435</v>
      </c>
      <c r="C266" s="26" t="s">
        <v>142</v>
      </c>
      <c r="D266" s="25">
        <v>0</v>
      </c>
      <c r="E266" s="25">
        <v>0</v>
      </c>
      <c r="F266" s="25">
        <v>0</v>
      </c>
      <c r="G266" s="25">
        <v>64.783207071000007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79">
        <v>64.783207071000007</v>
      </c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1:24" x14ac:dyDescent="0.25">
      <c r="A267" s="80">
        <v>259</v>
      </c>
      <c r="B267" s="19" t="s">
        <v>437</v>
      </c>
      <c r="C267" s="19" t="s">
        <v>154</v>
      </c>
      <c r="D267" s="28">
        <v>42.706098291000004</v>
      </c>
      <c r="E267" s="28">
        <v>0</v>
      </c>
      <c r="F267" s="28">
        <v>0</v>
      </c>
      <c r="G267" s="28">
        <v>6679.484433828</v>
      </c>
      <c r="H267" s="28">
        <v>0</v>
      </c>
      <c r="I267" s="28">
        <v>0</v>
      </c>
      <c r="J267" s="28">
        <v>0</v>
      </c>
      <c r="K267" s="28">
        <v>1.6491826999999999</v>
      </c>
      <c r="L267" s="28">
        <v>0</v>
      </c>
      <c r="M267" s="96">
        <v>6723.8397148189997</v>
      </c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1:24" x14ac:dyDescent="0.25">
      <c r="A268" s="45">
        <v>260</v>
      </c>
      <c r="B268" s="8" t="s">
        <v>438</v>
      </c>
      <c r="C268" s="26" t="s">
        <v>132</v>
      </c>
      <c r="D268" s="25">
        <v>0</v>
      </c>
      <c r="E268" s="25">
        <v>0</v>
      </c>
      <c r="F268" s="25">
        <v>0</v>
      </c>
      <c r="G268" s="25">
        <v>2.7210103399999999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79">
        <v>2.7210103399999999</v>
      </c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1:24" x14ac:dyDescent="0.25">
      <c r="A269" s="80">
        <v>261</v>
      </c>
      <c r="B269" s="19" t="s">
        <v>440</v>
      </c>
      <c r="C269" s="19" t="s">
        <v>128</v>
      </c>
      <c r="D269" s="28">
        <v>0</v>
      </c>
      <c r="E269" s="28">
        <v>0</v>
      </c>
      <c r="F269" s="28">
        <v>0</v>
      </c>
      <c r="G269" s="28">
        <v>1.026364552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96">
        <v>1.026364552</v>
      </c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1:24" x14ac:dyDescent="0.25">
      <c r="A270" s="45">
        <v>262</v>
      </c>
      <c r="B270" s="8" t="s">
        <v>441</v>
      </c>
      <c r="C270" s="26" t="s">
        <v>144</v>
      </c>
      <c r="D270" s="25">
        <v>0</v>
      </c>
      <c r="E270" s="25">
        <v>0</v>
      </c>
      <c r="F270" s="25">
        <v>0</v>
      </c>
      <c r="G270" s="25">
        <v>56.273127838999997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79">
        <v>56.273127838999997</v>
      </c>
      <c r="O270" s="24"/>
      <c r="P270" s="24"/>
      <c r="Q270" s="24"/>
      <c r="R270" s="24"/>
      <c r="S270" s="24"/>
      <c r="T270" s="24"/>
      <c r="U270" s="24"/>
      <c r="V270" s="24"/>
      <c r="W270" s="24"/>
      <c r="X270" s="24"/>
    </row>
    <row r="271" spans="1:24" x14ac:dyDescent="0.25">
      <c r="A271" s="80">
        <v>263</v>
      </c>
      <c r="B271" s="19" t="s">
        <v>442</v>
      </c>
      <c r="C271" s="19" t="s">
        <v>139</v>
      </c>
      <c r="D271" s="28">
        <v>0</v>
      </c>
      <c r="E271" s="28">
        <v>0</v>
      </c>
      <c r="F271" s="28">
        <v>0</v>
      </c>
      <c r="G271" s="28">
        <v>0.24888995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96">
        <v>0.24888995</v>
      </c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1:24" x14ac:dyDescent="0.25">
      <c r="A272" s="45">
        <v>264</v>
      </c>
      <c r="B272" s="8" t="s">
        <v>443</v>
      </c>
      <c r="C272" s="26" t="s">
        <v>139</v>
      </c>
      <c r="D272" s="25">
        <v>0</v>
      </c>
      <c r="E272" s="25">
        <v>0</v>
      </c>
      <c r="F272" s="25">
        <v>0</v>
      </c>
      <c r="G272" s="25">
        <v>12.300389355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79">
        <v>12.300389355</v>
      </c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1:24" x14ac:dyDescent="0.25">
      <c r="A273" s="80">
        <v>265</v>
      </c>
      <c r="B273" s="19" t="s">
        <v>444</v>
      </c>
      <c r="C273" s="19" t="s">
        <v>144</v>
      </c>
      <c r="D273" s="28">
        <v>0</v>
      </c>
      <c r="E273" s="28">
        <v>0</v>
      </c>
      <c r="F273" s="28">
        <v>0</v>
      </c>
      <c r="G273" s="28">
        <v>19.147286493999999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96">
        <v>19.147286493999999</v>
      </c>
      <c r="O273" s="24"/>
      <c r="P273" s="24"/>
      <c r="Q273" s="24"/>
      <c r="R273" s="24"/>
      <c r="S273" s="24"/>
      <c r="T273" s="24"/>
      <c r="U273" s="24"/>
      <c r="V273" s="24"/>
      <c r="W273" s="24"/>
      <c r="X273" s="24"/>
    </row>
    <row r="274" spans="1:24" x14ac:dyDescent="0.25">
      <c r="A274" s="45">
        <v>266</v>
      </c>
      <c r="B274" s="8" t="s">
        <v>445</v>
      </c>
      <c r="C274" s="26" t="s">
        <v>151</v>
      </c>
      <c r="D274" s="25">
        <v>0</v>
      </c>
      <c r="E274" s="25">
        <v>0</v>
      </c>
      <c r="F274" s="25">
        <v>0</v>
      </c>
      <c r="G274" s="25">
        <v>7.4978338009999996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79">
        <v>7.4978338009999996</v>
      </c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1:24" x14ac:dyDescent="0.25">
      <c r="A275" s="80">
        <v>267</v>
      </c>
      <c r="B275" s="19" t="s">
        <v>446</v>
      </c>
      <c r="C275" s="19" t="s">
        <v>151</v>
      </c>
      <c r="D275" s="28">
        <v>0</v>
      </c>
      <c r="E275" s="28">
        <v>0</v>
      </c>
      <c r="F275" s="28">
        <v>0</v>
      </c>
      <c r="G275" s="28">
        <v>1.993031902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96">
        <v>1.993031902</v>
      </c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1:24" x14ac:dyDescent="0.25">
      <c r="A276" s="45">
        <v>268</v>
      </c>
      <c r="B276" s="8" t="s">
        <v>447</v>
      </c>
      <c r="C276" s="26" t="s">
        <v>151</v>
      </c>
      <c r="D276" s="25">
        <v>0</v>
      </c>
      <c r="E276" s="25">
        <v>0</v>
      </c>
      <c r="F276" s="25">
        <v>0</v>
      </c>
      <c r="G276" s="25">
        <v>0.50691048999999999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79">
        <v>0.50691048999999999</v>
      </c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1:24" x14ac:dyDescent="0.25">
      <c r="A277" s="80">
        <v>269</v>
      </c>
      <c r="B277" s="19" t="s">
        <v>448</v>
      </c>
      <c r="C277" s="19" t="s">
        <v>151</v>
      </c>
      <c r="D277" s="28">
        <v>0</v>
      </c>
      <c r="E277" s="28">
        <v>0</v>
      </c>
      <c r="F277" s="28">
        <v>0</v>
      </c>
      <c r="G277" s="28">
        <v>4.690192057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96">
        <v>4.690192057</v>
      </c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1:24" x14ac:dyDescent="0.25">
      <c r="A278" s="45">
        <v>270</v>
      </c>
      <c r="B278" s="8" t="s">
        <v>449</v>
      </c>
      <c r="C278" s="26" t="s">
        <v>131</v>
      </c>
      <c r="D278" s="25">
        <v>77.506591</v>
      </c>
      <c r="E278" s="25">
        <v>0</v>
      </c>
      <c r="F278" s="25">
        <v>0</v>
      </c>
      <c r="G278" s="25">
        <v>98.186791268999997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79">
        <v>175.69338226900001</v>
      </c>
      <c r="O278" s="24"/>
      <c r="P278" s="24"/>
      <c r="Q278" s="24"/>
      <c r="R278" s="24"/>
      <c r="S278" s="24"/>
      <c r="T278" s="24"/>
      <c r="U278" s="24"/>
      <c r="V278" s="24"/>
      <c r="W278" s="24"/>
      <c r="X278" s="24"/>
    </row>
    <row r="279" spans="1:24" x14ac:dyDescent="0.25">
      <c r="A279" s="80">
        <v>271</v>
      </c>
      <c r="B279" s="19" t="s">
        <v>450</v>
      </c>
      <c r="C279" s="19" t="s">
        <v>149</v>
      </c>
      <c r="D279" s="28">
        <v>0</v>
      </c>
      <c r="E279" s="28">
        <v>0</v>
      </c>
      <c r="F279" s="28">
        <v>0</v>
      </c>
      <c r="G279" s="28">
        <v>0.13286970000000001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96">
        <v>0.13286970000000001</v>
      </c>
      <c r="O279" s="24"/>
      <c r="P279" s="24"/>
      <c r="Q279" s="24"/>
      <c r="R279" s="24"/>
      <c r="S279" s="24"/>
      <c r="T279" s="24"/>
      <c r="U279" s="24"/>
      <c r="V279" s="24"/>
      <c r="W279" s="24"/>
      <c r="X279" s="24"/>
    </row>
    <row r="280" spans="1:24" x14ac:dyDescent="0.25">
      <c r="A280" s="45">
        <v>272</v>
      </c>
      <c r="B280" s="8" t="s">
        <v>452</v>
      </c>
      <c r="C280" s="26" t="s">
        <v>153</v>
      </c>
      <c r="D280" s="25">
        <v>4166.3748750000004</v>
      </c>
      <c r="E280" s="25">
        <v>0</v>
      </c>
      <c r="F280" s="25">
        <v>0</v>
      </c>
      <c r="G280" s="25">
        <v>40.913256214999997</v>
      </c>
      <c r="H280" s="25">
        <v>0</v>
      </c>
      <c r="I280" s="25">
        <v>0</v>
      </c>
      <c r="J280" s="25">
        <v>1.6689959999999999</v>
      </c>
      <c r="K280" s="25">
        <v>128.66397939999999</v>
      </c>
      <c r="L280" s="25">
        <v>0</v>
      </c>
      <c r="M280" s="79">
        <v>4337.6211066149999</v>
      </c>
      <c r="O280" s="24"/>
      <c r="P280" s="24"/>
      <c r="Q280" s="24"/>
      <c r="R280" s="24"/>
      <c r="S280" s="24"/>
      <c r="T280" s="24"/>
      <c r="U280" s="24"/>
      <c r="V280" s="24"/>
      <c r="W280" s="24"/>
      <c r="X280" s="24"/>
    </row>
    <row r="281" spans="1:24" x14ac:dyDescent="0.25">
      <c r="A281" s="80">
        <v>273</v>
      </c>
      <c r="B281" s="19" t="s">
        <v>453</v>
      </c>
      <c r="C281" s="19" t="s">
        <v>128</v>
      </c>
      <c r="D281" s="28">
        <v>0</v>
      </c>
      <c r="E281" s="28">
        <v>0</v>
      </c>
      <c r="F281" s="28">
        <v>0</v>
      </c>
      <c r="G281" s="28">
        <v>1.003520295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96">
        <v>1.003520295</v>
      </c>
      <c r="O281" s="24"/>
      <c r="P281" s="24"/>
      <c r="Q281" s="24"/>
      <c r="R281" s="24"/>
      <c r="S281" s="24"/>
      <c r="T281" s="24"/>
      <c r="U281" s="24"/>
      <c r="V281" s="24"/>
      <c r="W281" s="24"/>
      <c r="X281" s="24"/>
    </row>
    <row r="282" spans="1:24" x14ac:dyDescent="0.25">
      <c r="A282" s="45">
        <v>274</v>
      </c>
      <c r="B282" s="8" t="s">
        <v>454</v>
      </c>
      <c r="C282" s="26" t="s">
        <v>125</v>
      </c>
      <c r="D282" s="25">
        <v>0</v>
      </c>
      <c r="E282" s="25">
        <v>0</v>
      </c>
      <c r="F282" s="25">
        <v>0</v>
      </c>
      <c r="G282" s="25">
        <v>0.85781085000000001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79">
        <v>0.85781085000000001</v>
      </c>
      <c r="O282" s="24"/>
      <c r="P282" s="24"/>
      <c r="Q282" s="24"/>
      <c r="R282" s="24"/>
      <c r="S282" s="24"/>
      <c r="T282" s="24"/>
      <c r="U282" s="24"/>
      <c r="V282" s="24"/>
      <c r="W282" s="24"/>
      <c r="X282" s="24"/>
    </row>
    <row r="283" spans="1:24" x14ac:dyDescent="0.25">
      <c r="A283" s="80">
        <v>275</v>
      </c>
      <c r="B283" s="19" t="s">
        <v>455</v>
      </c>
      <c r="C283" s="19" t="s">
        <v>150</v>
      </c>
      <c r="D283" s="28">
        <v>0</v>
      </c>
      <c r="E283" s="28">
        <v>0</v>
      </c>
      <c r="F283" s="28">
        <v>0</v>
      </c>
      <c r="G283" s="28">
        <v>0.26210260000000002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96">
        <v>0.26210260000000002</v>
      </c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1:24" x14ac:dyDescent="0.25">
      <c r="A284" s="45">
        <v>276</v>
      </c>
      <c r="B284" s="8" t="s">
        <v>457</v>
      </c>
      <c r="C284" s="26" t="s">
        <v>134</v>
      </c>
      <c r="D284" s="25">
        <v>0</v>
      </c>
      <c r="E284" s="25">
        <v>0</v>
      </c>
      <c r="F284" s="25">
        <v>0</v>
      </c>
      <c r="G284" s="25">
        <v>0.10566002400000001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79">
        <v>0.10566002400000001</v>
      </c>
      <c r="O284" s="24"/>
      <c r="P284" s="24"/>
      <c r="Q284" s="24"/>
      <c r="R284" s="24"/>
      <c r="S284" s="24"/>
      <c r="T284" s="24"/>
      <c r="U284" s="24"/>
      <c r="V284" s="24"/>
      <c r="W284" s="24"/>
      <c r="X284" s="24"/>
    </row>
    <row r="285" spans="1:24" x14ac:dyDescent="0.25">
      <c r="A285" s="80">
        <v>277</v>
      </c>
      <c r="B285" s="19" t="s">
        <v>458</v>
      </c>
      <c r="C285" s="19" t="s">
        <v>153</v>
      </c>
      <c r="D285" s="28">
        <v>0</v>
      </c>
      <c r="E285" s="28">
        <v>0</v>
      </c>
      <c r="F285" s="28">
        <v>0</v>
      </c>
      <c r="G285" s="28">
        <v>1.3222833899999999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96">
        <v>1.3222833899999999</v>
      </c>
      <c r="O285" s="24"/>
      <c r="P285" s="24"/>
      <c r="Q285" s="24"/>
      <c r="R285" s="24"/>
      <c r="S285" s="24"/>
      <c r="T285" s="24"/>
      <c r="U285" s="24"/>
      <c r="V285" s="24"/>
      <c r="W285" s="24"/>
      <c r="X285" s="24"/>
    </row>
    <row r="286" spans="1:24" x14ac:dyDescent="0.25">
      <c r="A286" s="45">
        <v>278</v>
      </c>
      <c r="B286" s="8" t="s">
        <v>459</v>
      </c>
      <c r="C286" s="26" t="s">
        <v>153</v>
      </c>
      <c r="D286" s="25">
        <v>0</v>
      </c>
      <c r="E286" s="25">
        <v>0</v>
      </c>
      <c r="F286" s="25">
        <v>0</v>
      </c>
      <c r="G286" s="25">
        <v>0.62517953000000004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79">
        <v>0.62517953000000004</v>
      </c>
      <c r="O286" s="24"/>
      <c r="P286" s="24"/>
      <c r="Q286" s="24"/>
      <c r="R286" s="24"/>
      <c r="S286" s="24"/>
      <c r="T286" s="24"/>
      <c r="U286" s="24"/>
      <c r="V286" s="24"/>
      <c r="W286" s="24"/>
      <c r="X286" s="24"/>
    </row>
    <row r="287" spans="1:24" x14ac:dyDescent="0.25">
      <c r="A287" s="80">
        <v>279</v>
      </c>
      <c r="B287" s="19" t="s">
        <v>460</v>
      </c>
      <c r="C287" s="19" t="s">
        <v>144</v>
      </c>
      <c r="D287" s="28">
        <v>0</v>
      </c>
      <c r="E287" s="28">
        <v>0</v>
      </c>
      <c r="F287" s="28">
        <v>0</v>
      </c>
      <c r="G287" s="28">
        <v>3.3915574959999999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96">
        <v>3.3915574959999999</v>
      </c>
      <c r="O287" s="24"/>
      <c r="P287" s="24"/>
      <c r="Q287" s="24"/>
      <c r="R287" s="24"/>
      <c r="S287" s="24"/>
      <c r="T287" s="24"/>
      <c r="U287" s="24"/>
      <c r="V287" s="24"/>
      <c r="W287" s="24"/>
      <c r="X287" s="24"/>
    </row>
    <row r="288" spans="1:24" x14ac:dyDescent="0.25">
      <c r="A288" s="45">
        <v>280</v>
      </c>
      <c r="B288" s="8" t="s">
        <v>461</v>
      </c>
      <c r="C288" s="26" t="s">
        <v>122</v>
      </c>
      <c r="D288" s="25">
        <v>0</v>
      </c>
      <c r="E288" s="25">
        <v>0</v>
      </c>
      <c r="F288" s="25">
        <v>0</v>
      </c>
      <c r="G288" s="25">
        <v>0.32585793499999999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79">
        <v>0.32585793499999999</v>
      </c>
      <c r="O288" s="24"/>
      <c r="P288" s="24"/>
      <c r="Q288" s="24"/>
      <c r="R288" s="24"/>
      <c r="S288" s="24"/>
      <c r="T288" s="24"/>
      <c r="U288" s="24"/>
      <c r="V288" s="24"/>
      <c r="W288" s="24"/>
      <c r="X288" s="24"/>
    </row>
    <row r="289" spans="1:24" x14ac:dyDescent="0.25">
      <c r="A289" s="80">
        <v>281</v>
      </c>
      <c r="B289" s="19" t="s">
        <v>462</v>
      </c>
      <c r="C289" s="19" t="s">
        <v>143</v>
      </c>
      <c r="D289" s="28">
        <v>0</v>
      </c>
      <c r="E289" s="28">
        <v>0</v>
      </c>
      <c r="F289" s="28">
        <v>0</v>
      </c>
      <c r="G289" s="28">
        <v>2.0263725E-2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96">
        <v>2.0263725E-2</v>
      </c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1:24" x14ac:dyDescent="0.25">
      <c r="A290" s="45">
        <v>282</v>
      </c>
      <c r="B290" s="8" t="s">
        <v>463</v>
      </c>
      <c r="C290" s="26" t="s">
        <v>138</v>
      </c>
      <c r="D290" s="25">
        <v>0</v>
      </c>
      <c r="E290" s="25">
        <v>0</v>
      </c>
      <c r="F290" s="25">
        <v>0</v>
      </c>
      <c r="G290" s="25">
        <v>0.52810953999999999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79">
        <v>0.52810953999999999</v>
      </c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1:24" x14ac:dyDescent="0.25">
      <c r="A291" s="80">
        <v>283</v>
      </c>
      <c r="B291" s="19" t="s">
        <v>464</v>
      </c>
      <c r="C291" s="19" t="s">
        <v>144</v>
      </c>
      <c r="D291" s="28">
        <v>0</v>
      </c>
      <c r="E291" s="28">
        <v>0</v>
      </c>
      <c r="F291" s="28">
        <v>0</v>
      </c>
      <c r="G291" s="28">
        <v>4.929E-4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96">
        <v>4.929E-4</v>
      </c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1:24" x14ac:dyDescent="0.25">
      <c r="A292" s="45">
        <v>284</v>
      </c>
      <c r="B292" s="8" t="s">
        <v>465</v>
      </c>
      <c r="C292" s="26" t="s">
        <v>143</v>
      </c>
      <c r="D292" s="25">
        <v>0</v>
      </c>
      <c r="E292" s="25">
        <v>0</v>
      </c>
      <c r="F292" s="25">
        <v>0</v>
      </c>
      <c r="G292" s="25">
        <v>0.14588295000000001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79">
        <v>0.14588295000000001</v>
      </c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1:24" x14ac:dyDescent="0.25">
      <c r="A293" s="80">
        <v>285</v>
      </c>
      <c r="B293" s="19" t="s">
        <v>466</v>
      </c>
      <c r="C293" s="19" t="s">
        <v>131</v>
      </c>
      <c r="D293" s="28">
        <v>0</v>
      </c>
      <c r="E293" s="28">
        <v>0</v>
      </c>
      <c r="F293" s="28">
        <v>0</v>
      </c>
      <c r="G293" s="28">
        <v>30.948891373999999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96">
        <v>30.948891373999999</v>
      </c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1:24" x14ac:dyDescent="0.25">
      <c r="A294" s="45">
        <v>286</v>
      </c>
      <c r="B294" s="8" t="s">
        <v>467</v>
      </c>
      <c r="C294" s="26" t="s">
        <v>131</v>
      </c>
      <c r="D294" s="25">
        <v>0</v>
      </c>
      <c r="E294" s="25">
        <v>0</v>
      </c>
      <c r="F294" s="25">
        <v>0</v>
      </c>
      <c r="G294" s="25">
        <v>11.067074250999999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79">
        <v>11.067074250999999</v>
      </c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1:24" x14ac:dyDescent="0.25">
      <c r="A295" s="80">
        <v>287</v>
      </c>
      <c r="B295" s="19" t="s">
        <v>468</v>
      </c>
      <c r="C295" s="19" t="s">
        <v>154</v>
      </c>
      <c r="D295" s="28">
        <v>0</v>
      </c>
      <c r="E295" s="28">
        <v>0</v>
      </c>
      <c r="F295" s="28">
        <v>0</v>
      </c>
      <c r="G295" s="28">
        <v>1.108343734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96">
        <v>1.108343734</v>
      </c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1:24" x14ac:dyDescent="0.25">
      <c r="A296" s="45">
        <v>288</v>
      </c>
      <c r="B296" s="8" t="s">
        <v>469</v>
      </c>
      <c r="C296" s="26" t="s">
        <v>154</v>
      </c>
      <c r="D296" s="25">
        <v>0</v>
      </c>
      <c r="E296" s="25">
        <v>0</v>
      </c>
      <c r="F296" s="25">
        <v>0</v>
      </c>
      <c r="G296" s="25">
        <v>8.4381999999999999E-3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79">
        <v>8.4381999999999999E-3</v>
      </c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1:24" x14ac:dyDescent="0.25">
      <c r="A297" s="80">
        <v>289</v>
      </c>
      <c r="B297" s="19" t="s">
        <v>470</v>
      </c>
      <c r="C297" s="19" t="s">
        <v>154</v>
      </c>
      <c r="D297" s="28">
        <v>0</v>
      </c>
      <c r="E297" s="28">
        <v>0</v>
      </c>
      <c r="F297" s="28">
        <v>0</v>
      </c>
      <c r="G297" s="28">
        <v>1.7990288999999999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96">
        <v>1.7990288999999999</v>
      </c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1:24" x14ac:dyDescent="0.25">
      <c r="A298" s="45">
        <v>290</v>
      </c>
      <c r="B298" s="8" t="s">
        <v>471</v>
      </c>
      <c r="C298" s="26" t="s">
        <v>154</v>
      </c>
      <c r="D298" s="25">
        <v>0</v>
      </c>
      <c r="E298" s="25">
        <v>0</v>
      </c>
      <c r="F298" s="25">
        <v>0</v>
      </c>
      <c r="G298" s="25">
        <v>2.8313000000000001E-3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79">
        <v>2.8313000000000001E-3</v>
      </c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1:24" x14ac:dyDescent="0.25">
      <c r="A299" s="80">
        <v>291</v>
      </c>
      <c r="B299" s="19" t="s">
        <v>472</v>
      </c>
      <c r="C299" s="19" t="s">
        <v>136</v>
      </c>
      <c r="D299" s="28">
        <v>0</v>
      </c>
      <c r="E299" s="28">
        <v>0</v>
      </c>
      <c r="F299" s="28">
        <v>0</v>
      </c>
      <c r="G299" s="28">
        <v>0.82743304799999995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96">
        <v>0.82743304799999995</v>
      </c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1:24" x14ac:dyDescent="0.25">
      <c r="A300" s="45">
        <v>292</v>
      </c>
      <c r="B300" s="8" t="s">
        <v>473</v>
      </c>
      <c r="C300" s="26" t="s">
        <v>153</v>
      </c>
      <c r="D300" s="25">
        <v>0</v>
      </c>
      <c r="E300" s="25">
        <v>0</v>
      </c>
      <c r="F300" s="25">
        <v>0</v>
      </c>
      <c r="G300" s="25">
        <v>1.1019255029999999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79">
        <v>1.1019255029999999</v>
      </c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1:24" x14ac:dyDescent="0.25">
      <c r="A301" s="80">
        <v>293</v>
      </c>
      <c r="B301" s="19" t="s">
        <v>474</v>
      </c>
      <c r="C301" s="19" t="s">
        <v>153</v>
      </c>
      <c r="D301" s="28">
        <v>0</v>
      </c>
      <c r="E301" s="28">
        <v>0</v>
      </c>
      <c r="F301" s="28">
        <v>0</v>
      </c>
      <c r="G301" s="28">
        <v>3.8063580809999999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96">
        <v>3.8063580809999999</v>
      </c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1:24" x14ac:dyDescent="0.25">
      <c r="A302" s="45">
        <v>294</v>
      </c>
      <c r="B302" s="8" t="s">
        <v>475</v>
      </c>
      <c r="C302" s="26" t="s">
        <v>153</v>
      </c>
      <c r="D302" s="25">
        <v>0</v>
      </c>
      <c r="E302" s="25">
        <v>0</v>
      </c>
      <c r="F302" s="25">
        <v>0</v>
      </c>
      <c r="G302" s="25">
        <v>11.56848067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79">
        <v>11.56848067</v>
      </c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1:24" x14ac:dyDescent="0.25">
      <c r="A303" s="80">
        <v>295</v>
      </c>
      <c r="B303" s="19" t="s">
        <v>476</v>
      </c>
      <c r="C303" s="19" t="s">
        <v>153</v>
      </c>
      <c r="D303" s="28">
        <v>0</v>
      </c>
      <c r="E303" s="28">
        <v>0</v>
      </c>
      <c r="F303" s="28">
        <v>0</v>
      </c>
      <c r="G303" s="28">
        <v>0.104689263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96">
        <v>0.104689263</v>
      </c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1:24" x14ac:dyDescent="0.25">
      <c r="A304" s="45">
        <v>296</v>
      </c>
      <c r="B304" s="8" t="s">
        <v>477</v>
      </c>
      <c r="C304" s="26" t="s">
        <v>153</v>
      </c>
      <c r="D304" s="25">
        <v>0</v>
      </c>
      <c r="E304" s="25">
        <v>0</v>
      </c>
      <c r="F304" s="25">
        <v>0</v>
      </c>
      <c r="G304" s="25">
        <v>0.89472611599999996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79">
        <v>0.89472611599999996</v>
      </c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1:24" x14ac:dyDescent="0.25">
      <c r="A305" s="80">
        <v>297</v>
      </c>
      <c r="B305" s="19" t="s">
        <v>478</v>
      </c>
      <c r="C305" s="19" t="s">
        <v>131</v>
      </c>
      <c r="D305" s="28">
        <v>0</v>
      </c>
      <c r="E305" s="28">
        <v>0</v>
      </c>
      <c r="F305" s="28">
        <v>0</v>
      </c>
      <c r="G305" s="28">
        <v>2.0094415940000001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96">
        <v>2.0094415940000001</v>
      </c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1:24" x14ac:dyDescent="0.25">
      <c r="A306" s="45">
        <v>298</v>
      </c>
      <c r="B306" s="8" t="s">
        <v>479</v>
      </c>
      <c r="C306" s="26" t="s">
        <v>152</v>
      </c>
      <c r="D306" s="25">
        <v>259.69965486000001</v>
      </c>
      <c r="E306" s="25">
        <v>0</v>
      </c>
      <c r="F306" s="25">
        <v>0</v>
      </c>
      <c r="G306" s="25">
        <v>430.154321745</v>
      </c>
      <c r="H306" s="25">
        <v>0</v>
      </c>
      <c r="I306" s="25">
        <v>0</v>
      </c>
      <c r="J306" s="25">
        <v>1.1454</v>
      </c>
      <c r="K306" s="25">
        <v>113.81448896000001</v>
      </c>
      <c r="L306" s="25">
        <v>0</v>
      </c>
      <c r="M306" s="79">
        <v>804.81386556500001</v>
      </c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1:24" x14ac:dyDescent="0.25">
      <c r="A307" s="80">
        <v>299</v>
      </c>
      <c r="B307" s="19" t="s">
        <v>480</v>
      </c>
      <c r="C307" s="19" t="s">
        <v>154</v>
      </c>
      <c r="D307" s="28">
        <v>0</v>
      </c>
      <c r="E307" s="28">
        <v>0</v>
      </c>
      <c r="F307" s="28">
        <v>0</v>
      </c>
      <c r="G307" s="28">
        <v>2.2073793899999998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96">
        <v>2.2073793899999998</v>
      </c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1:24" x14ac:dyDescent="0.25">
      <c r="A308" s="45">
        <v>300</v>
      </c>
      <c r="B308" s="8" t="s">
        <v>481</v>
      </c>
      <c r="C308" s="26" t="s">
        <v>154</v>
      </c>
      <c r="D308" s="25">
        <v>0</v>
      </c>
      <c r="E308" s="25">
        <v>0</v>
      </c>
      <c r="F308" s="25">
        <v>0</v>
      </c>
      <c r="G308" s="25">
        <v>0.59804295500000004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79">
        <v>0.59804295500000004</v>
      </c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  <row r="309" spans="1:24" x14ac:dyDescent="0.25">
      <c r="A309" s="80">
        <v>301</v>
      </c>
      <c r="B309" s="19" t="s">
        <v>482</v>
      </c>
      <c r="C309" s="19" t="s">
        <v>152</v>
      </c>
      <c r="D309" s="28">
        <v>1.8457500000000002E-2</v>
      </c>
      <c r="E309" s="28">
        <v>0</v>
      </c>
      <c r="F309" s="28">
        <v>0</v>
      </c>
      <c r="G309" s="28">
        <v>4.1150649189999999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96">
        <v>4.1335224190000002</v>
      </c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1:24" x14ac:dyDescent="0.25">
      <c r="A310" s="45">
        <v>302</v>
      </c>
      <c r="B310" s="8" t="s">
        <v>483</v>
      </c>
      <c r="C310" s="26" t="s">
        <v>152</v>
      </c>
      <c r="D310" s="25">
        <v>0</v>
      </c>
      <c r="E310" s="25">
        <v>0</v>
      </c>
      <c r="F310" s="25">
        <v>0</v>
      </c>
      <c r="G310" s="25">
        <v>1.129559765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79">
        <v>1.129559765</v>
      </c>
      <c r="O310" s="24"/>
      <c r="P310" s="24"/>
      <c r="Q310" s="24"/>
      <c r="R310" s="24"/>
      <c r="S310" s="24"/>
      <c r="T310" s="24"/>
      <c r="U310" s="24"/>
      <c r="V310" s="24"/>
      <c r="W310" s="24"/>
      <c r="X310" s="24"/>
    </row>
    <row r="311" spans="1:24" x14ac:dyDescent="0.25">
      <c r="A311" s="80">
        <v>303</v>
      </c>
      <c r="B311" s="19" t="s">
        <v>484</v>
      </c>
      <c r="C311" s="19" t="s">
        <v>154</v>
      </c>
      <c r="D311" s="28">
        <v>0</v>
      </c>
      <c r="E311" s="28">
        <v>0</v>
      </c>
      <c r="F311" s="28">
        <v>0</v>
      </c>
      <c r="G311" s="28">
        <v>5.3648118629999999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96">
        <v>5.3648118629999999</v>
      </c>
      <c r="O311" s="24"/>
      <c r="P311" s="24"/>
      <c r="Q311" s="24"/>
      <c r="R311" s="24"/>
      <c r="S311" s="24"/>
      <c r="T311" s="24"/>
      <c r="U311" s="24"/>
      <c r="V311" s="24"/>
      <c r="W311" s="24"/>
      <c r="X311" s="24"/>
    </row>
    <row r="312" spans="1:24" x14ac:dyDescent="0.25">
      <c r="A312" s="45">
        <v>304</v>
      </c>
      <c r="B312" s="8" t="s">
        <v>485</v>
      </c>
      <c r="C312" s="26" t="s">
        <v>153</v>
      </c>
      <c r="D312" s="25">
        <v>0</v>
      </c>
      <c r="E312" s="25">
        <v>0</v>
      </c>
      <c r="F312" s="25">
        <v>0</v>
      </c>
      <c r="G312" s="25">
        <v>1.067461996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79">
        <v>1.067461996</v>
      </c>
      <c r="O312" s="24"/>
      <c r="P312" s="24"/>
      <c r="Q312" s="24"/>
      <c r="R312" s="24"/>
      <c r="S312" s="24"/>
      <c r="T312" s="24"/>
      <c r="U312" s="24"/>
      <c r="V312" s="24"/>
      <c r="W312" s="24"/>
      <c r="X312" s="24"/>
    </row>
    <row r="313" spans="1:24" x14ac:dyDescent="0.25">
      <c r="A313" s="80">
        <v>305</v>
      </c>
      <c r="B313" s="19" t="s">
        <v>486</v>
      </c>
      <c r="C313" s="19" t="s">
        <v>120</v>
      </c>
      <c r="D313" s="28">
        <v>0</v>
      </c>
      <c r="E313" s="28">
        <v>0</v>
      </c>
      <c r="F313" s="28">
        <v>0</v>
      </c>
      <c r="G313" s="28">
        <v>0.35929070000000002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96">
        <v>0.35929070000000002</v>
      </c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1:24" x14ac:dyDescent="0.25">
      <c r="A314" s="45">
        <v>306</v>
      </c>
      <c r="B314" s="8" t="s">
        <v>487</v>
      </c>
      <c r="C314" s="26" t="s">
        <v>154</v>
      </c>
      <c r="D314" s="25">
        <v>0</v>
      </c>
      <c r="E314" s="25">
        <v>0</v>
      </c>
      <c r="F314" s="25">
        <v>0</v>
      </c>
      <c r="G314" s="25">
        <v>1.4634400000000001E-2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79">
        <v>1.4634400000000001E-2</v>
      </c>
      <c r="O314" s="24"/>
      <c r="P314" s="24"/>
      <c r="Q314" s="24"/>
      <c r="R314" s="24"/>
      <c r="S314" s="24"/>
      <c r="T314" s="24"/>
      <c r="U314" s="24"/>
      <c r="V314" s="24"/>
      <c r="W314" s="24"/>
      <c r="X314" s="24"/>
    </row>
    <row r="315" spans="1:24" x14ac:dyDescent="0.25">
      <c r="A315" s="80">
        <v>307</v>
      </c>
      <c r="B315" s="19" t="s">
        <v>488</v>
      </c>
      <c r="C315" s="19" t="s">
        <v>134</v>
      </c>
      <c r="D315" s="28">
        <v>202.5</v>
      </c>
      <c r="E315" s="28">
        <v>0</v>
      </c>
      <c r="F315" s="28">
        <v>0</v>
      </c>
      <c r="G315" s="28">
        <v>27.305430749999999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96">
        <v>229.80543075</v>
      </c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1:24" x14ac:dyDescent="0.25">
      <c r="A316" s="45">
        <v>308</v>
      </c>
      <c r="B316" s="8" t="s">
        <v>489</v>
      </c>
      <c r="C316" s="26" t="s">
        <v>153</v>
      </c>
      <c r="D316" s="25">
        <v>2.3328180349999998</v>
      </c>
      <c r="E316" s="25">
        <v>127.281060164</v>
      </c>
      <c r="F316" s="25">
        <v>0</v>
      </c>
      <c r="G316" s="25">
        <v>1278.6336334340001</v>
      </c>
      <c r="H316" s="25">
        <v>0</v>
      </c>
      <c r="I316" s="25">
        <v>0</v>
      </c>
      <c r="J316" s="25">
        <v>0</v>
      </c>
      <c r="K316" s="25">
        <v>50.745037056000001</v>
      </c>
      <c r="L316" s="25">
        <v>0</v>
      </c>
      <c r="M316" s="79">
        <v>1458.9925486889999</v>
      </c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1:24" x14ac:dyDescent="0.25">
      <c r="A317" s="80">
        <v>309</v>
      </c>
      <c r="B317" s="19" t="s">
        <v>490</v>
      </c>
      <c r="C317" s="19" t="s">
        <v>148</v>
      </c>
      <c r="D317" s="28">
        <v>0</v>
      </c>
      <c r="E317" s="28">
        <v>0</v>
      </c>
      <c r="F317" s="28">
        <v>0</v>
      </c>
      <c r="G317" s="28">
        <v>3.5527535029999999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96">
        <v>3.5527535029999999</v>
      </c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1:24" x14ac:dyDescent="0.25">
      <c r="A318" s="45">
        <v>310</v>
      </c>
      <c r="B318" s="8" t="s">
        <v>491</v>
      </c>
      <c r="C318" s="26" t="s">
        <v>149</v>
      </c>
      <c r="D318" s="25">
        <v>0</v>
      </c>
      <c r="E318" s="25">
        <v>0</v>
      </c>
      <c r="F318" s="25">
        <v>0</v>
      </c>
      <c r="G318" s="25">
        <v>43.639897924000003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79">
        <v>43.639897924000003</v>
      </c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1:24" x14ac:dyDescent="0.25">
      <c r="A319" s="80">
        <v>311</v>
      </c>
      <c r="B319" s="19" t="s">
        <v>492</v>
      </c>
      <c r="C319" s="19" t="s">
        <v>131</v>
      </c>
      <c r="D319" s="28">
        <v>0</v>
      </c>
      <c r="E319" s="28">
        <v>0</v>
      </c>
      <c r="F319" s="28">
        <v>0</v>
      </c>
      <c r="G319" s="28">
        <v>27.144170148000001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96">
        <v>27.144170148000001</v>
      </c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1:24" x14ac:dyDescent="0.25">
      <c r="A320" s="45">
        <v>312</v>
      </c>
      <c r="B320" s="8" t="s">
        <v>493</v>
      </c>
      <c r="C320" s="26" t="s">
        <v>124</v>
      </c>
      <c r="D320" s="25">
        <v>0</v>
      </c>
      <c r="E320" s="25">
        <v>0</v>
      </c>
      <c r="F320" s="25">
        <v>0</v>
      </c>
      <c r="G320" s="25">
        <v>17.198206846000001</v>
      </c>
      <c r="H320" s="25">
        <v>0</v>
      </c>
      <c r="I320" s="25">
        <v>0</v>
      </c>
      <c r="J320" s="25">
        <v>188.34095031999999</v>
      </c>
      <c r="K320" s="25">
        <v>0</v>
      </c>
      <c r="L320" s="25">
        <v>0</v>
      </c>
      <c r="M320" s="79">
        <v>205.539157166</v>
      </c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1:24" x14ac:dyDescent="0.25">
      <c r="A321" s="80">
        <v>313</v>
      </c>
      <c r="B321" s="19" t="s">
        <v>495</v>
      </c>
      <c r="C321" s="19" t="s">
        <v>148</v>
      </c>
      <c r="D321" s="28">
        <v>0</v>
      </c>
      <c r="E321" s="28">
        <v>0</v>
      </c>
      <c r="F321" s="28">
        <v>0</v>
      </c>
      <c r="G321" s="28">
        <v>3.992046094</v>
      </c>
      <c r="H321" s="28">
        <v>0</v>
      </c>
      <c r="I321" s="28">
        <v>0</v>
      </c>
      <c r="J321" s="28">
        <v>0</v>
      </c>
      <c r="K321" s="28">
        <v>0.45574019999999998</v>
      </c>
      <c r="L321" s="28">
        <v>0</v>
      </c>
      <c r="M321" s="96">
        <v>4.4477862940000001</v>
      </c>
      <c r="O321" s="24"/>
      <c r="P321" s="24"/>
      <c r="Q321" s="24"/>
      <c r="R321" s="24"/>
      <c r="S321" s="24"/>
      <c r="T321" s="24"/>
      <c r="U321" s="24"/>
      <c r="V321" s="24"/>
      <c r="W321" s="24"/>
      <c r="X321" s="24"/>
    </row>
    <row r="322" spans="1:24" x14ac:dyDescent="0.25">
      <c r="A322" s="45">
        <v>314</v>
      </c>
      <c r="B322" s="8" t="s">
        <v>496</v>
      </c>
      <c r="C322" s="26" t="s">
        <v>137</v>
      </c>
      <c r="D322" s="25">
        <v>1.3071315E-2</v>
      </c>
      <c r="E322" s="25">
        <v>0</v>
      </c>
      <c r="F322" s="25">
        <v>0</v>
      </c>
      <c r="G322" s="25">
        <v>89.728554645000003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79">
        <v>89.741625959999993</v>
      </c>
      <c r="O322" s="24"/>
      <c r="P322" s="24"/>
      <c r="Q322" s="24"/>
      <c r="R322" s="24"/>
      <c r="S322" s="24"/>
      <c r="T322" s="24"/>
      <c r="U322" s="24"/>
      <c r="V322" s="24"/>
      <c r="W322" s="24"/>
      <c r="X322" s="24"/>
    </row>
    <row r="323" spans="1:24" x14ac:dyDescent="0.25">
      <c r="A323" s="80">
        <v>315</v>
      </c>
      <c r="B323" s="19" t="s">
        <v>497</v>
      </c>
      <c r="C323" s="19" t="s">
        <v>144</v>
      </c>
      <c r="D323" s="28">
        <v>0</v>
      </c>
      <c r="E323" s="28">
        <v>0</v>
      </c>
      <c r="F323" s="28">
        <v>0</v>
      </c>
      <c r="G323" s="28">
        <v>1.09341E-2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96">
        <v>1.09341E-2</v>
      </c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1:24" x14ac:dyDescent="0.25">
      <c r="A324" s="45">
        <v>316</v>
      </c>
      <c r="B324" s="8" t="s">
        <v>498</v>
      </c>
      <c r="C324" s="26" t="s">
        <v>148</v>
      </c>
      <c r="D324" s="25">
        <v>0</v>
      </c>
      <c r="E324" s="25">
        <v>0</v>
      </c>
      <c r="F324" s="25">
        <v>0</v>
      </c>
      <c r="G324" s="25">
        <v>3.090626173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79">
        <v>3.090626173</v>
      </c>
      <c r="O324" s="24"/>
      <c r="P324" s="24"/>
      <c r="Q324" s="24"/>
      <c r="R324" s="24"/>
      <c r="S324" s="24"/>
      <c r="T324" s="24"/>
      <c r="U324" s="24"/>
      <c r="V324" s="24"/>
      <c r="W324" s="24"/>
      <c r="X324" s="24"/>
    </row>
    <row r="325" spans="1:24" x14ac:dyDescent="0.25">
      <c r="A325" s="80">
        <v>317</v>
      </c>
      <c r="B325" s="19" t="s">
        <v>499</v>
      </c>
      <c r="C325" s="19" t="s">
        <v>152</v>
      </c>
      <c r="D325" s="28">
        <v>0</v>
      </c>
      <c r="E325" s="28">
        <v>0</v>
      </c>
      <c r="F325" s="28">
        <v>0</v>
      </c>
      <c r="G325" s="28">
        <v>0.54253713800000003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96">
        <v>0.54253713800000003</v>
      </c>
      <c r="O325" s="24"/>
      <c r="P325" s="24"/>
      <c r="Q325" s="24"/>
      <c r="R325" s="24"/>
      <c r="S325" s="24"/>
      <c r="T325" s="24"/>
      <c r="U325" s="24"/>
      <c r="V325" s="24"/>
      <c r="W325" s="24"/>
      <c r="X325" s="24"/>
    </row>
    <row r="326" spans="1:24" x14ac:dyDescent="0.25">
      <c r="A326" s="45">
        <v>318</v>
      </c>
      <c r="B326" s="8" t="s">
        <v>500</v>
      </c>
      <c r="C326" s="26" t="s">
        <v>149</v>
      </c>
      <c r="D326" s="25">
        <v>0</v>
      </c>
      <c r="E326" s="25">
        <v>0</v>
      </c>
      <c r="F326" s="25">
        <v>0</v>
      </c>
      <c r="G326" s="25">
        <v>0.69029320000000005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79">
        <v>0.69029320000000005</v>
      </c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1:24" x14ac:dyDescent="0.25">
      <c r="A327" s="80">
        <v>319</v>
      </c>
      <c r="B327" s="19" t="s">
        <v>501</v>
      </c>
      <c r="C327" s="19" t="s">
        <v>152</v>
      </c>
      <c r="D327" s="28">
        <v>0</v>
      </c>
      <c r="E327" s="28">
        <v>0</v>
      </c>
      <c r="F327" s="28">
        <v>0</v>
      </c>
      <c r="G327" s="28">
        <v>1.569010888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96">
        <v>1.569010888</v>
      </c>
      <c r="O327" s="24"/>
      <c r="P327" s="24"/>
      <c r="Q327" s="24"/>
      <c r="R327" s="24"/>
      <c r="S327" s="24"/>
      <c r="T327" s="24"/>
      <c r="U327" s="24"/>
      <c r="V327" s="24"/>
      <c r="W327" s="24"/>
      <c r="X327" s="24"/>
    </row>
    <row r="328" spans="1:24" x14ac:dyDescent="0.25">
      <c r="A328" s="45">
        <v>320</v>
      </c>
      <c r="B328" s="8" t="s">
        <v>502</v>
      </c>
      <c r="C328" s="26" t="s">
        <v>152</v>
      </c>
      <c r="D328" s="25">
        <v>0</v>
      </c>
      <c r="E328" s="25">
        <v>0</v>
      </c>
      <c r="F328" s="25">
        <v>0</v>
      </c>
      <c r="G328" s="25">
        <v>0.86254652099999995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79">
        <v>0.86254652099999995</v>
      </c>
      <c r="O328" s="24"/>
      <c r="P328" s="24"/>
      <c r="Q328" s="24"/>
      <c r="R328" s="24"/>
      <c r="S328" s="24"/>
      <c r="T328" s="24"/>
      <c r="U328" s="24"/>
      <c r="V328" s="24"/>
      <c r="W328" s="24"/>
      <c r="X328" s="24"/>
    </row>
    <row r="329" spans="1:24" x14ac:dyDescent="0.25">
      <c r="A329" s="80">
        <v>321</v>
      </c>
      <c r="B329" s="19" t="s">
        <v>503</v>
      </c>
      <c r="C329" s="19" t="s">
        <v>135</v>
      </c>
      <c r="D329" s="28">
        <v>0</v>
      </c>
      <c r="E329" s="28">
        <v>0</v>
      </c>
      <c r="F329" s="28">
        <v>0</v>
      </c>
      <c r="G329" s="28">
        <v>0.55201681499999999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96">
        <v>0.55201681499999999</v>
      </c>
      <c r="O329" s="24"/>
      <c r="P329" s="24"/>
      <c r="Q329" s="24"/>
      <c r="R329" s="24"/>
      <c r="S329" s="24"/>
      <c r="T329" s="24"/>
      <c r="U329" s="24"/>
      <c r="V329" s="24"/>
      <c r="W329" s="24"/>
      <c r="X329" s="24"/>
    </row>
    <row r="330" spans="1:24" x14ac:dyDescent="0.25">
      <c r="A330" s="45">
        <v>322</v>
      </c>
      <c r="B330" s="8" t="s">
        <v>504</v>
      </c>
      <c r="C330" s="26" t="s">
        <v>131</v>
      </c>
      <c r="D330" s="25">
        <v>2.6591339999999999</v>
      </c>
      <c r="E330" s="25">
        <v>0</v>
      </c>
      <c r="F330" s="25">
        <v>0</v>
      </c>
      <c r="G330" s="25">
        <v>116.72589818599999</v>
      </c>
      <c r="H330" s="25">
        <v>0</v>
      </c>
      <c r="I330" s="25">
        <v>0</v>
      </c>
      <c r="J330" s="25">
        <v>1.08E-4</v>
      </c>
      <c r="K330" s="25">
        <v>0</v>
      </c>
      <c r="L330" s="25">
        <v>0</v>
      </c>
      <c r="M330" s="79">
        <v>119.385140186</v>
      </c>
      <c r="O330" s="24"/>
      <c r="P330" s="24"/>
      <c r="Q330" s="24"/>
      <c r="R330" s="24"/>
      <c r="S330" s="24"/>
      <c r="T330" s="24"/>
      <c r="U330" s="24"/>
      <c r="V330" s="24"/>
      <c r="W330" s="24"/>
      <c r="X330" s="24"/>
    </row>
    <row r="331" spans="1:24" x14ac:dyDescent="0.25">
      <c r="A331" s="80">
        <v>323</v>
      </c>
      <c r="B331" s="19" t="s">
        <v>505</v>
      </c>
      <c r="C331" s="19" t="s">
        <v>130</v>
      </c>
      <c r="D331" s="28">
        <v>1.4643999999999999</v>
      </c>
      <c r="E331" s="28">
        <v>0</v>
      </c>
      <c r="F331" s="28">
        <v>0</v>
      </c>
      <c r="G331" s="28">
        <v>409.07835166799998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96">
        <v>410.54275166799999</v>
      </c>
      <c r="O331" s="24"/>
      <c r="P331" s="24"/>
      <c r="Q331" s="24"/>
      <c r="R331" s="24"/>
      <c r="S331" s="24"/>
      <c r="T331" s="24"/>
      <c r="U331" s="24"/>
      <c r="V331" s="24"/>
      <c r="W331" s="24"/>
      <c r="X331" s="24"/>
    </row>
    <row r="332" spans="1:24" x14ac:dyDescent="0.25">
      <c r="A332" s="45">
        <v>324</v>
      </c>
      <c r="B332" s="8" t="s">
        <v>506</v>
      </c>
      <c r="C332" s="26" t="s">
        <v>152</v>
      </c>
      <c r="D332" s="25">
        <v>0</v>
      </c>
      <c r="E332" s="25">
        <v>0</v>
      </c>
      <c r="F332" s="25">
        <v>0</v>
      </c>
      <c r="G332" s="25">
        <v>3.1762757279999998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79">
        <v>3.1762757279999998</v>
      </c>
      <c r="O332" s="24"/>
      <c r="P332" s="24"/>
      <c r="Q332" s="24"/>
      <c r="R332" s="24"/>
      <c r="S332" s="24"/>
      <c r="T332" s="24"/>
      <c r="U332" s="24"/>
      <c r="V332" s="24"/>
      <c r="W332" s="24"/>
      <c r="X332" s="24"/>
    </row>
    <row r="333" spans="1:24" x14ac:dyDescent="0.25">
      <c r="A333" s="80">
        <v>325</v>
      </c>
      <c r="B333" s="19" t="s">
        <v>508</v>
      </c>
      <c r="C333" s="19" t="s">
        <v>144</v>
      </c>
      <c r="D333" s="28">
        <v>0</v>
      </c>
      <c r="E333" s="28">
        <v>0</v>
      </c>
      <c r="F333" s="28">
        <v>0</v>
      </c>
      <c r="G333" s="28">
        <v>3.3381999999999999E-3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96">
        <v>3.3381999999999999E-3</v>
      </c>
      <c r="O333" s="24"/>
      <c r="P333" s="24"/>
      <c r="Q333" s="24"/>
      <c r="R333" s="24"/>
      <c r="S333" s="24"/>
      <c r="T333" s="24"/>
      <c r="U333" s="24"/>
      <c r="V333" s="24"/>
      <c r="W333" s="24"/>
      <c r="X333" s="24"/>
    </row>
    <row r="334" spans="1:24" x14ac:dyDescent="0.25">
      <c r="A334" s="45">
        <v>326</v>
      </c>
      <c r="B334" s="8" t="s">
        <v>509</v>
      </c>
      <c r="C334" s="26" t="s">
        <v>130</v>
      </c>
      <c r="D334" s="25">
        <v>0</v>
      </c>
      <c r="E334" s="25">
        <v>0</v>
      </c>
      <c r="F334" s="25">
        <v>0</v>
      </c>
      <c r="G334" s="25">
        <v>248.654591141</v>
      </c>
      <c r="H334" s="25">
        <v>0</v>
      </c>
      <c r="I334" s="25">
        <v>0</v>
      </c>
      <c r="J334" s="25">
        <v>480.55500000000001</v>
      </c>
      <c r="K334" s="25">
        <v>0</v>
      </c>
      <c r="L334" s="25">
        <v>0</v>
      </c>
      <c r="M334" s="79">
        <v>729.20959114100003</v>
      </c>
      <c r="O334" s="24"/>
      <c r="P334" s="24"/>
      <c r="Q334" s="24"/>
      <c r="R334" s="24"/>
      <c r="S334" s="24"/>
      <c r="T334" s="24"/>
      <c r="U334" s="24"/>
      <c r="V334" s="24"/>
      <c r="W334" s="24"/>
      <c r="X334" s="24"/>
    </row>
    <row r="335" spans="1:24" x14ac:dyDescent="0.25">
      <c r="A335" s="80">
        <v>327</v>
      </c>
      <c r="B335" s="19" t="s">
        <v>510</v>
      </c>
      <c r="C335" s="19" t="s">
        <v>146</v>
      </c>
      <c r="D335" s="28">
        <v>1.6452017249999999</v>
      </c>
      <c r="E335" s="28">
        <v>0</v>
      </c>
      <c r="F335" s="28">
        <v>0</v>
      </c>
      <c r="G335" s="28">
        <v>875.56982510900002</v>
      </c>
      <c r="H335" s="28">
        <v>0</v>
      </c>
      <c r="I335" s="28">
        <v>0</v>
      </c>
      <c r="J335" s="28">
        <v>0.89139897499999998</v>
      </c>
      <c r="K335" s="28">
        <v>0</v>
      </c>
      <c r="L335" s="28">
        <v>0</v>
      </c>
      <c r="M335" s="96">
        <v>878.10642580900003</v>
      </c>
      <c r="O335" s="24"/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1:24" x14ac:dyDescent="0.25">
      <c r="A336" s="45">
        <v>328</v>
      </c>
      <c r="B336" s="8" t="s">
        <v>511</v>
      </c>
      <c r="C336" s="26" t="s">
        <v>146</v>
      </c>
      <c r="D336" s="25">
        <v>0</v>
      </c>
      <c r="E336" s="25">
        <v>0</v>
      </c>
      <c r="F336" s="25">
        <v>0</v>
      </c>
      <c r="G336" s="25">
        <v>3.8053017630000001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79">
        <v>3.8053017630000001</v>
      </c>
      <c r="O336" s="24"/>
      <c r="P336" s="24"/>
      <c r="Q336" s="24"/>
      <c r="R336" s="24"/>
      <c r="S336" s="24"/>
      <c r="T336" s="24"/>
      <c r="U336" s="24"/>
      <c r="V336" s="24"/>
      <c r="W336" s="24"/>
      <c r="X336" s="24"/>
    </row>
    <row r="337" spans="1:24" x14ac:dyDescent="0.25">
      <c r="A337" s="80">
        <v>329</v>
      </c>
      <c r="B337" s="19" t="s">
        <v>512</v>
      </c>
      <c r="C337" s="19" t="s">
        <v>130</v>
      </c>
      <c r="D337" s="28">
        <v>3.318327</v>
      </c>
      <c r="E337" s="28">
        <v>0</v>
      </c>
      <c r="F337" s="28">
        <v>0</v>
      </c>
      <c r="G337" s="28">
        <v>13.197837202000001</v>
      </c>
      <c r="H337" s="28">
        <v>0</v>
      </c>
      <c r="I337" s="28">
        <v>0</v>
      </c>
      <c r="J337" s="28">
        <v>0</v>
      </c>
      <c r="K337" s="28">
        <v>4.2000000000000003E-2</v>
      </c>
      <c r="L337" s="28">
        <v>0</v>
      </c>
      <c r="M337" s="96">
        <v>16.558164202</v>
      </c>
      <c r="O337" s="24"/>
      <c r="P337" s="24"/>
      <c r="Q337" s="24"/>
      <c r="R337" s="24"/>
      <c r="S337" s="24"/>
      <c r="T337" s="24"/>
      <c r="U337" s="24"/>
      <c r="V337" s="24"/>
      <c r="W337" s="24"/>
      <c r="X337" s="24"/>
    </row>
    <row r="338" spans="1:24" x14ac:dyDescent="0.25">
      <c r="A338" s="45">
        <v>330</v>
      </c>
      <c r="B338" s="8" t="s">
        <v>513</v>
      </c>
      <c r="C338" s="26" t="s">
        <v>154</v>
      </c>
      <c r="D338" s="25">
        <v>0</v>
      </c>
      <c r="E338" s="25">
        <v>0</v>
      </c>
      <c r="F338" s="25">
        <v>0</v>
      </c>
      <c r="G338" s="25">
        <v>154.945038014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79">
        <v>154.945038014</v>
      </c>
      <c r="O338" s="24"/>
      <c r="P338" s="24"/>
      <c r="Q338" s="24"/>
      <c r="R338" s="24"/>
      <c r="S338" s="24"/>
      <c r="T338" s="24"/>
      <c r="U338" s="24"/>
      <c r="V338" s="24"/>
      <c r="W338" s="24"/>
      <c r="X338" s="24"/>
    </row>
    <row r="339" spans="1:24" x14ac:dyDescent="0.25">
      <c r="A339" s="80">
        <v>331</v>
      </c>
      <c r="B339" s="19" t="s">
        <v>514</v>
      </c>
      <c r="C339" s="19" t="s">
        <v>135</v>
      </c>
      <c r="D339" s="28">
        <v>0</v>
      </c>
      <c r="E339" s="28">
        <v>0</v>
      </c>
      <c r="F339" s="28">
        <v>0</v>
      </c>
      <c r="G339" s="28">
        <v>2.3837984809999999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96">
        <v>2.3837984809999999</v>
      </c>
      <c r="O339" s="24"/>
      <c r="P339" s="24"/>
      <c r="Q339" s="24"/>
      <c r="R339" s="24"/>
      <c r="S339" s="24"/>
      <c r="T339" s="24"/>
      <c r="U339" s="24"/>
      <c r="V339" s="24"/>
      <c r="W339" s="24"/>
      <c r="X339" s="24"/>
    </row>
    <row r="340" spans="1:24" x14ac:dyDescent="0.25">
      <c r="A340" s="45">
        <v>332</v>
      </c>
      <c r="B340" s="8" t="s">
        <v>516</v>
      </c>
      <c r="C340" s="26" t="s">
        <v>139</v>
      </c>
      <c r="D340" s="25">
        <v>0</v>
      </c>
      <c r="E340" s="25">
        <v>0</v>
      </c>
      <c r="F340" s="25">
        <v>0</v>
      </c>
      <c r="G340" s="25">
        <v>0.46065992100000003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79">
        <v>0.46065992100000003</v>
      </c>
      <c r="O340" s="24"/>
      <c r="P340" s="24"/>
      <c r="Q340" s="24"/>
      <c r="R340" s="24"/>
      <c r="S340" s="24"/>
      <c r="T340" s="24"/>
      <c r="U340" s="24"/>
      <c r="V340" s="24"/>
      <c r="W340" s="24"/>
      <c r="X340" s="24"/>
    </row>
    <row r="341" spans="1:24" x14ac:dyDescent="0.25">
      <c r="A341" s="80">
        <v>333</v>
      </c>
      <c r="B341" s="19" t="s">
        <v>518</v>
      </c>
      <c r="C341" s="19" t="s">
        <v>152</v>
      </c>
      <c r="D341" s="28">
        <v>0</v>
      </c>
      <c r="E341" s="28">
        <v>0</v>
      </c>
      <c r="F341" s="28">
        <v>0</v>
      </c>
      <c r="G341" s="28">
        <v>1.2965075159999999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96">
        <v>1.2965075159999999</v>
      </c>
      <c r="O341" s="24"/>
      <c r="P341" s="24"/>
      <c r="Q341" s="24"/>
      <c r="R341" s="24"/>
      <c r="S341" s="24"/>
      <c r="T341" s="24"/>
      <c r="U341" s="24"/>
      <c r="V341" s="24"/>
      <c r="W341" s="24"/>
      <c r="X341" s="24"/>
    </row>
    <row r="342" spans="1:24" x14ac:dyDescent="0.25">
      <c r="A342" s="45">
        <v>334</v>
      </c>
      <c r="B342" s="8" t="s">
        <v>519</v>
      </c>
      <c r="C342" s="26" t="s">
        <v>122</v>
      </c>
      <c r="D342" s="25">
        <v>0</v>
      </c>
      <c r="E342" s="25">
        <v>0</v>
      </c>
      <c r="F342" s="25">
        <v>0</v>
      </c>
      <c r="G342" s="25">
        <v>1.7402289179999999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79">
        <v>1.7402289179999999</v>
      </c>
      <c r="O342" s="24"/>
      <c r="P342" s="24"/>
      <c r="Q342" s="24"/>
      <c r="R342" s="24"/>
      <c r="S342" s="24"/>
      <c r="T342" s="24"/>
      <c r="U342" s="24"/>
      <c r="V342" s="24"/>
      <c r="W342" s="24"/>
      <c r="X342" s="24"/>
    </row>
    <row r="343" spans="1:24" x14ac:dyDescent="0.25">
      <c r="A343" s="80">
        <v>335</v>
      </c>
      <c r="B343" s="19" t="s">
        <v>520</v>
      </c>
      <c r="C343" s="19" t="s">
        <v>122</v>
      </c>
      <c r="D343" s="28">
        <v>0</v>
      </c>
      <c r="E343" s="28">
        <v>0</v>
      </c>
      <c r="F343" s="28">
        <v>0</v>
      </c>
      <c r="G343" s="28">
        <v>0.154757225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96">
        <v>0.154757225</v>
      </c>
      <c r="O343" s="24"/>
      <c r="P343" s="24"/>
      <c r="Q343" s="24"/>
      <c r="R343" s="24"/>
      <c r="S343" s="24"/>
      <c r="T343" s="24"/>
      <c r="U343" s="24"/>
      <c r="V343" s="24"/>
      <c r="W343" s="24"/>
      <c r="X343" s="24"/>
    </row>
    <row r="344" spans="1:24" x14ac:dyDescent="0.25">
      <c r="A344" s="45">
        <v>336</v>
      </c>
      <c r="B344" s="8" t="s">
        <v>521</v>
      </c>
      <c r="C344" s="26" t="s">
        <v>148</v>
      </c>
      <c r="D344" s="25">
        <v>0</v>
      </c>
      <c r="E344" s="25">
        <v>0</v>
      </c>
      <c r="F344" s="25">
        <v>0</v>
      </c>
      <c r="G344" s="25">
        <v>1.0968632030000001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79">
        <v>1.0968632030000001</v>
      </c>
      <c r="O344" s="24"/>
      <c r="P344" s="24"/>
      <c r="Q344" s="24"/>
      <c r="R344" s="24"/>
      <c r="S344" s="24"/>
      <c r="T344" s="24"/>
      <c r="U344" s="24"/>
      <c r="V344" s="24"/>
      <c r="W344" s="24"/>
      <c r="X344" s="24"/>
    </row>
    <row r="345" spans="1:24" x14ac:dyDescent="0.25">
      <c r="A345" s="80">
        <v>337</v>
      </c>
      <c r="B345" s="19" t="s">
        <v>522</v>
      </c>
      <c r="C345" s="19" t="s">
        <v>147</v>
      </c>
      <c r="D345" s="28">
        <v>0</v>
      </c>
      <c r="E345" s="28">
        <v>0</v>
      </c>
      <c r="F345" s="28">
        <v>0</v>
      </c>
      <c r="G345" s="28">
        <v>3.6435308750000002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96">
        <v>3.6435308750000002</v>
      </c>
      <c r="O345" s="24"/>
      <c r="P345" s="24"/>
      <c r="Q345" s="24"/>
      <c r="R345" s="24"/>
      <c r="S345" s="24"/>
      <c r="T345" s="24"/>
      <c r="U345" s="24"/>
      <c r="V345" s="24"/>
      <c r="W345" s="24"/>
      <c r="X345" s="24"/>
    </row>
    <row r="346" spans="1:24" x14ac:dyDescent="0.25">
      <c r="A346" s="45">
        <v>338</v>
      </c>
      <c r="B346" s="8" t="s">
        <v>523</v>
      </c>
      <c r="C346" s="26" t="s">
        <v>131</v>
      </c>
      <c r="D346" s="25">
        <v>0</v>
      </c>
      <c r="E346" s="25">
        <v>0</v>
      </c>
      <c r="F346" s="25">
        <v>0</v>
      </c>
      <c r="G346" s="25">
        <v>18.724150623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79">
        <v>18.724150623</v>
      </c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1:24" x14ac:dyDescent="0.25">
      <c r="A347" s="80">
        <v>339</v>
      </c>
      <c r="B347" s="19" t="s">
        <v>524</v>
      </c>
      <c r="C347" s="19" t="s">
        <v>132</v>
      </c>
      <c r="D347" s="28">
        <v>2.7844415279999999</v>
      </c>
      <c r="E347" s="28">
        <v>0</v>
      </c>
      <c r="F347" s="28">
        <v>0</v>
      </c>
      <c r="G347" s="28">
        <v>537.37628433299994</v>
      </c>
      <c r="H347" s="28">
        <v>0</v>
      </c>
      <c r="I347" s="28">
        <v>0</v>
      </c>
      <c r="J347" s="28">
        <v>8.7401914999999999</v>
      </c>
      <c r="K347" s="28">
        <v>3.9390468900000002</v>
      </c>
      <c r="L347" s="28">
        <v>0</v>
      </c>
      <c r="M347" s="96">
        <v>552.83996425099997</v>
      </c>
      <c r="O347" s="24"/>
      <c r="P347" s="24"/>
      <c r="Q347" s="24"/>
      <c r="R347" s="24"/>
      <c r="S347" s="24"/>
      <c r="T347" s="24"/>
      <c r="U347" s="24"/>
      <c r="V347" s="24"/>
      <c r="W347" s="24"/>
      <c r="X347" s="24"/>
    </row>
    <row r="348" spans="1:24" x14ac:dyDescent="0.25">
      <c r="A348" s="45">
        <v>340</v>
      </c>
      <c r="B348" s="8" t="s">
        <v>525</v>
      </c>
      <c r="C348" s="26" t="s">
        <v>149</v>
      </c>
      <c r="D348" s="25">
        <v>0</v>
      </c>
      <c r="E348" s="25">
        <v>0</v>
      </c>
      <c r="F348" s="25">
        <v>0</v>
      </c>
      <c r="G348" s="25">
        <v>0.55812235700000001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79">
        <v>0.55812235700000001</v>
      </c>
      <c r="O348" s="24"/>
      <c r="P348" s="24"/>
      <c r="Q348" s="24"/>
      <c r="R348" s="24"/>
      <c r="S348" s="24"/>
      <c r="T348" s="24"/>
      <c r="U348" s="24"/>
      <c r="V348" s="24"/>
      <c r="W348" s="24"/>
      <c r="X348" s="24"/>
    </row>
    <row r="349" spans="1:24" x14ac:dyDescent="0.25">
      <c r="A349" s="80">
        <v>341</v>
      </c>
      <c r="B349" s="19" t="s">
        <v>526</v>
      </c>
      <c r="C349" s="19" t="s">
        <v>153</v>
      </c>
      <c r="D349" s="28">
        <v>0</v>
      </c>
      <c r="E349" s="28">
        <v>0</v>
      </c>
      <c r="F349" s="28">
        <v>0</v>
      </c>
      <c r="G349" s="28">
        <v>6.3318094240000002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96">
        <v>6.3318094240000002</v>
      </c>
      <c r="O349" s="24"/>
      <c r="P349" s="24"/>
      <c r="Q349" s="24"/>
      <c r="R349" s="24"/>
      <c r="S349" s="24"/>
      <c r="T349" s="24"/>
      <c r="U349" s="24"/>
      <c r="V349" s="24"/>
      <c r="W349" s="24"/>
      <c r="X349" s="24"/>
    </row>
    <row r="350" spans="1:24" x14ac:dyDescent="0.25">
      <c r="A350" s="45">
        <v>342</v>
      </c>
      <c r="B350" s="8" t="s">
        <v>527</v>
      </c>
      <c r="C350" s="26" t="s">
        <v>139</v>
      </c>
      <c r="D350" s="25">
        <v>0</v>
      </c>
      <c r="E350" s="25">
        <v>0</v>
      </c>
      <c r="F350" s="25">
        <v>0</v>
      </c>
      <c r="G350" s="25">
        <v>8.6246790030000007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79">
        <v>8.6246790030000007</v>
      </c>
      <c r="O350" s="24"/>
      <c r="P350" s="24"/>
      <c r="Q350" s="24"/>
      <c r="R350" s="24"/>
      <c r="S350" s="24"/>
      <c r="T350" s="24"/>
      <c r="U350" s="24"/>
      <c r="V350" s="24"/>
      <c r="W350" s="24"/>
      <c r="X350" s="24"/>
    </row>
    <row r="351" spans="1:24" x14ac:dyDescent="0.25">
      <c r="A351" s="80">
        <v>343</v>
      </c>
      <c r="B351" s="19" t="s">
        <v>528</v>
      </c>
      <c r="C351" s="19" t="s">
        <v>131</v>
      </c>
      <c r="D351" s="28">
        <v>76.681498349999998</v>
      </c>
      <c r="E351" s="28">
        <v>0</v>
      </c>
      <c r="F351" s="28">
        <v>0</v>
      </c>
      <c r="G351" s="28">
        <v>50.883681897000002</v>
      </c>
      <c r="H351" s="28">
        <v>0</v>
      </c>
      <c r="I351" s="28">
        <v>0</v>
      </c>
      <c r="J351" s="28">
        <v>0</v>
      </c>
      <c r="K351" s="28">
        <v>0.16598350000000001</v>
      </c>
      <c r="L351" s="28">
        <v>0</v>
      </c>
      <c r="M351" s="96">
        <v>127.731163747</v>
      </c>
      <c r="O351" s="24"/>
      <c r="P351" s="24"/>
      <c r="Q351" s="24"/>
      <c r="R351" s="24"/>
      <c r="S351" s="24"/>
      <c r="T351" s="24"/>
      <c r="U351" s="24"/>
      <c r="V351" s="24"/>
      <c r="W351" s="24"/>
      <c r="X351" s="24"/>
    </row>
    <row r="352" spans="1:24" x14ac:dyDescent="0.25">
      <c r="A352" s="45">
        <v>344</v>
      </c>
      <c r="B352" s="8" t="s">
        <v>529</v>
      </c>
      <c r="C352" s="26" t="s">
        <v>134</v>
      </c>
      <c r="D352" s="25">
        <v>0</v>
      </c>
      <c r="E352" s="25">
        <v>0</v>
      </c>
      <c r="F352" s="25">
        <v>0</v>
      </c>
      <c r="G352" s="25">
        <v>7.8261600000000001E-2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79">
        <v>7.8261600000000001E-2</v>
      </c>
      <c r="O352" s="24"/>
      <c r="P352" s="24"/>
      <c r="Q352" s="24"/>
      <c r="R352" s="24"/>
      <c r="S352" s="24"/>
      <c r="T352" s="24"/>
      <c r="U352" s="24"/>
      <c r="V352" s="24"/>
      <c r="W352" s="24"/>
      <c r="X352" s="24"/>
    </row>
    <row r="353" spans="1:24" x14ac:dyDescent="0.25">
      <c r="A353" s="80">
        <v>345</v>
      </c>
      <c r="B353" s="19" t="s">
        <v>530</v>
      </c>
      <c r="C353" s="19" t="s">
        <v>141</v>
      </c>
      <c r="D353" s="28">
        <v>0</v>
      </c>
      <c r="E353" s="28">
        <v>0</v>
      </c>
      <c r="F353" s="28">
        <v>0</v>
      </c>
      <c r="G353" s="28">
        <v>1.872E-3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96">
        <v>1.872E-3</v>
      </c>
      <c r="O353" s="24"/>
      <c r="P353" s="24"/>
      <c r="Q353" s="24"/>
      <c r="R353" s="24"/>
      <c r="S353" s="24"/>
      <c r="T353" s="24"/>
      <c r="U353" s="24"/>
      <c r="V353" s="24"/>
      <c r="W353" s="24"/>
      <c r="X353" s="24"/>
    </row>
    <row r="354" spans="1:24" x14ac:dyDescent="0.25">
      <c r="A354" s="45">
        <v>346</v>
      </c>
      <c r="B354" s="8" t="s">
        <v>532</v>
      </c>
      <c r="C354" s="26" t="s">
        <v>144</v>
      </c>
      <c r="D354" s="25">
        <v>0</v>
      </c>
      <c r="E354" s="25">
        <v>0</v>
      </c>
      <c r="F354" s="25">
        <v>0</v>
      </c>
      <c r="G354" s="25">
        <v>7.5500000000000006E-5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79">
        <v>7.5500000000000006E-5</v>
      </c>
      <c r="O354" s="24"/>
      <c r="P354" s="24"/>
      <c r="Q354" s="24"/>
      <c r="R354" s="24"/>
      <c r="S354" s="24"/>
      <c r="T354" s="24"/>
      <c r="U354" s="24"/>
      <c r="V354" s="24"/>
      <c r="W354" s="24"/>
      <c r="X354" s="24"/>
    </row>
    <row r="355" spans="1:24" x14ac:dyDescent="0.25">
      <c r="A355" s="80">
        <v>347</v>
      </c>
      <c r="B355" s="19" t="s">
        <v>533</v>
      </c>
      <c r="C355" s="19" t="s">
        <v>130</v>
      </c>
      <c r="D355" s="28">
        <v>0</v>
      </c>
      <c r="E355" s="28">
        <v>0</v>
      </c>
      <c r="F355" s="28">
        <v>0</v>
      </c>
      <c r="G355" s="28">
        <v>18.507186504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96">
        <v>18.507186504</v>
      </c>
      <c r="O355" s="24"/>
      <c r="P355" s="24"/>
      <c r="Q355" s="24"/>
      <c r="R355" s="24"/>
      <c r="S355" s="24"/>
      <c r="T355" s="24"/>
      <c r="U355" s="24"/>
      <c r="V355" s="24"/>
      <c r="W355" s="24"/>
      <c r="X355" s="24"/>
    </row>
    <row r="356" spans="1:24" x14ac:dyDescent="0.25">
      <c r="A356" s="45">
        <v>348</v>
      </c>
      <c r="B356" s="8" t="s">
        <v>534</v>
      </c>
      <c r="C356" s="26" t="s">
        <v>129</v>
      </c>
      <c r="D356" s="25">
        <v>4.7238850000000001</v>
      </c>
      <c r="E356" s="25">
        <v>0</v>
      </c>
      <c r="F356" s="25">
        <v>0</v>
      </c>
      <c r="G356" s="25">
        <v>27.249549550000001</v>
      </c>
      <c r="H356" s="25">
        <v>0</v>
      </c>
      <c r="I356" s="25">
        <v>0</v>
      </c>
      <c r="J356" s="25">
        <v>0</v>
      </c>
      <c r="K356" s="25">
        <v>14.447914000000001</v>
      </c>
      <c r="L356" s="25">
        <v>0</v>
      </c>
      <c r="M356" s="79">
        <v>46.421348549999998</v>
      </c>
      <c r="O356" s="24"/>
      <c r="P356" s="24"/>
      <c r="Q356" s="24"/>
      <c r="R356" s="24"/>
      <c r="S356" s="24"/>
      <c r="T356" s="24"/>
      <c r="U356" s="24"/>
      <c r="V356" s="24"/>
      <c r="W356" s="24"/>
      <c r="X356" s="24"/>
    </row>
    <row r="357" spans="1:24" x14ac:dyDescent="0.25">
      <c r="A357" s="80">
        <v>349</v>
      </c>
      <c r="B357" s="19" t="s">
        <v>535</v>
      </c>
      <c r="C357" s="19" t="s">
        <v>130</v>
      </c>
      <c r="D357" s="28">
        <v>0</v>
      </c>
      <c r="E357" s="28">
        <v>0.34675</v>
      </c>
      <c r="F357" s="28">
        <v>0</v>
      </c>
      <c r="G357" s="28">
        <v>27.950287800000002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96">
        <v>28.297037799999998</v>
      </c>
      <c r="O357" s="24"/>
      <c r="P357" s="24"/>
      <c r="Q357" s="24"/>
      <c r="R357" s="24"/>
      <c r="S357" s="24"/>
      <c r="T357" s="24"/>
      <c r="U357" s="24"/>
      <c r="V357" s="24"/>
      <c r="W357" s="24"/>
      <c r="X357" s="24"/>
    </row>
    <row r="358" spans="1:24" x14ac:dyDescent="0.25">
      <c r="A358" s="45">
        <v>350</v>
      </c>
      <c r="B358" s="8" t="s">
        <v>536</v>
      </c>
      <c r="C358" s="26" t="s">
        <v>145</v>
      </c>
      <c r="D358" s="25">
        <v>0</v>
      </c>
      <c r="E358" s="25">
        <v>0</v>
      </c>
      <c r="F358" s="25">
        <v>0</v>
      </c>
      <c r="G358" s="25">
        <v>0.16643424000000001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79">
        <v>0.16643424000000001</v>
      </c>
      <c r="O358" s="24"/>
      <c r="P358" s="24"/>
      <c r="Q358" s="24"/>
      <c r="R358" s="24"/>
      <c r="S358" s="24"/>
      <c r="T358" s="24"/>
      <c r="U358" s="24"/>
      <c r="V358" s="24"/>
      <c r="W358" s="24"/>
      <c r="X358" s="24"/>
    </row>
    <row r="359" spans="1:24" x14ac:dyDescent="0.25">
      <c r="A359" s="80">
        <v>351</v>
      </c>
      <c r="B359" s="19" t="s">
        <v>537</v>
      </c>
      <c r="C359" s="19" t="s">
        <v>125</v>
      </c>
      <c r="D359" s="28">
        <v>0</v>
      </c>
      <c r="E359" s="28">
        <v>0</v>
      </c>
      <c r="F359" s="28">
        <v>0</v>
      </c>
      <c r="G359" s="28">
        <v>3.8473770730000001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96">
        <v>3.8473770730000001</v>
      </c>
      <c r="O359" s="24"/>
      <c r="P359" s="24"/>
      <c r="Q359" s="24"/>
      <c r="R359" s="24"/>
      <c r="S359" s="24"/>
      <c r="T359" s="24"/>
      <c r="U359" s="24"/>
      <c r="V359" s="24"/>
      <c r="W359" s="24"/>
      <c r="X359" s="24"/>
    </row>
    <row r="360" spans="1:24" x14ac:dyDescent="0.25">
      <c r="A360" s="45">
        <v>352</v>
      </c>
      <c r="B360" s="8" t="s">
        <v>538</v>
      </c>
      <c r="C360" s="26" t="s">
        <v>130</v>
      </c>
      <c r="D360" s="25">
        <v>0.31840000000000002</v>
      </c>
      <c r="E360" s="25">
        <v>0</v>
      </c>
      <c r="F360" s="25">
        <v>0</v>
      </c>
      <c r="G360" s="25">
        <v>13.127252001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79">
        <v>13.445652000999999</v>
      </c>
      <c r="O360" s="24"/>
      <c r="P360" s="24"/>
      <c r="Q360" s="24"/>
      <c r="R360" s="24"/>
      <c r="S360" s="24"/>
      <c r="T360" s="24"/>
      <c r="U360" s="24"/>
      <c r="V360" s="24"/>
      <c r="W360" s="24"/>
      <c r="X360" s="24"/>
    </row>
    <row r="361" spans="1:24" x14ac:dyDescent="0.25">
      <c r="A361" s="80">
        <v>353</v>
      </c>
      <c r="B361" s="19" t="s">
        <v>539</v>
      </c>
      <c r="C361" s="19" t="s">
        <v>146</v>
      </c>
      <c r="D361" s="28">
        <v>0</v>
      </c>
      <c r="E361" s="28">
        <v>0</v>
      </c>
      <c r="F361" s="28">
        <v>0</v>
      </c>
      <c r="G361" s="28">
        <v>11.00433273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96">
        <v>11.00433273</v>
      </c>
      <c r="O361" s="24"/>
      <c r="P361" s="24"/>
      <c r="Q361" s="24"/>
      <c r="R361" s="24"/>
      <c r="S361" s="24"/>
      <c r="T361" s="24"/>
      <c r="U361" s="24"/>
      <c r="V361" s="24"/>
      <c r="W361" s="24"/>
      <c r="X361" s="24"/>
    </row>
    <row r="362" spans="1:24" x14ac:dyDescent="0.25">
      <c r="A362" s="45">
        <v>354</v>
      </c>
      <c r="B362" s="8" t="s">
        <v>540</v>
      </c>
      <c r="C362" s="26" t="s">
        <v>146</v>
      </c>
      <c r="D362" s="25">
        <v>0</v>
      </c>
      <c r="E362" s="25">
        <v>0</v>
      </c>
      <c r="F362" s="25">
        <v>0</v>
      </c>
      <c r="G362" s="25">
        <v>1.671687908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79">
        <v>1.671687908</v>
      </c>
      <c r="O362" s="24"/>
      <c r="P362" s="24"/>
      <c r="Q362" s="24"/>
      <c r="R362" s="24"/>
      <c r="S362" s="24"/>
      <c r="T362" s="24"/>
      <c r="U362" s="24"/>
      <c r="V362" s="24"/>
      <c r="W362" s="24"/>
      <c r="X362" s="24"/>
    </row>
    <row r="363" spans="1:24" x14ac:dyDescent="0.25">
      <c r="A363" s="80">
        <v>355</v>
      </c>
      <c r="B363" s="19" t="s">
        <v>541</v>
      </c>
      <c r="C363" s="19" t="s">
        <v>143</v>
      </c>
      <c r="D363" s="28">
        <v>0</v>
      </c>
      <c r="E363" s="28">
        <v>0</v>
      </c>
      <c r="F363" s="28">
        <v>0</v>
      </c>
      <c r="G363" s="28">
        <v>1.8039999999999999E-4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96">
        <v>1.8039999999999999E-4</v>
      </c>
      <c r="O363" s="24"/>
      <c r="P363" s="24"/>
      <c r="Q363" s="24"/>
      <c r="R363" s="24"/>
      <c r="S363" s="24"/>
      <c r="T363" s="24"/>
      <c r="U363" s="24"/>
      <c r="V363" s="24"/>
      <c r="W363" s="24"/>
      <c r="X363" s="24"/>
    </row>
    <row r="364" spans="1:24" x14ac:dyDescent="0.25">
      <c r="A364" s="45">
        <v>356</v>
      </c>
      <c r="B364" s="8" t="s">
        <v>542</v>
      </c>
      <c r="C364" s="26" t="s">
        <v>122</v>
      </c>
      <c r="D364" s="25">
        <v>0</v>
      </c>
      <c r="E364" s="25">
        <v>0</v>
      </c>
      <c r="F364" s="25">
        <v>0</v>
      </c>
      <c r="G364" s="25">
        <v>0.54132227200000005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79">
        <v>0.54132227200000005</v>
      </c>
      <c r="O364" s="24"/>
      <c r="P364" s="24"/>
      <c r="Q364" s="24"/>
      <c r="R364" s="24"/>
      <c r="S364" s="24"/>
      <c r="T364" s="24"/>
      <c r="U364" s="24"/>
      <c r="V364" s="24"/>
      <c r="W364" s="24"/>
      <c r="X364" s="24"/>
    </row>
    <row r="365" spans="1:24" x14ac:dyDescent="0.25">
      <c r="A365" s="80">
        <v>357</v>
      </c>
      <c r="B365" s="19" t="s">
        <v>544</v>
      </c>
      <c r="C365" s="19" t="s">
        <v>130</v>
      </c>
      <c r="D365" s="28">
        <v>0</v>
      </c>
      <c r="E365" s="28">
        <v>0</v>
      </c>
      <c r="F365" s="28">
        <v>0</v>
      </c>
      <c r="G365" s="28">
        <v>54.184704547000003</v>
      </c>
      <c r="H365" s="28">
        <v>0</v>
      </c>
      <c r="I365" s="28">
        <v>0</v>
      </c>
      <c r="J365" s="28">
        <v>0</v>
      </c>
      <c r="K365" s="28">
        <v>5.538843161</v>
      </c>
      <c r="L365" s="28">
        <v>0</v>
      </c>
      <c r="M365" s="96">
        <v>59.723547707999998</v>
      </c>
      <c r="O365" s="24"/>
      <c r="P365" s="24"/>
      <c r="Q365" s="24"/>
      <c r="R365" s="24"/>
      <c r="S365" s="24"/>
      <c r="T365" s="24"/>
      <c r="U365" s="24"/>
      <c r="V365" s="24"/>
      <c r="W365" s="24"/>
      <c r="X365" s="24"/>
    </row>
    <row r="366" spans="1:24" x14ac:dyDescent="0.25">
      <c r="A366" s="45">
        <v>358</v>
      </c>
      <c r="B366" s="8" t="s">
        <v>545</v>
      </c>
      <c r="C366" s="26" t="s">
        <v>135</v>
      </c>
      <c r="D366" s="25">
        <v>18.279779086000001</v>
      </c>
      <c r="E366" s="25">
        <v>0.49166199999999999</v>
      </c>
      <c r="F366" s="25">
        <v>0</v>
      </c>
      <c r="G366" s="25">
        <v>386.97024179599998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79">
        <v>405.74168288200002</v>
      </c>
      <c r="O366" s="24"/>
      <c r="P366" s="24"/>
      <c r="Q366" s="24"/>
      <c r="R366" s="24"/>
      <c r="S366" s="24"/>
      <c r="T366" s="24"/>
      <c r="U366" s="24"/>
      <c r="V366" s="24"/>
      <c r="W366" s="24"/>
      <c r="X366" s="24"/>
    </row>
    <row r="367" spans="1:24" x14ac:dyDescent="0.25">
      <c r="A367" s="80">
        <v>359</v>
      </c>
      <c r="B367" s="19" t="s">
        <v>546</v>
      </c>
      <c r="C367" s="19" t="s">
        <v>132</v>
      </c>
      <c r="D367" s="28">
        <v>0</v>
      </c>
      <c r="E367" s="28">
        <v>0</v>
      </c>
      <c r="F367" s="28">
        <v>0</v>
      </c>
      <c r="G367" s="28">
        <v>25.900599534000001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96">
        <v>25.900599534000001</v>
      </c>
      <c r="O367" s="24"/>
      <c r="P367" s="24"/>
      <c r="Q367" s="24"/>
      <c r="R367" s="24"/>
      <c r="S367" s="24"/>
      <c r="T367" s="24"/>
      <c r="U367" s="24"/>
      <c r="V367" s="24"/>
      <c r="W367" s="24"/>
      <c r="X367" s="24"/>
    </row>
    <row r="368" spans="1:24" x14ac:dyDescent="0.25">
      <c r="A368" s="45">
        <v>360</v>
      </c>
      <c r="B368" s="8" t="s">
        <v>547</v>
      </c>
      <c r="C368" s="26" t="s">
        <v>154</v>
      </c>
      <c r="D368" s="25">
        <v>0</v>
      </c>
      <c r="E368" s="25">
        <v>0</v>
      </c>
      <c r="F368" s="25">
        <v>0</v>
      </c>
      <c r="G368" s="25">
        <v>2.353387508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79">
        <v>2.353387508</v>
      </c>
      <c r="O368" s="24"/>
      <c r="P368" s="24"/>
      <c r="Q368" s="24"/>
      <c r="R368" s="24"/>
      <c r="S368" s="24"/>
      <c r="T368" s="24"/>
      <c r="U368" s="24"/>
      <c r="V368" s="24"/>
      <c r="W368" s="24"/>
      <c r="X368" s="24"/>
    </row>
    <row r="369" spans="1:24" x14ac:dyDescent="0.25">
      <c r="A369" s="80">
        <v>361</v>
      </c>
      <c r="B369" s="19" t="s">
        <v>548</v>
      </c>
      <c r="C369" s="19" t="s">
        <v>131</v>
      </c>
      <c r="D369" s="28">
        <v>0</v>
      </c>
      <c r="E369" s="28">
        <v>0</v>
      </c>
      <c r="F369" s="28">
        <v>0</v>
      </c>
      <c r="G369" s="28">
        <v>1.9155189640000001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96">
        <v>1.9155189640000001</v>
      </c>
      <c r="O369" s="24"/>
      <c r="P369" s="24"/>
      <c r="Q369" s="24"/>
      <c r="R369" s="24"/>
      <c r="S369" s="24"/>
      <c r="T369" s="24"/>
      <c r="U369" s="24"/>
      <c r="V369" s="24"/>
      <c r="W369" s="24"/>
      <c r="X369" s="24"/>
    </row>
    <row r="370" spans="1:24" x14ac:dyDescent="0.25">
      <c r="A370" s="45">
        <v>362</v>
      </c>
      <c r="B370" s="8" t="s">
        <v>549</v>
      </c>
      <c r="C370" s="26" t="s">
        <v>132</v>
      </c>
      <c r="D370" s="25">
        <v>0</v>
      </c>
      <c r="E370" s="25">
        <v>0</v>
      </c>
      <c r="F370" s="25">
        <v>0</v>
      </c>
      <c r="G370" s="25">
        <v>2.2664560470000001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79">
        <v>2.2664560470000001</v>
      </c>
      <c r="O370" s="24"/>
      <c r="P370" s="24"/>
      <c r="Q370" s="24"/>
      <c r="R370" s="24"/>
      <c r="S370" s="24"/>
      <c r="T370" s="24"/>
      <c r="U370" s="24"/>
      <c r="V370" s="24"/>
      <c r="W370" s="24"/>
      <c r="X370" s="24"/>
    </row>
    <row r="371" spans="1:24" x14ac:dyDescent="0.25">
      <c r="A371" s="80">
        <v>363</v>
      </c>
      <c r="B371" s="19" t="s">
        <v>550</v>
      </c>
      <c r="C371" s="19" t="s">
        <v>144</v>
      </c>
      <c r="D371" s="28">
        <v>0</v>
      </c>
      <c r="E371" s="28">
        <v>0</v>
      </c>
      <c r="F371" s="28">
        <v>0</v>
      </c>
      <c r="G371" s="28">
        <v>4.6124960000000002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96">
        <v>4.6124960000000002</v>
      </c>
      <c r="O371" s="24"/>
      <c r="P371" s="24"/>
      <c r="Q371" s="24"/>
      <c r="R371" s="24"/>
      <c r="S371" s="24"/>
      <c r="T371" s="24"/>
      <c r="U371" s="24"/>
      <c r="V371" s="24"/>
      <c r="W371" s="24"/>
      <c r="X371" s="24"/>
    </row>
    <row r="372" spans="1:24" x14ac:dyDescent="0.25">
      <c r="A372" s="45">
        <v>364</v>
      </c>
      <c r="B372" s="8" t="s">
        <v>551</v>
      </c>
      <c r="C372" s="26" t="s">
        <v>128</v>
      </c>
      <c r="D372" s="25">
        <v>0</v>
      </c>
      <c r="E372" s="25">
        <v>0</v>
      </c>
      <c r="F372" s="25">
        <v>0</v>
      </c>
      <c r="G372" s="25">
        <v>0.51813339999999997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79">
        <v>0.51813339999999997</v>
      </c>
      <c r="O372" s="24"/>
      <c r="P372" s="24"/>
      <c r="Q372" s="24"/>
      <c r="R372" s="24"/>
      <c r="S372" s="24"/>
      <c r="T372" s="24"/>
      <c r="U372" s="24"/>
      <c r="V372" s="24"/>
      <c r="W372" s="24"/>
      <c r="X372" s="24"/>
    </row>
    <row r="373" spans="1:24" x14ac:dyDescent="0.25">
      <c r="A373" s="80">
        <v>365</v>
      </c>
      <c r="B373" s="19" t="s">
        <v>552</v>
      </c>
      <c r="C373" s="19" t="s">
        <v>152</v>
      </c>
      <c r="D373" s="28">
        <v>0</v>
      </c>
      <c r="E373" s="28">
        <v>0</v>
      </c>
      <c r="F373" s="28">
        <v>0</v>
      </c>
      <c r="G373" s="28">
        <v>0.97632133799999998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96">
        <v>0.97632133799999998</v>
      </c>
      <c r="O373" s="24"/>
      <c r="P373" s="24"/>
      <c r="Q373" s="24"/>
      <c r="R373" s="24"/>
      <c r="S373" s="24"/>
      <c r="T373" s="24"/>
      <c r="U373" s="24"/>
      <c r="V373" s="24"/>
      <c r="W373" s="24"/>
      <c r="X373" s="24"/>
    </row>
    <row r="374" spans="1:24" x14ac:dyDescent="0.25">
      <c r="A374" s="45">
        <v>366</v>
      </c>
      <c r="B374" s="8" t="s">
        <v>553</v>
      </c>
      <c r="C374" s="26" t="s">
        <v>132</v>
      </c>
      <c r="D374" s="25">
        <v>0</v>
      </c>
      <c r="E374" s="25">
        <v>0</v>
      </c>
      <c r="F374" s="25">
        <v>0</v>
      </c>
      <c r="G374" s="25">
        <v>1.1265111889999999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79">
        <v>1.1265111889999999</v>
      </c>
      <c r="O374" s="24"/>
      <c r="P374" s="24"/>
      <c r="Q374" s="24"/>
      <c r="R374" s="24"/>
      <c r="S374" s="24"/>
      <c r="T374" s="24"/>
      <c r="U374" s="24"/>
      <c r="V374" s="24"/>
      <c r="W374" s="24"/>
      <c r="X374" s="24"/>
    </row>
    <row r="375" spans="1:24" x14ac:dyDescent="0.25">
      <c r="A375" s="80">
        <v>367</v>
      </c>
      <c r="B375" s="19" t="s">
        <v>554</v>
      </c>
      <c r="C375" s="19" t="s">
        <v>125</v>
      </c>
      <c r="D375" s="28">
        <v>0</v>
      </c>
      <c r="E375" s="28">
        <v>0</v>
      </c>
      <c r="F375" s="28">
        <v>0</v>
      </c>
      <c r="G375" s="28">
        <v>4.48321E-2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96">
        <v>4.48321E-2</v>
      </c>
      <c r="O375" s="24"/>
      <c r="P375" s="24"/>
      <c r="Q375" s="24"/>
      <c r="R375" s="24"/>
      <c r="S375" s="24"/>
      <c r="T375" s="24"/>
      <c r="U375" s="24"/>
      <c r="V375" s="24"/>
      <c r="W375" s="24"/>
      <c r="X375" s="24"/>
    </row>
    <row r="376" spans="1:24" x14ac:dyDescent="0.25">
      <c r="A376" s="45">
        <v>368</v>
      </c>
      <c r="B376" s="8" t="s">
        <v>555</v>
      </c>
      <c r="C376" s="26" t="s">
        <v>130</v>
      </c>
      <c r="D376" s="25">
        <v>13735.394546146001</v>
      </c>
      <c r="E376" s="25">
        <v>2.6550756</v>
      </c>
      <c r="F376" s="25">
        <v>0</v>
      </c>
      <c r="G376" s="25">
        <v>3600.0240758619998</v>
      </c>
      <c r="H376" s="25">
        <v>0</v>
      </c>
      <c r="I376" s="25">
        <v>0</v>
      </c>
      <c r="J376" s="25">
        <v>0.17352000000000001</v>
      </c>
      <c r="K376" s="25">
        <v>321.66435598599998</v>
      </c>
      <c r="L376" s="25">
        <v>0</v>
      </c>
      <c r="M376" s="79">
        <v>17659.911573593999</v>
      </c>
      <c r="O376" s="24"/>
      <c r="P376" s="24"/>
      <c r="Q376" s="24"/>
      <c r="R376" s="24"/>
      <c r="S376" s="24"/>
      <c r="T376" s="24"/>
      <c r="U376" s="24"/>
      <c r="V376" s="24"/>
      <c r="W376" s="24"/>
      <c r="X376" s="24"/>
    </row>
    <row r="377" spans="1:24" x14ac:dyDescent="0.25">
      <c r="A377" s="80">
        <v>369</v>
      </c>
      <c r="B377" s="19" t="s">
        <v>556</v>
      </c>
      <c r="C377" s="19" t="s">
        <v>140</v>
      </c>
      <c r="D377" s="28">
        <v>0</v>
      </c>
      <c r="E377" s="28">
        <v>0</v>
      </c>
      <c r="F377" s="28">
        <v>0</v>
      </c>
      <c r="G377" s="28">
        <v>2.3170999999999999E-3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96">
        <v>2.3170999999999999E-3</v>
      </c>
      <c r="O377" s="24"/>
      <c r="P377" s="24"/>
      <c r="Q377" s="24"/>
      <c r="R377" s="24"/>
      <c r="S377" s="24"/>
      <c r="T377" s="24"/>
      <c r="U377" s="24"/>
      <c r="V377" s="24"/>
      <c r="W377" s="24"/>
      <c r="X377" s="24"/>
    </row>
    <row r="378" spans="1:24" x14ac:dyDescent="0.25">
      <c r="A378" s="45">
        <v>370</v>
      </c>
      <c r="B378" s="8" t="s">
        <v>557</v>
      </c>
      <c r="C378" s="26" t="s">
        <v>140</v>
      </c>
      <c r="D378" s="25">
        <v>0</v>
      </c>
      <c r="E378" s="25">
        <v>0</v>
      </c>
      <c r="F378" s="25">
        <v>0</v>
      </c>
      <c r="G378" s="25">
        <v>8.8772884999999996E-2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79">
        <v>8.8772884999999996E-2</v>
      </c>
      <c r="O378" s="24"/>
      <c r="P378" s="24"/>
      <c r="Q378" s="24"/>
      <c r="R378" s="24"/>
      <c r="S378" s="24"/>
      <c r="T378" s="24"/>
      <c r="U378" s="24"/>
      <c r="V378" s="24"/>
      <c r="W378" s="24"/>
      <c r="X378" s="24"/>
    </row>
    <row r="379" spans="1:24" x14ac:dyDescent="0.25">
      <c r="A379" s="80">
        <v>371</v>
      </c>
      <c r="B379" s="19" t="s">
        <v>558</v>
      </c>
      <c r="C379" s="19" t="s">
        <v>124</v>
      </c>
      <c r="D379" s="28">
        <v>1602.8226689999999</v>
      </c>
      <c r="E379" s="28">
        <v>0</v>
      </c>
      <c r="F379" s="28">
        <v>0</v>
      </c>
      <c r="G379" s="28">
        <v>43.838080433999998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96">
        <v>1646.6607494340001</v>
      </c>
      <c r="O379" s="24"/>
      <c r="P379" s="24"/>
      <c r="Q379" s="24"/>
      <c r="R379" s="24"/>
      <c r="S379" s="24"/>
      <c r="T379" s="24"/>
      <c r="U379" s="24"/>
      <c r="V379" s="24"/>
      <c r="W379" s="24"/>
      <c r="X379" s="24"/>
    </row>
    <row r="380" spans="1:24" x14ac:dyDescent="0.25">
      <c r="A380" s="45">
        <v>372</v>
      </c>
      <c r="B380" s="8" t="s">
        <v>559</v>
      </c>
      <c r="C380" s="26" t="s">
        <v>154</v>
      </c>
      <c r="D380" s="25">
        <v>0</v>
      </c>
      <c r="E380" s="25">
        <v>0</v>
      </c>
      <c r="F380" s="25">
        <v>0</v>
      </c>
      <c r="G380" s="25">
        <v>19.625320196000001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79">
        <v>19.625320196000001</v>
      </c>
      <c r="O380" s="24"/>
      <c r="P380" s="24"/>
      <c r="Q380" s="24"/>
      <c r="R380" s="24"/>
      <c r="S380" s="24"/>
      <c r="T380" s="24"/>
      <c r="U380" s="24"/>
      <c r="V380" s="24"/>
      <c r="W380" s="24"/>
      <c r="X380" s="24"/>
    </row>
    <row r="381" spans="1:24" x14ac:dyDescent="0.25">
      <c r="A381" s="80">
        <v>373</v>
      </c>
      <c r="B381" s="19" t="s">
        <v>560</v>
      </c>
      <c r="C381" s="19" t="s">
        <v>134</v>
      </c>
      <c r="D381" s="28">
        <v>0</v>
      </c>
      <c r="E381" s="28">
        <v>0</v>
      </c>
      <c r="F381" s="28">
        <v>0</v>
      </c>
      <c r="G381" s="28">
        <v>0.21368600500000001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96">
        <v>0.21368600500000001</v>
      </c>
      <c r="O381" s="24"/>
      <c r="P381" s="24"/>
      <c r="Q381" s="24"/>
      <c r="R381" s="24"/>
      <c r="S381" s="24"/>
      <c r="T381" s="24"/>
      <c r="U381" s="24"/>
      <c r="V381" s="24"/>
      <c r="W381" s="24"/>
      <c r="X381" s="24"/>
    </row>
    <row r="382" spans="1:24" x14ac:dyDescent="0.25">
      <c r="A382" s="45">
        <v>374</v>
      </c>
      <c r="B382" s="8" t="s">
        <v>561</v>
      </c>
      <c r="C382" s="26" t="s">
        <v>146</v>
      </c>
      <c r="D382" s="25">
        <v>0</v>
      </c>
      <c r="E382" s="25">
        <v>0</v>
      </c>
      <c r="F382" s="25">
        <v>0</v>
      </c>
      <c r="G382" s="25">
        <v>8.8665756499999997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79">
        <v>8.8665756499999997</v>
      </c>
      <c r="O382" s="24"/>
      <c r="P382" s="24"/>
      <c r="Q382" s="24"/>
      <c r="R382" s="24"/>
      <c r="S382" s="24"/>
      <c r="T382" s="24"/>
      <c r="U382" s="24"/>
      <c r="V382" s="24"/>
      <c r="W382" s="24"/>
      <c r="X382" s="24"/>
    </row>
    <row r="383" spans="1:24" x14ac:dyDescent="0.25">
      <c r="A383" s="80">
        <v>375</v>
      </c>
      <c r="B383" s="19" t="s">
        <v>562</v>
      </c>
      <c r="C383" s="19" t="s">
        <v>154</v>
      </c>
      <c r="D383" s="28">
        <v>0</v>
      </c>
      <c r="E383" s="28">
        <v>0</v>
      </c>
      <c r="F383" s="28">
        <v>0</v>
      </c>
      <c r="G383" s="28">
        <v>16.986099804999998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96">
        <v>16.986099804999998</v>
      </c>
      <c r="O383" s="24"/>
      <c r="P383" s="24"/>
      <c r="Q383" s="24"/>
      <c r="R383" s="24"/>
      <c r="S383" s="24"/>
      <c r="T383" s="24"/>
      <c r="U383" s="24"/>
      <c r="V383" s="24"/>
      <c r="W383" s="24"/>
      <c r="X383" s="24"/>
    </row>
    <row r="384" spans="1:24" x14ac:dyDescent="0.25">
      <c r="A384" s="45">
        <v>376</v>
      </c>
      <c r="B384" s="8" t="s">
        <v>563</v>
      </c>
      <c r="C384" s="26" t="s">
        <v>148</v>
      </c>
      <c r="D384" s="25">
        <v>0</v>
      </c>
      <c r="E384" s="25">
        <v>0</v>
      </c>
      <c r="F384" s="25">
        <v>0</v>
      </c>
      <c r="G384" s="25">
        <v>0.42877697599999998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79">
        <v>0.42877697599999998</v>
      </c>
      <c r="O384" s="24"/>
      <c r="P384" s="24"/>
      <c r="Q384" s="24"/>
      <c r="R384" s="24"/>
      <c r="S384" s="24"/>
      <c r="T384" s="24"/>
      <c r="U384" s="24"/>
      <c r="V384" s="24"/>
      <c r="W384" s="24"/>
      <c r="X384" s="24"/>
    </row>
    <row r="385" spans="1:24" x14ac:dyDescent="0.25">
      <c r="A385" s="80">
        <v>377</v>
      </c>
      <c r="B385" s="19" t="s">
        <v>564</v>
      </c>
      <c r="C385" s="19" t="s">
        <v>131</v>
      </c>
      <c r="D385" s="28">
        <v>5302.4693671799996</v>
      </c>
      <c r="E385" s="28">
        <v>0</v>
      </c>
      <c r="F385" s="28">
        <v>0</v>
      </c>
      <c r="G385" s="28">
        <v>800.62030530499999</v>
      </c>
      <c r="H385" s="28">
        <v>0</v>
      </c>
      <c r="I385" s="28">
        <v>0</v>
      </c>
      <c r="J385" s="28">
        <v>2.8443003</v>
      </c>
      <c r="K385" s="28">
        <v>0</v>
      </c>
      <c r="L385" s="28">
        <v>0</v>
      </c>
      <c r="M385" s="96">
        <v>6105.9339727850002</v>
      </c>
      <c r="O385" s="24"/>
      <c r="P385" s="24"/>
      <c r="Q385" s="24"/>
      <c r="R385" s="24"/>
      <c r="S385" s="24"/>
      <c r="T385" s="24"/>
      <c r="U385" s="24"/>
      <c r="V385" s="24"/>
      <c r="W385" s="24"/>
      <c r="X385" s="24"/>
    </row>
    <row r="386" spans="1:24" x14ac:dyDescent="0.25">
      <c r="A386" s="45">
        <v>378</v>
      </c>
      <c r="B386" s="8" t="s">
        <v>565</v>
      </c>
      <c r="C386" s="26" t="s">
        <v>149</v>
      </c>
      <c r="D386" s="25">
        <v>0</v>
      </c>
      <c r="E386" s="25">
        <v>0</v>
      </c>
      <c r="F386" s="25">
        <v>0</v>
      </c>
      <c r="G386" s="25">
        <v>0.49984862499999999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79">
        <v>0.49984862499999999</v>
      </c>
      <c r="O386" s="24"/>
      <c r="P386" s="24"/>
      <c r="Q386" s="24"/>
      <c r="R386" s="24"/>
      <c r="S386" s="24"/>
      <c r="T386" s="24"/>
      <c r="U386" s="24"/>
      <c r="V386" s="24"/>
      <c r="W386" s="24"/>
      <c r="X386" s="24"/>
    </row>
    <row r="387" spans="1:24" x14ac:dyDescent="0.25">
      <c r="A387" s="80">
        <v>379</v>
      </c>
      <c r="B387" s="19" t="s">
        <v>566</v>
      </c>
      <c r="C387" s="19" t="s">
        <v>152</v>
      </c>
      <c r="D387" s="28">
        <v>0</v>
      </c>
      <c r="E387" s="28">
        <v>0</v>
      </c>
      <c r="F387" s="28">
        <v>0</v>
      </c>
      <c r="G387" s="28">
        <v>4.1779472100000001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96">
        <v>4.1779472100000001</v>
      </c>
      <c r="O387" s="24"/>
      <c r="P387" s="24"/>
      <c r="Q387" s="24"/>
      <c r="R387" s="24"/>
      <c r="S387" s="24"/>
      <c r="T387" s="24"/>
      <c r="U387" s="24"/>
      <c r="V387" s="24"/>
      <c r="W387" s="24"/>
      <c r="X387" s="24"/>
    </row>
    <row r="388" spans="1:24" x14ac:dyDescent="0.25">
      <c r="A388" s="45">
        <v>380</v>
      </c>
      <c r="B388" s="8" t="s">
        <v>567</v>
      </c>
      <c r="C388" s="26" t="s">
        <v>143</v>
      </c>
      <c r="D388" s="25">
        <v>0</v>
      </c>
      <c r="E388" s="25">
        <v>0</v>
      </c>
      <c r="F388" s="25">
        <v>0</v>
      </c>
      <c r="G388" s="25">
        <v>17.699656472000001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79">
        <v>17.699656472000001</v>
      </c>
      <c r="O388" s="24"/>
      <c r="P388" s="24"/>
      <c r="Q388" s="24"/>
      <c r="R388" s="24"/>
      <c r="S388" s="24"/>
      <c r="T388" s="24"/>
      <c r="U388" s="24"/>
      <c r="V388" s="24"/>
      <c r="W388" s="24"/>
      <c r="X388" s="24"/>
    </row>
    <row r="389" spans="1:24" x14ac:dyDescent="0.25">
      <c r="A389" s="80">
        <v>381</v>
      </c>
      <c r="B389" s="19" t="s">
        <v>568</v>
      </c>
      <c r="C389" s="19" t="s">
        <v>154</v>
      </c>
      <c r="D389" s="28">
        <v>0</v>
      </c>
      <c r="E389" s="28">
        <v>0</v>
      </c>
      <c r="F389" s="28">
        <v>0</v>
      </c>
      <c r="G389" s="28">
        <v>8.5382072900000008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96">
        <v>8.5382072900000008</v>
      </c>
      <c r="O389" s="24"/>
      <c r="P389" s="24"/>
      <c r="Q389" s="24"/>
      <c r="R389" s="24"/>
      <c r="S389" s="24"/>
      <c r="T389" s="24"/>
      <c r="U389" s="24"/>
      <c r="V389" s="24"/>
      <c r="W389" s="24"/>
      <c r="X389" s="24"/>
    </row>
    <row r="390" spans="1:24" x14ac:dyDescent="0.25">
      <c r="A390" s="45">
        <v>382</v>
      </c>
      <c r="B390" s="8" t="s">
        <v>569</v>
      </c>
      <c r="C390" s="26" t="s">
        <v>122</v>
      </c>
      <c r="D390" s="25">
        <v>0</v>
      </c>
      <c r="E390" s="25">
        <v>0</v>
      </c>
      <c r="F390" s="25">
        <v>0</v>
      </c>
      <c r="G390" s="25">
        <v>0.19998855500000001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79">
        <v>0.19998855500000001</v>
      </c>
      <c r="O390" s="24"/>
      <c r="P390" s="24"/>
      <c r="Q390" s="24"/>
      <c r="R390" s="24"/>
      <c r="S390" s="24"/>
      <c r="T390" s="24"/>
      <c r="U390" s="24"/>
      <c r="V390" s="24"/>
      <c r="W390" s="24"/>
      <c r="X390" s="24"/>
    </row>
    <row r="391" spans="1:24" x14ac:dyDescent="0.25">
      <c r="A391" s="80">
        <v>383</v>
      </c>
      <c r="B391" s="19" t="s">
        <v>570</v>
      </c>
      <c r="C391" s="19" t="s">
        <v>132</v>
      </c>
      <c r="D391" s="28">
        <v>0</v>
      </c>
      <c r="E391" s="28">
        <v>0</v>
      </c>
      <c r="F391" s="28">
        <v>0</v>
      </c>
      <c r="G391" s="28">
        <v>60.839635647999998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96">
        <v>60.839635647999998</v>
      </c>
      <c r="O391" s="24"/>
      <c r="P391" s="24"/>
      <c r="Q391" s="24"/>
      <c r="R391" s="24"/>
      <c r="S391" s="24"/>
      <c r="T391" s="24"/>
      <c r="U391" s="24"/>
      <c r="V391" s="24"/>
      <c r="W391" s="24"/>
      <c r="X391" s="24"/>
    </row>
    <row r="392" spans="1:24" x14ac:dyDescent="0.25">
      <c r="A392" s="45">
        <v>384</v>
      </c>
      <c r="B392" s="8" t="s">
        <v>571</v>
      </c>
      <c r="C392" s="26" t="s">
        <v>148</v>
      </c>
      <c r="D392" s="25">
        <v>0</v>
      </c>
      <c r="E392" s="25">
        <v>0</v>
      </c>
      <c r="F392" s="25">
        <v>0</v>
      </c>
      <c r="G392" s="25">
        <v>6.6430100000000006E-2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79">
        <v>6.6430100000000006E-2</v>
      </c>
      <c r="O392" s="24"/>
      <c r="P392" s="24"/>
      <c r="Q392" s="24"/>
      <c r="R392" s="24"/>
      <c r="S392" s="24"/>
      <c r="T392" s="24"/>
      <c r="U392" s="24"/>
      <c r="V392" s="24"/>
      <c r="W392" s="24"/>
      <c r="X392" s="24"/>
    </row>
    <row r="393" spans="1:24" x14ac:dyDescent="0.25">
      <c r="A393" s="80">
        <v>385</v>
      </c>
      <c r="B393" s="19" t="s">
        <v>572</v>
      </c>
      <c r="C393" s="19" t="s">
        <v>132</v>
      </c>
      <c r="D393" s="28">
        <v>0</v>
      </c>
      <c r="E393" s="28">
        <v>0</v>
      </c>
      <c r="F393" s="28">
        <v>0</v>
      </c>
      <c r="G393" s="28">
        <v>6.4562404430000004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96">
        <v>6.4562404430000004</v>
      </c>
      <c r="O393" s="24"/>
      <c r="P393" s="24"/>
      <c r="Q393" s="24"/>
      <c r="R393" s="24"/>
      <c r="S393" s="24"/>
      <c r="T393" s="24"/>
      <c r="U393" s="24"/>
      <c r="V393" s="24"/>
      <c r="W393" s="24"/>
      <c r="X393" s="24"/>
    </row>
    <row r="394" spans="1:24" x14ac:dyDescent="0.25">
      <c r="A394" s="45">
        <v>386</v>
      </c>
      <c r="B394" s="8" t="s">
        <v>573</v>
      </c>
      <c r="C394" s="26" t="s">
        <v>131</v>
      </c>
      <c r="D394" s="25">
        <v>0</v>
      </c>
      <c r="E394" s="25">
        <v>0</v>
      </c>
      <c r="F394" s="25">
        <v>0</v>
      </c>
      <c r="G394" s="25">
        <v>49.660753014999997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79">
        <v>49.660753014999997</v>
      </c>
      <c r="O394" s="24"/>
      <c r="P394" s="24"/>
      <c r="Q394" s="24"/>
      <c r="R394" s="24"/>
      <c r="S394" s="24"/>
      <c r="T394" s="24"/>
      <c r="U394" s="24"/>
      <c r="V394" s="24"/>
      <c r="W394" s="24"/>
      <c r="X394" s="24"/>
    </row>
    <row r="395" spans="1:24" x14ac:dyDescent="0.25">
      <c r="A395" s="80">
        <v>387</v>
      </c>
      <c r="B395" s="19" t="s">
        <v>574</v>
      </c>
      <c r="C395" s="19" t="s">
        <v>126</v>
      </c>
      <c r="D395" s="28">
        <v>1.471589262</v>
      </c>
      <c r="E395" s="28">
        <v>0.25649887500000002</v>
      </c>
      <c r="F395" s="28">
        <v>0</v>
      </c>
      <c r="G395" s="28">
        <v>454.31026042299999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96">
        <v>456.03834855999997</v>
      </c>
      <c r="O395" s="24"/>
      <c r="P395" s="24"/>
      <c r="Q395" s="24"/>
      <c r="R395" s="24"/>
      <c r="S395" s="24"/>
      <c r="T395" s="24"/>
      <c r="U395" s="24"/>
      <c r="V395" s="24"/>
      <c r="W395" s="24"/>
      <c r="X395" s="24"/>
    </row>
    <row r="396" spans="1:24" x14ac:dyDescent="0.25">
      <c r="A396" s="45">
        <v>388</v>
      </c>
      <c r="B396" s="8" t="s">
        <v>575</v>
      </c>
      <c r="C396" s="26" t="s">
        <v>152</v>
      </c>
      <c r="D396" s="25">
        <v>2.4E-2</v>
      </c>
      <c r="E396" s="25">
        <v>0</v>
      </c>
      <c r="F396" s="25">
        <v>0</v>
      </c>
      <c r="G396" s="25">
        <v>3.6641676909999998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79">
        <v>3.6881676909999999</v>
      </c>
      <c r="O396" s="24"/>
      <c r="P396" s="24"/>
      <c r="Q396" s="24"/>
      <c r="R396" s="24"/>
      <c r="S396" s="24"/>
      <c r="T396" s="24"/>
      <c r="U396" s="24"/>
      <c r="V396" s="24"/>
      <c r="W396" s="24"/>
      <c r="X396" s="24"/>
    </row>
    <row r="397" spans="1:24" x14ac:dyDescent="0.25">
      <c r="A397" s="80">
        <v>389</v>
      </c>
      <c r="B397" s="19" t="s">
        <v>576</v>
      </c>
      <c r="C397" s="19" t="s">
        <v>152</v>
      </c>
      <c r="D397" s="28">
        <v>0</v>
      </c>
      <c r="E397" s="28">
        <v>0</v>
      </c>
      <c r="F397" s="28">
        <v>0</v>
      </c>
      <c r="G397" s="28">
        <v>6.3626751999999995E-2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96">
        <v>6.3626751999999995E-2</v>
      </c>
      <c r="O397" s="24"/>
      <c r="P397" s="24"/>
      <c r="Q397" s="24"/>
      <c r="R397" s="24"/>
      <c r="S397" s="24"/>
      <c r="T397" s="24"/>
      <c r="U397" s="24"/>
      <c r="V397" s="24"/>
      <c r="W397" s="24"/>
      <c r="X397" s="24"/>
    </row>
    <row r="398" spans="1:24" x14ac:dyDescent="0.25">
      <c r="A398" s="45">
        <v>390</v>
      </c>
      <c r="B398" s="8" t="s">
        <v>577</v>
      </c>
      <c r="C398" s="26" t="s">
        <v>148</v>
      </c>
      <c r="D398" s="25">
        <v>0</v>
      </c>
      <c r="E398" s="25">
        <v>0</v>
      </c>
      <c r="F398" s="25">
        <v>0</v>
      </c>
      <c r="G398" s="25">
        <v>1.2604782480000001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79">
        <v>1.2604782480000001</v>
      </c>
      <c r="O398" s="24"/>
      <c r="P398" s="24"/>
      <c r="Q398" s="24"/>
      <c r="R398" s="24"/>
      <c r="S398" s="24"/>
      <c r="T398" s="24"/>
      <c r="U398" s="24"/>
      <c r="V398" s="24"/>
      <c r="W398" s="24"/>
      <c r="X398" s="24"/>
    </row>
    <row r="399" spans="1:24" x14ac:dyDescent="0.25">
      <c r="A399" s="80">
        <v>391</v>
      </c>
      <c r="B399" s="19" t="s">
        <v>578</v>
      </c>
      <c r="C399" s="19" t="s">
        <v>145</v>
      </c>
      <c r="D399" s="28">
        <v>0</v>
      </c>
      <c r="E399" s="28">
        <v>0</v>
      </c>
      <c r="F399" s="28">
        <v>0</v>
      </c>
      <c r="G399" s="28">
        <v>13.310245578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96">
        <v>13.310245578</v>
      </c>
      <c r="O399" s="24"/>
      <c r="P399" s="24"/>
      <c r="Q399" s="24"/>
      <c r="R399" s="24"/>
      <c r="S399" s="24"/>
      <c r="T399" s="24"/>
      <c r="U399" s="24"/>
      <c r="V399" s="24"/>
      <c r="W399" s="24"/>
      <c r="X399" s="24"/>
    </row>
    <row r="400" spans="1:24" x14ac:dyDescent="0.25">
      <c r="A400" s="45">
        <v>392</v>
      </c>
      <c r="B400" s="8" t="s">
        <v>579</v>
      </c>
      <c r="C400" s="26" t="s">
        <v>145</v>
      </c>
      <c r="D400" s="25">
        <v>0</v>
      </c>
      <c r="E400" s="25">
        <v>0</v>
      </c>
      <c r="F400" s="25">
        <v>0</v>
      </c>
      <c r="G400" s="25">
        <v>0.3389915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79">
        <v>0.3389915</v>
      </c>
      <c r="O400" s="24"/>
      <c r="P400" s="24"/>
      <c r="Q400" s="24"/>
      <c r="R400" s="24"/>
      <c r="S400" s="24"/>
      <c r="T400" s="24"/>
      <c r="U400" s="24"/>
      <c r="V400" s="24"/>
      <c r="W400" s="24"/>
      <c r="X400" s="24"/>
    </row>
    <row r="401" spans="1:24" x14ac:dyDescent="0.25">
      <c r="A401" s="80">
        <v>393</v>
      </c>
      <c r="B401" s="19" t="s">
        <v>580</v>
      </c>
      <c r="C401" s="19" t="s">
        <v>130</v>
      </c>
      <c r="D401" s="28">
        <v>0</v>
      </c>
      <c r="E401" s="28">
        <v>0</v>
      </c>
      <c r="F401" s="28">
        <v>0</v>
      </c>
      <c r="G401" s="28">
        <v>17.146446753999999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96">
        <v>17.146446753999999</v>
      </c>
      <c r="O401" s="24"/>
      <c r="P401" s="24"/>
      <c r="Q401" s="24"/>
      <c r="R401" s="24"/>
      <c r="S401" s="24"/>
      <c r="T401" s="24"/>
      <c r="U401" s="24"/>
      <c r="V401" s="24"/>
      <c r="W401" s="24"/>
      <c r="X401" s="24"/>
    </row>
    <row r="402" spans="1:24" x14ac:dyDescent="0.25">
      <c r="A402" s="45">
        <v>394</v>
      </c>
      <c r="B402" s="8" t="s">
        <v>581</v>
      </c>
      <c r="C402" s="26" t="s">
        <v>129</v>
      </c>
      <c r="D402" s="25">
        <v>0</v>
      </c>
      <c r="E402" s="25">
        <v>0</v>
      </c>
      <c r="F402" s="25">
        <v>0</v>
      </c>
      <c r="G402" s="25">
        <v>8.6923107149999996</v>
      </c>
      <c r="H402" s="25">
        <v>0</v>
      </c>
      <c r="I402" s="25">
        <v>0</v>
      </c>
      <c r="J402" s="25">
        <v>76.838538819999997</v>
      </c>
      <c r="K402" s="25">
        <v>0</v>
      </c>
      <c r="L402" s="25">
        <v>0</v>
      </c>
      <c r="M402" s="79">
        <v>85.530849535000002</v>
      </c>
      <c r="O402" s="24"/>
      <c r="P402" s="24"/>
      <c r="Q402" s="24"/>
      <c r="R402" s="24"/>
      <c r="S402" s="24"/>
      <c r="T402" s="24"/>
      <c r="U402" s="24"/>
      <c r="V402" s="24"/>
      <c r="W402" s="24"/>
      <c r="X402" s="24"/>
    </row>
    <row r="403" spans="1:24" x14ac:dyDescent="0.25">
      <c r="A403" s="80">
        <v>395</v>
      </c>
      <c r="B403" s="19" t="s">
        <v>582</v>
      </c>
      <c r="C403" s="19" t="s">
        <v>122</v>
      </c>
      <c r="D403" s="28">
        <v>0</v>
      </c>
      <c r="E403" s="28">
        <v>0</v>
      </c>
      <c r="F403" s="28">
        <v>0</v>
      </c>
      <c r="G403" s="28">
        <v>3.77037E-2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96">
        <v>3.77037E-2</v>
      </c>
      <c r="O403" s="24"/>
      <c r="P403" s="24"/>
      <c r="Q403" s="24"/>
      <c r="R403" s="24"/>
      <c r="S403" s="24"/>
      <c r="T403" s="24"/>
      <c r="U403" s="24"/>
      <c r="V403" s="24"/>
      <c r="W403" s="24"/>
      <c r="X403" s="24"/>
    </row>
    <row r="404" spans="1:24" x14ac:dyDescent="0.25">
      <c r="A404" s="45">
        <v>396</v>
      </c>
      <c r="B404" s="8" t="s">
        <v>583</v>
      </c>
      <c r="C404" s="26" t="s">
        <v>129</v>
      </c>
      <c r="D404" s="25">
        <v>134.54512126</v>
      </c>
      <c r="E404" s="25">
        <v>0</v>
      </c>
      <c r="F404" s="25">
        <v>0</v>
      </c>
      <c r="G404" s="25">
        <v>87.960576157999995</v>
      </c>
      <c r="H404" s="25">
        <v>0</v>
      </c>
      <c r="I404" s="25">
        <v>0</v>
      </c>
      <c r="J404" s="25">
        <v>148.5760056</v>
      </c>
      <c r="K404" s="25">
        <v>0</v>
      </c>
      <c r="L404" s="25">
        <v>0</v>
      </c>
      <c r="M404" s="79">
        <v>371.08170301799998</v>
      </c>
      <c r="O404" s="24"/>
      <c r="P404" s="24"/>
      <c r="Q404" s="24"/>
      <c r="R404" s="24"/>
      <c r="S404" s="24"/>
      <c r="T404" s="24"/>
      <c r="U404" s="24"/>
      <c r="V404" s="24"/>
      <c r="W404" s="24"/>
      <c r="X404" s="24"/>
    </row>
    <row r="405" spans="1:24" x14ac:dyDescent="0.25">
      <c r="A405" s="80">
        <v>397</v>
      </c>
      <c r="B405" s="19" t="s">
        <v>584</v>
      </c>
      <c r="C405" s="19" t="s">
        <v>134</v>
      </c>
      <c r="D405" s="28">
        <v>0</v>
      </c>
      <c r="E405" s="28">
        <v>0</v>
      </c>
      <c r="F405" s="28">
        <v>0</v>
      </c>
      <c r="G405" s="28">
        <v>2.5833999999999999E-2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96">
        <v>2.5833999999999999E-2</v>
      </c>
      <c r="O405" s="24"/>
      <c r="P405" s="24"/>
      <c r="Q405" s="24"/>
      <c r="R405" s="24"/>
      <c r="S405" s="24"/>
      <c r="T405" s="24"/>
      <c r="U405" s="24"/>
      <c r="V405" s="24"/>
      <c r="W405" s="24"/>
      <c r="X405" s="24"/>
    </row>
    <row r="406" spans="1:24" x14ac:dyDescent="0.25">
      <c r="A406" s="45">
        <v>398</v>
      </c>
      <c r="B406" s="8" t="s">
        <v>585</v>
      </c>
      <c r="C406" s="26" t="s">
        <v>130</v>
      </c>
      <c r="D406" s="25">
        <v>1041.01901</v>
      </c>
      <c r="E406" s="25">
        <v>0</v>
      </c>
      <c r="F406" s="25">
        <v>0</v>
      </c>
      <c r="G406" s="25">
        <v>1596.383132963</v>
      </c>
      <c r="H406" s="25">
        <v>0</v>
      </c>
      <c r="I406" s="25">
        <v>0</v>
      </c>
      <c r="J406" s="25">
        <v>0</v>
      </c>
      <c r="K406" s="25">
        <v>0.84719344500000004</v>
      </c>
      <c r="L406" s="25">
        <v>0</v>
      </c>
      <c r="M406" s="79">
        <v>2638.2493364080001</v>
      </c>
      <c r="O406" s="24"/>
      <c r="P406" s="24"/>
      <c r="Q406" s="24"/>
      <c r="R406" s="24"/>
      <c r="S406" s="24"/>
      <c r="T406" s="24"/>
      <c r="U406" s="24"/>
      <c r="V406" s="24"/>
      <c r="W406" s="24"/>
      <c r="X406" s="24"/>
    </row>
    <row r="407" spans="1:24" x14ac:dyDescent="0.25">
      <c r="A407" s="80">
        <v>399</v>
      </c>
      <c r="B407" s="19" t="s">
        <v>586</v>
      </c>
      <c r="C407" s="19" t="s">
        <v>143</v>
      </c>
      <c r="D407" s="28">
        <v>0</v>
      </c>
      <c r="E407" s="28">
        <v>0</v>
      </c>
      <c r="F407" s="28">
        <v>0</v>
      </c>
      <c r="G407" s="28">
        <v>0.122367355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96">
        <v>0.122367355</v>
      </c>
      <c r="O407" s="24"/>
      <c r="P407" s="24"/>
      <c r="Q407" s="24"/>
      <c r="R407" s="24"/>
      <c r="S407" s="24"/>
      <c r="T407" s="24"/>
      <c r="U407" s="24"/>
      <c r="V407" s="24"/>
      <c r="W407" s="24"/>
      <c r="X407" s="24"/>
    </row>
    <row r="408" spans="1:24" x14ac:dyDescent="0.25">
      <c r="A408" s="45">
        <v>400</v>
      </c>
      <c r="B408" s="8" t="s">
        <v>587</v>
      </c>
      <c r="C408" s="26" t="s">
        <v>143</v>
      </c>
      <c r="D408" s="25">
        <v>0</v>
      </c>
      <c r="E408" s="25">
        <v>0</v>
      </c>
      <c r="F408" s="25">
        <v>0</v>
      </c>
      <c r="G408" s="25">
        <v>0.15367729999999999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79">
        <v>0.15367729999999999</v>
      </c>
      <c r="O408" s="24"/>
      <c r="P408" s="24"/>
      <c r="Q408" s="24"/>
      <c r="R408" s="24"/>
      <c r="S408" s="24"/>
      <c r="T408" s="24"/>
      <c r="U408" s="24"/>
      <c r="V408" s="24"/>
      <c r="W408" s="24"/>
      <c r="X408" s="24"/>
    </row>
    <row r="409" spans="1:24" x14ac:dyDescent="0.25">
      <c r="A409" s="80">
        <v>401</v>
      </c>
      <c r="B409" s="19" t="s">
        <v>588</v>
      </c>
      <c r="C409" s="19" t="s">
        <v>143</v>
      </c>
      <c r="D409" s="28">
        <v>0</v>
      </c>
      <c r="E409" s="28">
        <v>0</v>
      </c>
      <c r="F409" s="28">
        <v>0</v>
      </c>
      <c r="G409" s="28">
        <v>0.11679440000000001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96">
        <v>0.11679440000000001</v>
      </c>
      <c r="O409" s="24"/>
      <c r="P409" s="24"/>
      <c r="Q409" s="24"/>
      <c r="R409" s="24"/>
      <c r="S409" s="24"/>
      <c r="T409" s="24"/>
      <c r="U409" s="24"/>
      <c r="V409" s="24"/>
      <c r="W409" s="24"/>
      <c r="X409" s="24"/>
    </row>
    <row r="410" spans="1:24" x14ac:dyDescent="0.25">
      <c r="A410" s="45">
        <v>402</v>
      </c>
      <c r="B410" s="8" t="s">
        <v>589</v>
      </c>
      <c r="C410" s="26" t="s">
        <v>143</v>
      </c>
      <c r="D410" s="25">
        <v>0</v>
      </c>
      <c r="E410" s="25">
        <v>0</v>
      </c>
      <c r="F410" s="25">
        <v>0</v>
      </c>
      <c r="G410" s="25">
        <v>0.50711022500000003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79">
        <v>0.50711022500000003</v>
      </c>
      <c r="O410" s="24"/>
      <c r="P410" s="24"/>
      <c r="Q410" s="24"/>
      <c r="R410" s="24"/>
      <c r="S410" s="24"/>
      <c r="T410" s="24"/>
      <c r="U410" s="24"/>
      <c r="V410" s="24"/>
      <c r="W410" s="24"/>
      <c r="X410" s="24"/>
    </row>
    <row r="411" spans="1:24" x14ac:dyDescent="0.25">
      <c r="A411" s="80">
        <v>403</v>
      </c>
      <c r="B411" s="19" t="s">
        <v>590</v>
      </c>
      <c r="C411" s="19" t="s">
        <v>142</v>
      </c>
      <c r="D411" s="28">
        <v>0</v>
      </c>
      <c r="E411" s="28">
        <v>0</v>
      </c>
      <c r="F411" s="28">
        <v>0</v>
      </c>
      <c r="G411" s="28">
        <v>4.0042721859999997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96">
        <v>4.0042721859999997</v>
      </c>
      <c r="O411" s="24"/>
      <c r="P411" s="24"/>
      <c r="Q411" s="24"/>
      <c r="R411" s="24"/>
      <c r="S411" s="24"/>
      <c r="T411" s="24"/>
      <c r="U411" s="24"/>
      <c r="V411" s="24"/>
      <c r="W411" s="24"/>
      <c r="X411" s="24"/>
    </row>
    <row r="412" spans="1:24" x14ac:dyDescent="0.25">
      <c r="A412" s="45">
        <v>404</v>
      </c>
      <c r="B412" s="8" t="s">
        <v>591</v>
      </c>
      <c r="C412" s="26" t="s">
        <v>142</v>
      </c>
      <c r="D412" s="25">
        <v>0</v>
      </c>
      <c r="E412" s="25">
        <v>0</v>
      </c>
      <c r="F412" s="25">
        <v>0</v>
      </c>
      <c r="G412" s="25">
        <v>1.8092363849999999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79">
        <v>1.8092363849999999</v>
      </c>
      <c r="O412" s="24"/>
      <c r="P412" s="24"/>
      <c r="Q412" s="24"/>
      <c r="R412" s="24"/>
      <c r="S412" s="24"/>
      <c r="T412" s="24"/>
      <c r="U412" s="24"/>
      <c r="V412" s="24"/>
      <c r="W412" s="24"/>
      <c r="X412" s="24"/>
    </row>
    <row r="413" spans="1:24" x14ac:dyDescent="0.25">
      <c r="A413" s="80">
        <v>405</v>
      </c>
      <c r="B413" s="19" t="s">
        <v>592</v>
      </c>
      <c r="C413" s="19" t="s">
        <v>129</v>
      </c>
      <c r="D413" s="28">
        <v>0</v>
      </c>
      <c r="E413" s="28">
        <v>0</v>
      </c>
      <c r="F413" s="28">
        <v>0</v>
      </c>
      <c r="G413" s="28">
        <v>17.290045839000001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96">
        <v>17.290045839000001</v>
      </c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1:24" x14ac:dyDescent="0.25">
      <c r="A414" s="45">
        <v>406</v>
      </c>
      <c r="B414" s="8" t="s">
        <v>593</v>
      </c>
      <c r="C414" s="26" t="s">
        <v>131</v>
      </c>
      <c r="D414" s="25">
        <v>0</v>
      </c>
      <c r="E414" s="25">
        <v>0</v>
      </c>
      <c r="F414" s="25">
        <v>0</v>
      </c>
      <c r="G414" s="25">
        <v>4.7972498960000003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79">
        <v>4.7972498960000003</v>
      </c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1:24" x14ac:dyDescent="0.25">
      <c r="A415" s="80">
        <v>407</v>
      </c>
      <c r="B415" s="19" t="s">
        <v>594</v>
      </c>
      <c r="C415" s="19" t="s">
        <v>128</v>
      </c>
      <c r="D415" s="28">
        <v>0</v>
      </c>
      <c r="E415" s="28">
        <v>0</v>
      </c>
      <c r="F415" s="28">
        <v>0</v>
      </c>
      <c r="G415" s="28">
        <v>0.40383820999999998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96">
        <v>0.40383820999999998</v>
      </c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1:24" x14ac:dyDescent="0.25">
      <c r="A416" s="45">
        <v>408</v>
      </c>
      <c r="B416" s="8" t="s">
        <v>595</v>
      </c>
      <c r="C416" s="26" t="s">
        <v>144</v>
      </c>
      <c r="D416" s="25">
        <v>0</v>
      </c>
      <c r="E416" s="25">
        <v>0</v>
      </c>
      <c r="F416" s="25">
        <v>0</v>
      </c>
      <c r="G416" s="25">
        <v>1.36E-4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79">
        <v>1.36E-4</v>
      </c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1:24" x14ac:dyDescent="0.25">
      <c r="A417" s="80">
        <v>409</v>
      </c>
      <c r="B417" s="19" t="s">
        <v>596</v>
      </c>
      <c r="C417" s="19" t="s">
        <v>131</v>
      </c>
      <c r="D417" s="28">
        <v>6927.4236545459999</v>
      </c>
      <c r="E417" s="28">
        <v>30.366670081999999</v>
      </c>
      <c r="F417" s="28">
        <v>4.4618450000000003</v>
      </c>
      <c r="G417" s="28">
        <v>21027.397672628998</v>
      </c>
      <c r="H417" s="28">
        <v>0</v>
      </c>
      <c r="I417" s="28">
        <v>0</v>
      </c>
      <c r="J417" s="28">
        <v>39.014092300000002</v>
      </c>
      <c r="K417" s="28">
        <v>58.074490609000001</v>
      </c>
      <c r="L417" s="28">
        <v>77.948690099999993</v>
      </c>
      <c r="M417" s="96">
        <v>28164.687115265999</v>
      </c>
      <c r="O417" s="24"/>
      <c r="P417" s="24"/>
      <c r="Q417" s="24"/>
      <c r="R417" s="24"/>
      <c r="S417" s="24"/>
      <c r="T417" s="24"/>
      <c r="U417" s="24"/>
      <c r="V417" s="24"/>
      <c r="W417" s="24"/>
      <c r="X417" s="24"/>
    </row>
    <row r="418" spans="1:24" x14ac:dyDescent="0.25">
      <c r="A418" s="45">
        <v>410</v>
      </c>
      <c r="B418" s="8" t="s">
        <v>597</v>
      </c>
      <c r="C418" s="26" t="s">
        <v>130</v>
      </c>
      <c r="D418" s="25">
        <v>4424.1460152119998</v>
      </c>
      <c r="E418" s="25">
        <v>0.24779899999999999</v>
      </c>
      <c r="F418" s="25">
        <v>0</v>
      </c>
      <c r="G418" s="25">
        <v>1973.0860711140001</v>
      </c>
      <c r="H418" s="25">
        <v>0</v>
      </c>
      <c r="I418" s="25">
        <v>0</v>
      </c>
      <c r="J418" s="25">
        <v>3.85E-2</v>
      </c>
      <c r="K418" s="25">
        <v>0</v>
      </c>
      <c r="L418" s="25">
        <v>0</v>
      </c>
      <c r="M418" s="79">
        <v>6397.5183853259996</v>
      </c>
      <c r="O418" s="24"/>
      <c r="P418" s="24"/>
      <c r="Q418" s="24"/>
      <c r="R418" s="24"/>
      <c r="S418" s="24"/>
      <c r="T418" s="24"/>
      <c r="U418" s="24"/>
      <c r="V418" s="24"/>
      <c r="W418" s="24"/>
      <c r="X418" s="24"/>
    </row>
    <row r="419" spans="1:24" x14ac:dyDescent="0.25">
      <c r="A419" s="80">
        <v>411</v>
      </c>
      <c r="B419" s="19" t="s">
        <v>598</v>
      </c>
      <c r="C419" s="19" t="s">
        <v>133</v>
      </c>
      <c r="D419" s="28">
        <v>0</v>
      </c>
      <c r="E419" s="28">
        <v>0</v>
      </c>
      <c r="F419" s="28">
        <v>0</v>
      </c>
      <c r="G419" s="28">
        <v>9.1763435629999996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96">
        <v>9.1763435629999996</v>
      </c>
      <c r="O419" s="24"/>
      <c r="P419" s="24"/>
      <c r="Q419" s="24"/>
      <c r="R419" s="24"/>
      <c r="S419" s="24"/>
      <c r="T419" s="24"/>
      <c r="U419" s="24"/>
      <c r="V419" s="24"/>
      <c r="W419" s="24"/>
      <c r="X419" s="24"/>
    </row>
    <row r="420" spans="1:24" x14ac:dyDescent="0.25">
      <c r="A420" s="45">
        <v>412</v>
      </c>
      <c r="B420" s="8" t="s">
        <v>599</v>
      </c>
      <c r="C420" s="26" t="s">
        <v>123</v>
      </c>
      <c r="D420" s="25">
        <v>0</v>
      </c>
      <c r="E420" s="25">
        <v>0</v>
      </c>
      <c r="F420" s="25">
        <v>0</v>
      </c>
      <c r="G420" s="25">
        <v>16.692836610000001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79">
        <v>16.692836610000001</v>
      </c>
      <c r="O420" s="24"/>
      <c r="P420" s="24"/>
      <c r="Q420" s="24"/>
      <c r="R420" s="24"/>
      <c r="S420" s="24"/>
      <c r="T420" s="24"/>
      <c r="U420" s="24"/>
      <c r="V420" s="24"/>
      <c r="W420" s="24"/>
      <c r="X420" s="24"/>
    </row>
    <row r="421" spans="1:24" x14ac:dyDescent="0.25">
      <c r="A421" s="80">
        <v>413</v>
      </c>
      <c r="B421" s="19" t="s">
        <v>600</v>
      </c>
      <c r="C421" s="19" t="s">
        <v>148</v>
      </c>
      <c r="D421" s="28">
        <v>0</v>
      </c>
      <c r="E421" s="28">
        <v>0</v>
      </c>
      <c r="F421" s="28">
        <v>0</v>
      </c>
      <c r="G421" s="28">
        <v>1.1775145499999999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96">
        <v>1.1775145499999999</v>
      </c>
      <c r="O421" s="24"/>
      <c r="P421" s="24"/>
      <c r="Q421" s="24"/>
      <c r="R421" s="24"/>
      <c r="S421" s="24"/>
      <c r="T421" s="24"/>
      <c r="U421" s="24"/>
      <c r="V421" s="24"/>
      <c r="W421" s="24"/>
      <c r="X421" s="24"/>
    </row>
    <row r="422" spans="1:24" x14ac:dyDescent="0.25">
      <c r="A422" s="45">
        <v>414</v>
      </c>
      <c r="B422" s="8" t="s">
        <v>601</v>
      </c>
      <c r="C422" s="26" t="s">
        <v>145</v>
      </c>
      <c r="D422" s="25">
        <v>0</v>
      </c>
      <c r="E422" s="25">
        <v>0</v>
      </c>
      <c r="F422" s="25">
        <v>0</v>
      </c>
      <c r="G422" s="25">
        <v>3.0671199999999999E-2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79">
        <v>3.0671199999999999E-2</v>
      </c>
      <c r="O422" s="24"/>
      <c r="P422" s="24"/>
      <c r="Q422" s="24"/>
      <c r="R422" s="24"/>
      <c r="S422" s="24"/>
      <c r="T422" s="24"/>
      <c r="U422" s="24"/>
      <c r="V422" s="24"/>
      <c r="W422" s="24"/>
      <c r="X422" s="24"/>
    </row>
    <row r="423" spans="1:24" x14ac:dyDescent="0.25">
      <c r="A423" s="80">
        <v>415</v>
      </c>
      <c r="B423" s="19" t="s">
        <v>602</v>
      </c>
      <c r="C423" s="19" t="s">
        <v>136</v>
      </c>
      <c r="D423" s="28">
        <v>0</v>
      </c>
      <c r="E423" s="28">
        <v>0</v>
      </c>
      <c r="F423" s="28">
        <v>0</v>
      </c>
      <c r="G423" s="28">
        <v>1.6248525E-2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96">
        <v>1.6248525E-2</v>
      </c>
      <c r="O423" s="24"/>
      <c r="P423" s="24"/>
      <c r="Q423" s="24"/>
      <c r="R423" s="24"/>
      <c r="S423" s="24"/>
      <c r="T423" s="24"/>
      <c r="U423" s="24"/>
      <c r="V423" s="24"/>
      <c r="W423" s="24"/>
      <c r="X423" s="24"/>
    </row>
    <row r="424" spans="1:24" x14ac:dyDescent="0.25">
      <c r="A424" s="45">
        <v>416</v>
      </c>
      <c r="B424" s="8" t="s">
        <v>603</v>
      </c>
      <c r="C424" s="26" t="s">
        <v>148</v>
      </c>
      <c r="D424" s="25">
        <v>0</v>
      </c>
      <c r="E424" s="25">
        <v>0</v>
      </c>
      <c r="F424" s="25">
        <v>0</v>
      </c>
      <c r="G424" s="25">
        <v>3.2971667980000001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79">
        <v>3.2971667980000001</v>
      </c>
      <c r="O424" s="24"/>
      <c r="P424" s="24"/>
      <c r="Q424" s="24"/>
      <c r="R424" s="24"/>
      <c r="S424" s="24"/>
      <c r="T424" s="24"/>
      <c r="U424" s="24"/>
      <c r="V424" s="24"/>
      <c r="W424" s="24"/>
      <c r="X424" s="24"/>
    </row>
    <row r="425" spans="1:24" x14ac:dyDescent="0.25">
      <c r="A425" s="80">
        <v>417</v>
      </c>
      <c r="B425" s="19" t="s">
        <v>604</v>
      </c>
      <c r="C425" s="19" t="s">
        <v>133</v>
      </c>
      <c r="D425" s="28">
        <v>0</v>
      </c>
      <c r="E425" s="28">
        <v>0</v>
      </c>
      <c r="F425" s="28">
        <v>0</v>
      </c>
      <c r="G425" s="28">
        <v>1.5785783090000001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96">
        <v>1.5785783090000001</v>
      </c>
      <c r="O425" s="24"/>
      <c r="P425" s="24"/>
      <c r="Q425" s="24"/>
      <c r="R425" s="24"/>
      <c r="S425" s="24"/>
      <c r="T425" s="24"/>
      <c r="U425" s="24"/>
      <c r="V425" s="24"/>
      <c r="W425" s="24"/>
      <c r="X425" s="24"/>
    </row>
    <row r="426" spans="1:24" x14ac:dyDescent="0.25">
      <c r="A426" s="45">
        <v>418</v>
      </c>
      <c r="B426" s="8" t="s">
        <v>605</v>
      </c>
      <c r="C426" s="26" t="s">
        <v>152</v>
      </c>
      <c r="D426" s="25">
        <v>0</v>
      </c>
      <c r="E426" s="25">
        <v>0</v>
      </c>
      <c r="F426" s="25">
        <v>0</v>
      </c>
      <c r="G426" s="25">
        <v>2.7667633739999999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79">
        <v>2.7667633739999999</v>
      </c>
      <c r="O426" s="24"/>
      <c r="P426" s="24"/>
      <c r="Q426" s="24"/>
      <c r="R426" s="24"/>
      <c r="S426" s="24"/>
      <c r="T426" s="24"/>
      <c r="U426" s="24"/>
      <c r="V426" s="24"/>
      <c r="W426" s="24"/>
      <c r="X426" s="24"/>
    </row>
    <row r="427" spans="1:24" x14ac:dyDescent="0.25">
      <c r="A427" s="80">
        <v>419</v>
      </c>
      <c r="B427" s="19" t="s">
        <v>606</v>
      </c>
      <c r="C427" s="19" t="s">
        <v>133</v>
      </c>
      <c r="D427" s="28">
        <v>0</v>
      </c>
      <c r="E427" s="28">
        <v>0</v>
      </c>
      <c r="F427" s="28">
        <v>0</v>
      </c>
      <c r="G427" s="28">
        <v>1.4805863990000001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96">
        <v>1.4805863990000001</v>
      </c>
      <c r="O427" s="24"/>
      <c r="P427" s="24"/>
      <c r="Q427" s="24"/>
      <c r="R427" s="24"/>
      <c r="S427" s="24"/>
      <c r="T427" s="24"/>
      <c r="U427" s="24"/>
      <c r="V427" s="24"/>
      <c r="W427" s="24"/>
      <c r="X427" s="24"/>
    </row>
    <row r="428" spans="1:24" x14ac:dyDescent="0.25">
      <c r="A428" s="45">
        <v>420</v>
      </c>
      <c r="B428" s="8" t="s">
        <v>607</v>
      </c>
      <c r="C428" s="26" t="s">
        <v>124</v>
      </c>
      <c r="D428" s="25">
        <v>25079.521652863001</v>
      </c>
      <c r="E428" s="25">
        <v>271.97482323999998</v>
      </c>
      <c r="F428" s="25">
        <v>0</v>
      </c>
      <c r="G428" s="25">
        <v>4332.4305047779999</v>
      </c>
      <c r="H428" s="25">
        <v>24299.675154559998</v>
      </c>
      <c r="I428" s="25">
        <v>35.739379</v>
      </c>
      <c r="J428" s="25">
        <v>535.55330265999999</v>
      </c>
      <c r="K428" s="25">
        <v>0</v>
      </c>
      <c r="L428" s="25">
        <v>3.501982E-2</v>
      </c>
      <c r="M428" s="79">
        <v>54554.929836921001</v>
      </c>
      <c r="O428" s="24"/>
      <c r="P428" s="24"/>
      <c r="Q428" s="24"/>
      <c r="R428" s="24"/>
      <c r="S428" s="24"/>
      <c r="T428" s="24"/>
      <c r="U428" s="24"/>
      <c r="V428" s="24"/>
      <c r="W428" s="24"/>
      <c r="X428" s="24"/>
    </row>
    <row r="429" spans="1:24" x14ac:dyDescent="0.25">
      <c r="A429" s="80">
        <v>421</v>
      </c>
      <c r="B429" s="19" t="s">
        <v>608</v>
      </c>
      <c r="C429" s="19" t="s">
        <v>124</v>
      </c>
      <c r="D429" s="28">
        <v>4016.006711816</v>
      </c>
      <c r="E429" s="28">
        <v>5.1200939999999999</v>
      </c>
      <c r="F429" s="28">
        <v>0</v>
      </c>
      <c r="G429" s="28">
        <v>1563.0752328579999</v>
      </c>
      <c r="H429" s="28">
        <v>0</v>
      </c>
      <c r="I429" s="28">
        <v>0</v>
      </c>
      <c r="J429" s="28">
        <v>33.888385200000002</v>
      </c>
      <c r="K429" s="28">
        <v>0</v>
      </c>
      <c r="L429" s="28">
        <v>3.7449999999999997E-2</v>
      </c>
      <c r="M429" s="96">
        <v>5618.1278738740002</v>
      </c>
      <c r="O429" s="24"/>
      <c r="P429" s="24"/>
      <c r="Q429" s="24"/>
      <c r="R429" s="24"/>
      <c r="S429" s="24"/>
      <c r="T429" s="24"/>
      <c r="U429" s="24"/>
      <c r="V429" s="24"/>
      <c r="W429" s="24"/>
      <c r="X429" s="24"/>
    </row>
    <row r="430" spans="1:24" x14ac:dyDescent="0.25">
      <c r="A430" s="45">
        <v>422</v>
      </c>
      <c r="B430" s="8" t="s">
        <v>609</v>
      </c>
      <c r="C430" s="26" t="s">
        <v>139</v>
      </c>
      <c r="D430" s="25">
        <v>0</v>
      </c>
      <c r="E430" s="25">
        <v>0</v>
      </c>
      <c r="F430" s="25">
        <v>0</v>
      </c>
      <c r="G430" s="25">
        <v>1.293391508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79">
        <v>1.293391508</v>
      </c>
      <c r="O430" s="24"/>
      <c r="P430" s="24"/>
      <c r="Q430" s="24"/>
      <c r="R430" s="24"/>
      <c r="S430" s="24"/>
      <c r="T430" s="24"/>
      <c r="U430" s="24"/>
      <c r="V430" s="24"/>
      <c r="W430" s="24"/>
      <c r="X430" s="24"/>
    </row>
    <row r="431" spans="1:24" x14ac:dyDescent="0.25">
      <c r="A431" s="80">
        <v>423</v>
      </c>
      <c r="B431" s="19" t="s">
        <v>610</v>
      </c>
      <c r="C431" s="19" t="s">
        <v>154</v>
      </c>
      <c r="D431" s="28">
        <v>0</v>
      </c>
      <c r="E431" s="28">
        <v>0</v>
      </c>
      <c r="F431" s="28">
        <v>0</v>
      </c>
      <c r="G431" s="28">
        <v>37.400518087999998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96">
        <v>37.400518087999998</v>
      </c>
      <c r="O431" s="24"/>
      <c r="P431" s="24"/>
      <c r="Q431" s="24"/>
      <c r="R431" s="24"/>
      <c r="S431" s="24"/>
      <c r="T431" s="24"/>
      <c r="U431" s="24"/>
      <c r="V431" s="24"/>
      <c r="W431" s="24"/>
      <c r="X431" s="24"/>
    </row>
    <row r="432" spans="1:24" x14ac:dyDescent="0.25">
      <c r="A432" s="45">
        <v>424</v>
      </c>
      <c r="B432" s="8" t="s">
        <v>611</v>
      </c>
      <c r="C432" s="26" t="s">
        <v>128</v>
      </c>
      <c r="D432" s="25">
        <v>0</v>
      </c>
      <c r="E432" s="25">
        <v>0</v>
      </c>
      <c r="F432" s="25">
        <v>0</v>
      </c>
      <c r="G432" s="25">
        <v>2.803130458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79">
        <v>2.803130458</v>
      </c>
      <c r="O432" s="24"/>
      <c r="P432" s="24"/>
      <c r="Q432" s="24"/>
      <c r="R432" s="24"/>
      <c r="S432" s="24"/>
      <c r="T432" s="24"/>
      <c r="U432" s="24"/>
      <c r="V432" s="24"/>
      <c r="W432" s="24"/>
      <c r="X432" s="24"/>
    </row>
    <row r="433" spans="1:24" x14ac:dyDescent="0.25">
      <c r="A433" s="80">
        <v>425</v>
      </c>
      <c r="B433" s="19" t="s">
        <v>612</v>
      </c>
      <c r="C433" s="19" t="s">
        <v>128</v>
      </c>
      <c r="D433" s="28">
        <v>0</v>
      </c>
      <c r="E433" s="28">
        <v>0</v>
      </c>
      <c r="F433" s="28">
        <v>0</v>
      </c>
      <c r="G433" s="28">
        <v>1.002521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96">
        <v>1.002521</v>
      </c>
      <c r="O433" s="24"/>
      <c r="P433" s="24"/>
      <c r="Q433" s="24"/>
      <c r="R433" s="24"/>
      <c r="S433" s="24"/>
      <c r="T433" s="24"/>
      <c r="U433" s="24"/>
      <c r="V433" s="24"/>
      <c r="W433" s="24"/>
      <c r="X433" s="24"/>
    </row>
    <row r="434" spans="1:24" x14ac:dyDescent="0.25">
      <c r="A434" s="45">
        <v>426</v>
      </c>
      <c r="B434" s="8" t="s">
        <v>614</v>
      </c>
      <c r="C434" s="26" t="s">
        <v>138</v>
      </c>
      <c r="D434" s="25">
        <v>0</v>
      </c>
      <c r="E434" s="25">
        <v>0</v>
      </c>
      <c r="F434" s="25">
        <v>0</v>
      </c>
      <c r="G434" s="25">
        <v>114.579876652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79">
        <v>114.579876652</v>
      </c>
      <c r="O434" s="24"/>
      <c r="P434" s="24"/>
      <c r="Q434" s="24"/>
      <c r="R434" s="24"/>
      <c r="S434" s="24"/>
      <c r="T434" s="24"/>
      <c r="U434" s="24"/>
      <c r="V434" s="24"/>
      <c r="W434" s="24"/>
      <c r="X434" s="24"/>
    </row>
    <row r="435" spans="1:24" x14ac:dyDescent="0.25">
      <c r="A435" s="80">
        <v>427</v>
      </c>
      <c r="B435" s="19" t="s">
        <v>615</v>
      </c>
      <c r="C435" s="19" t="s">
        <v>154</v>
      </c>
      <c r="D435" s="28">
        <v>0</v>
      </c>
      <c r="E435" s="28">
        <v>0</v>
      </c>
      <c r="F435" s="28">
        <v>0</v>
      </c>
      <c r="G435" s="28">
        <v>0.38710898500000002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96">
        <v>0.38710898500000002</v>
      </c>
      <c r="O435" s="24"/>
      <c r="P435" s="24"/>
      <c r="Q435" s="24"/>
      <c r="R435" s="24"/>
      <c r="S435" s="24"/>
      <c r="T435" s="24"/>
      <c r="U435" s="24"/>
      <c r="V435" s="24"/>
      <c r="W435" s="24"/>
      <c r="X435" s="24"/>
    </row>
    <row r="436" spans="1:24" x14ac:dyDescent="0.25">
      <c r="A436" s="45">
        <v>428</v>
      </c>
      <c r="B436" s="8" t="s">
        <v>616</v>
      </c>
      <c r="C436" s="26" t="s">
        <v>154</v>
      </c>
      <c r="D436" s="25">
        <v>0</v>
      </c>
      <c r="E436" s="25">
        <v>0</v>
      </c>
      <c r="F436" s="25">
        <v>0</v>
      </c>
      <c r="G436" s="25">
        <v>0.90941195699999999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79">
        <v>0.90941195699999999</v>
      </c>
      <c r="O436" s="24"/>
      <c r="P436" s="24"/>
      <c r="Q436" s="24"/>
      <c r="R436" s="24"/>
      <c r="S436" s="24"/>
      <c r="T436" s="24"/>
      <c r="U436" s="24"/>
      <c r="V436" s="24"/>
      <c r="W436" s="24"/>
      <c r="X436" s="24"/>
    </row>
    <row r="437" spans="1:24" x14ac:dyDescent="0.25">
      <c r="A437" s="80">
        <v>429</v>
      </c>
      <c r="B437" s="19" t="s">
        <v>617</v>
      </c>
      <c r="C437" s="19" t="s">
        <v>154</v>
      </c>
      <c r="D437" s="28">
        <v>0</v>
      </c>
      <c r="E437" s="28">
        <v>0</v>
      </c>
      <c r="F437" s="28">
        <v>0</v>
      </c>
      <c r="G437" s="28">
        <v>2.5235849720000001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96">
        <v>2.5235849720000001</v>
      </c>
      <c r="O437" s="24"/>
      <c r="P437" s="24"/>
      <c r="Q437" s="24"/>
      <c r="R437" s="24"/>
      <c r="S437" s="24"/>
      <c r="T437" s="24"/>
      <c r="U437" s="24"/>
      <c r="V437" s="24"/>
      <c r="W437" s="24"/>
      <c r="X437" s="24"/>
    </row>
    <row r="438" spans="1:24" x14ac:dyDescent="0.25">
      <c r="A438" s="45">
        <v>430</v>
      </c>
      <c r="B438" s="8" t="s">
        <v>618</v>
      </c>
      <c r="C438" s="26" t="s">
        <v>133</v>
      </c>
      <c r="D438" s="25">
        <v>0</v>
      </c>
      <c r="E438" s="25">
        <v>0</v>
      </c>
      <c r="F438" s="25">
        <v>0</v>
      </c>
      <c r="G438" s="25">
        <v>0.14010784000000001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79">
        <v>0.14010784000000001</v>
      </c>
      <c r="O438" s="24"/>
      <c r="P438" s="24"/>
      <c r="Q438" s="24"/>
      <c r="R438" s="24"/>
      <c r="S438" s="24"/>
      <c r="T438" s="24"/>
      <c r="U438" s="24"/>
      <c r="V438" s="24"/>
      <c r="W438" s="24"/>
      <c r="X438" s="24"/>
    </row>
    <row r="439" spans="1:24" x14ac:dyDescent="0.25">
      <c r="A439" s="80">
        <v>431</v>
      </c>
      <c r="B439" s="19" t="s">
        <v>619</v>
      </c>
      <c r="C439" s="19" t="s">
        <v>136</v>
      </c>
      <c r="D439" s="28">
        <v>0</v>
      </c>
      <c r="E439" s="28">
        <v>0</v>
      </c>
      <c r="F439" s="28">
        <v>0</v>
      </c>
      <c r="G439" s="28">
        <v>47.098929247999997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96">
        <v>47.098929247999997</v>
      </c>
      <c r="O439" s="24"/>
      <c r="P439" s="24"/>
      <c r="Q439" s="24"/>
      <c r="R439" s="24"/>
      <c r="S439" s="24"/>
      <c r="T439" s="24"/>
      <c r="U439" s="24"/>
      <c r="V439" s="24"/>
      <c r="W439" s="24"/>
      <c r="X439" s="24"/>
    </row>
    <row r="440" spans="1:24" x14ac:dyDescent="0.25">
      <c r="A440" s="45">
        <v>432</v>
      </c>
      <c r="B440" s="8" t="s">
        <v>620</v>
      </c>
      <c r="C440" s="26" t="s">
        <v>129</v>
      </c>
      <c r="D440" s="25">
        <v>0</v>
      </c>
      <c r="E440" s="25">
        <v>0</v>
      </c>
      <c r="F440" s="25">
        <v>0</v>
      </c>
      <c r="G440" s="25">
        <v>309.711044689</v>
      </c>
      <c r="H440" s="25">
        <v>0</v>
      </c>
      <c r="I440" s="25">
        <v>0</v>
      </c>
      <c r="J440" s="25">
        <v>234.40730199999999</v>
      </c>
      <c r="K440" s="25">
        <v>0</v>
      </c>
      <c r="L440" s="25">
        <v>0</v>
      </c>
      <c r="M440" s="79">
        <v>544.11834668899996</v>
      </c>
    </row>
    <row r="441" spans="1:24" x14ac:dyDescent="0.25">
      <c r="A441" s="80">
        <v>433</v>
      </c>
      <c r="B441" s="19" t="s">
        <v>621</v>
      </c>
      <c r="C441" s="19" t="s">
        <v>154</v>
      </c>
      <c r="D441" s="28">
        <v>0</v>
      </c>
      <c r="E441" s="28">
        <v>0</v>
      </c>
      <c r="F441" s="28">
        <v>0</v>
      </c>
      <c r="G441" s="28">
        <v>77.634085163999998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96">
        <v>77.634085163999998</v>
      </c>
    </row>
    <row r="442" spans="1:24" x14ac:dyDescent="0.25">
      <c r="A442" s="45">
        <v>434</v>
      </c>
      <c r="B442" s="8" t="s">
        <v>622</v>
      </c>
      <c r="C442" s="26" t="s">
        <v>128</v>
      </c>
      <c r="D442" s="25">
        <v>0</v>
      </c>
      <c r="E442" s="25">
        <v>0</v>
      </c>
      <c r="F442" s="25">
        <v>0</v>
      </c>
      <c r="G442" s="25">
        <v>2.3391850000000001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79">
        <v>2.3391850000000001</v>
      </c>
    </row>
    <row r="443" spans="1:24" x14ac:dyDescent="0.25">
      <c r="A443" s="80">
        <v>435</v>
      </c>
      <c r="B443" s="19" t="s">
        <v>623</v>
      </c>
      <c r="C443" s="19" t="s">
        <v>130</v>
      </c>
      <c r="D443" s="28">
        <v>0</v>
      </c>
      <c r="E443" s="28">
        <v>0</v>
      </c>
      <c r="F443" s="28">
        <v>0</v>
      </c>
      <c r="G443" s="28">
        <v>256.521353895</v>
      </c>
      <c r="H443" s="28">
        <v>0</v>
      </c>
      <c r="I443" s="28">
        <v>0</v>
      </c>
      <c r="J443" s="28">
        <v>6.8499999999999995E-4</v>
      </c>
      <c r="K443" s="28">
        <v>0</v>
      </c>
      <c r="L443" s="28">
        <v>0</v>
      </c>
      <c r="M443" s="96">
        <v>256.52203889499998</v>
      </c>
    </row>
    <row r="444" spans="1:24" x14ac:dyDescent="0.25">
      <c r="A444" s="45">
        <v>436</v>
      </c>
      <c r="B444" s="8" t="s">
        <v>624</v>
      </c>
      <c r="C444" s="26" t="s">
        <v>145</v>
      </c>
      <c r="D444" s="25">
        <v>0</v>
      </c>
      <c r="E444" s="25">
        <v>0</v>
      </c>
      <c r="F444" s="25">
        <v>0</v>
      </c>
      <c r="G444" s="25">
        <v>0.3043882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79">
        <v>0.3043882</v>
      </c>
    </row>
    <row r="445" spans="1:24" x14ac:dyDescent="0.25">
      <c r="A445" s="80">
        <v>437</v>
      </c>
      <c r="B445" s="19" t="s">
        <v>625</v>
      </c>
      <c r="C445" s="19" t="s">
        <v>145</v>
      </c>
      <c r="D445" s="28">
        <v>0</v>
      </c>
      <c r="E445" s="28">
        <v>0</v>
      </c>
      <c r="F445" s="28">
        <v>0</v>
      </c>
      <c r="G445" s="28">
        <v>2.5468299999999999E-3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96">
        <v>2.5468299999999999E-3</v>
      </c>
    </row>
    <row r="446" spans="1:24" x14ac:dyDescent="0.25">
      <c r="A446" s="45">
        <v>438</v>
      </c>
      <c r="B446" s="8" t="s">
        <v>626</v>
      </c>
      <c r="C446" s="26" t="s">
        <v>130</v>
      </c>
      <c r="D446" s="25">
        <v>0</v>
      </c>
      <c r="E446" s="25">
        <v>0</v>
      </c>
      <c r="F446" s="25">
        <v>0</v>
      </c>
      <c r="G446" s="25">
        <v>94.640607431999996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79">
        <v>94.640607431999996</v>
      </c>
    </row>
    <row r="447" spans="1:24" x14ac:dyDescent="0.25">
      <c r="A447" s="80">
        <v>439</v>
      </c>
      <c r="B447" s="19" t="s">
        <v>627</v>
      </c>
      <c r="C447" s="19" t="s">
        <v>141</v>
      </c>
      <c r="D447" s="28">
        <v>0</v>
      </c>
      <c r="E447" s="28">
        <v>0</v>
      </c>
      <c r="F447" s="28">
        <v>0</v>
      </c>
      <c r="G447" s="28">
        <v>28.054952493999998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96">
        <v>28.054952493999998</v>
      </c>
    </row>
    <row r="448" spans="1:24" x14ac:dyDescent="0.25">
      <c r="A448" s="45">
        <v>440</v>
      </c>
      <c r="B448" s="8" t="s">
        <v>628</v>
      </c>
      <c r="C448" s="26" t="s">
        <v>141</v>
      </c>
      <c r="D448" s="25">
        <v>0</v>
      </c>
      <c r="E448" s="25">
        <v>0</v>
      </c>
      <c r="F448" s="25">
        <v>0</v>
      </c>
      <c r="G448" s="25">
        <v>3.2073650000000002E-2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79">
        <v>3.2073650000000002E-2</v>
      </c>
    </row>
    <row r="449" spans="1:13" x14ac:dyDescent="0.25">
      <c r="A449" s="80">
        <v>441</v>
      </c>
      <c r="B449" s="19" t="s">
        <v>629</v>
      </c>
      <c r="C449" s="19" t="s">
        <v>143</v>
      </c>
      <c r="D449" s="28">
        <v>0</v>
      </c>
      <c r="E449" s="28">
        <v>0</v>
      </c>
      <c r="F449" s="28">
        <v>0</v>
      </c>
      <c r="G449" s="28">
        <v>0.53456510000000002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96">
        <v>0.53456510000000002</v>
      </c>
    </row>
    <row r="450" spans="1:13" x14ac:dyDescent="0.25">
      <c r="A450" s="45">
        <v>442</v>
      </c>
      <c r="B450" s="8" t="s">
        <v>630</v>
      </c>
      <c r="C450" s="26" t="s">
        <v>143</v>
      </c>
      <c r="D450" s="25">
        <v>0</v>
      </c>
      <c r="E450" s="25">
        <v>0</v>
      </c>
      <c r="F450" s="25">
        <v>0</v>
      </c>
      <c r="G450" s="25">
        <v>0.78691916500000003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79">
        <v>0.78691916500000003</v>
      </c>
    </row>
    <row r="451" spans="1:13" x14ac:dyDescent="0.25">
      <c r="A451" s="80">
        <v>443</v>
      </c>
      <c r="B451" s="19" t="s">
        <v>631</v>
      </c>
      <c r="C451" s="19" t="s">
        <v>154</v>
      </c>
      <c r="D451" s="28">
        <v>0</v>
      </c>
      <c r="E451" s="28">
        <v>0</v>
      </c>
      <c r="F451" s="28">
        <v>0</v>
      </c>
      <c r="G451" s="28">
        <v>3.7214027060000001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96">
        <v>3.7214027060000001</v>
      </c>
    </row>
    <row r="452" spans="1:13" x14ac:dyDescent="0.25">
      <c r="A452" s="45">
        <v>444</v>
      </c>
      <c r="B452" s="8" t="s">
        <v>632</v>
      </c>
      <c r="C452" s="26" t="s">
        <v>149</v>
      </c>
      <c r="D452" s="25">
        <v>0</v>
      </c>
      <c r="E452" s="25">
        <v>0</v>
      </c>
      <c r="F452" s="25">
        <v>0</v>
      </c>
      <c r="G452" s="25">
        <v>0.155297145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79">
        <v>0.155297145</v>
      </c>
    </row>
    <row r="453" spans="1:13" x14ac:dyDescent="0.25">
      <c r="A453" s="80">
        <v>445</v>
      </c>
      <c r="B453" s="19" t="s">
        <v>633</v>
      </c>
      <c r="C453" s="19" t="s">
        <v>144</v>
      </c>
      <c r="D453" s="28">
        <v>0</v>
      </c>
      <c r="E453" s="28">
        <v>0</v>
      </c>
      <c r="F453" s="28">
        <v>0</v>
      </c>
      <c r="G453" s="28">
        <v>4.0320000000000002E-2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96">
        <v>4.0320000000000002E-2</v>
      </c>
    </row>
    <row r="454" spans="1:13" x14ac:dyDescent="0.25">
      <c r="A454" s="45">
        <v>446</v>
      </c>
      <c r="B454" s="8" t="s">
        <v>634</v>
      </c>
      <c r="C454" s="26" t="s">
        <v>149</v>
      </c>
      <c r="D454" s="25">
        <v>0</v>
      </c>
      <c r="E454" s="25">
        <v>0</v>
      </c>
      <c r="F454" s="25">
        <v>0</v>
      </c>
      <c r="G454" s="25">
        <v>35.206813425999997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79">
        <v>35.206813425999997</v>
      </c>
    </row>
    <row r="455" spans="1:13" x14ac:dyDescent="0.25">
      <c r="A455" s="80">
        <v>447</v>
      </c>
      <c r="B455" s="19" t="s">
        <v>635</v>
      </c>
      <c r="C455" s="19" t="s">
        <v>151</v>
      </c>
      <c r="D455" s="28">
        <v>0</v>
      </c>
      <c r="E455" s="28">
        <v>0</v>
      </c>
      <c r="F455" s="28">
        <v>0</v>
      </c>
      <c r="G455" s="28">
        <v>1.528260899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96">
        <v>1.528260899</v>
      </c>
    </row>
    <row r="456" spans="1:13" x14ac:dyDescent="0.25">
      <c r="A456" s="45">
        <v>448</v>
      </c>
      <c r="B456" s="8" t="s">
        <v>636</v>
      </c>
      <c r="C456" s="26" t="s">
        <v>148</v>
      </c>
      <c r="D456" s="25">
        <v>0</v>
      </c>
      <c r="E456" s="25">
        <v>0</v>
      </c>
      <c r="F456" s="25">
        <v>0</v>
      </c>
      <c r="G456" s="25">
        <v>9.0994199999999997E-2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79">
        <v>9.0994199999999997E-2</v>
      </c>
    </row>
    <row r="457" spans="1:13" x14ac:dyDescent="0.25">
      <c r="A457" s="80">
        <v>449</v>
      </c>
      <c r="B457" s="19" t="s">
        <v>637</v>
      </c>
      <c r="C457" s="19" t="s">
        <v>131</v>
      </c>
      <c r="D457" s="28">
        <v>0</v>
      </c>
      <c r="E457" s="28">
        <v>0</v>
      </c>
      <c r="F457" s="28">
        <v>0</v>
      </c>
      <c r="G457" s="28">
        <v>6.8690583800000002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96">
        <v>6.8690583800000002</v>
      </c>
    </row>
    <row r="458" spans="1:13" x14ac:dyDescent="0.25">
      <c r="A458" s="45">
        <v>450</v>
      </c>
      <c r="B458" s="8" t="s">
        <v>638</v>
      </c>
      <c r="C458" s="26" t="s">
        <v>140</v>
      </c>
      <c r="D458" s="25">
        <v>0</v>
      </c>
      <c r="E458" s="25">
        <v>0</v>
      </c>
      <c r="F458" s="25">
        <v>0</v>
      </c>
      <c r="G458" s="25">
        <v>0.37969069999999999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79">
        <v>0.37969069999999999</v>
      </c>
    </row>
    <row r="459" spans="1:13" x14ac:dyDescent="0.25">
      <c r="A459" s="80">
        <v>451</v>
      </c>
      <c r="B459" s="19" t="s">
        <v>639</v>
      </c>
      <c r="C459" s="19" t="s">
        <v>131</v>
      </c>
      <c r="D459" s="28">
        <v>0</v>
      </c>
      <c r="E459" s="28">
        <v>0</v>
      </c>
      <c r="F459" s="28">
        <v>0</v>
      </c>
      <c r="G459" s="28">
        <v>69.290264902999994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96">
        <v>69.290264902999994</v>
      </c>
    </row>
    <row r="460" spans="1:13" x14ac:dyDescent="0.25">
      <c r="A460" s="45">
        <v>452</v>
      </c>
      <c r="B460" s="8" t="s">
        <v>640</v>
      </c>
      <c r="C460" s="26" t="s">
        <v>139</v>
      </c>
      <c r="D460" s="25">
        <v>0</v>
      </c>
      <c r="E460" s="25">
        <v>0</v>
      </c>
      <c r="F460" s="25">
        <v>0</v>
      </c>
      <c r="G460" s="25">
        <v>0.58081891600000002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79">
        <v>0.58081891600000002</v>
      </c>
    </row>
    <row r="461" spans="1:13" x14ac:dyDescent="0.25">
      <c r="A461" s="80">
        <v>453</v>
      </c>
      <c r="B461" s="19" t="s">
        <v>641</v>
      </c>
      <c r="C461" s="19" t="s">
        <v>139</v>
      </c>
      <c r="D461" s="28">
        <v>0</v>
      </c>
      <c r="E461" s="28">
        <v>0</v>
      </c>
      <c r="F461" s="28">
        <v>0</v>
      </c>
      <c r="G461" s="28">
        <v>4.15419E-2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96">
        <v>4.15419E-2</v>
      </c>
    </row>
    <row r="462" spans="1:13" x14ac:dyDescent="0.25">
      <c r="A462" s="45">
        <v>454</v>
      </c>
      <c r="B462" s="8" t="s">
        <v>642</v>
      </c>
      <c r="C462" s="26" t="s">
        <v>131</v>
      </c>
      <c r="D462" s="25">
        <v>0</v>
      </c>
      <c r="E462" s="25">
        <v>0</v>
      </c>
      <c r="F462" s="25">
        <v>0</v>
      </c>
      <c r="G462" s="25">
        <v>208.76734415600001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79">
        <v>208.76734415600001</v>
      </c>
    </row>
    <row r="463" spans="1:13" x14ac:dyDescent="0.25">
      <c r="A463" s="80">
        <v>455</v>
      </c>
      <c r="B463" s="19" t="s">
        <v>643</v>
      </c>
      <c r="C463" s="19" t="s">
        <v>148</v>
      </c>
      <c r="D463" s="28">
        <v>0</v>
      </c>
      <c r="E463" s="28">
        <v>0</v>
      </c>
      <c r="F463" s="28">
        <v>0</v>
      </c>
      <c r="G463" s="28">
        <v>1.849598791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96">
        <v>1.849598791</v>
      </c>
    </row>
    <row r="464" spans="1:13" x14ac:dyDescent="0.25">
      <c r="A464" s="45">
        <v>456</v>
      </c>
      <c r="B464" s="8" t="s">
        <v>644</v>
      </c>
      <c r="C464" s="26" t="s">
        <v>150</v>
      </c>
      <c r="D464" s="25">
        <v>0</v>
      </c>
      <c r="E464" s="25">
        <v>0</v>
      </c>
      <c r="F464" s="25">
        <v>0</v>
      </c>
      <c r="G464" s="25">
        <v>3.5629750000000002E-2</v>
      </c>
      <c r="H464" s="25">
        <v>0</v>
      </c>
      <c r="I464" s="25">
        <v>0</v>
      </c>
      <c r="J464" s="25">
        <v>0</v>
      </c>
      <c r="K464" s="25">
        <v>0</v>
      </c>
      <c r="L464" s="25">
        <v>0</v>
      </c>
      <c r="M464" s="79">
        <v>3.5629750000000002E-2</v>
      </c>
    </row>
    <row r="465" spans="1:13" x14ac:dyDescent="0.25">
      <c r="A465" s="80">
        <v>457</v>
      </c>
      <c r="B465" s="19" t="s">
        <v>645</v>
      </c>
      <c r="C465" s="19" t="s">
        <v>144</v>
      </c>
      <c r="D465" s="28">
        <v>0</v>
      </c>
      <c r="E465" s="28">
        <v>0</v>
      </c>
      <c r="F465" s="28">
        <v>0</v>
      </c>
      <c r="G465" s="28">
        <v>8.4300000000000003E-5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96">
        <v>8.4300000000000003E-5</v>
      </c>
    </row>
    <row r="466" spans="1:13" x14ac:dyDescent="0.25">
      <c r="A466" s="45">
        <v>458</v>
      </c>
      <c r="B466" s="8" t="s">
        <v>646</v>
      </c>
      <c r="C466" s="26" t="s">
        <v>139</v>
      </c>
      <c r="D466" s="25">
        <v>0</v>
      </c>
      <c r="E466" s="25">
        <v>0</v>
      </c>
      <c r="F466" s="25">
        <v>0</v>
      </c>
      <c r="G466" s="25">
        <v>8.4833700999999997E-2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79">
        <v>8.4833700999999997E-2</v>
      </c>
    </row>
    <row r="467" spans="1:13" x14ac:dyDescent="0.25">
      <c r="A467" s="80">
        <v>459</v>
      </c>
      <c r="B467" s="19" t="s">
        <v>647</v>
      </c>
      <c r="C467" s="19" t="s">
        <v>130</v>
      </c>
      <c r="D467" s="28">
        <v>0</v>
      </c>
      <c r="E467" s="28">
        <v>0</v>
      </c>
      <c r="F467" s="28">
        <v>0</v>
      </c>
      <c r="G467" s="28">
        <v>35.358217566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96">
        <v>35.358217566</v>
      </c>
    </row>
    <row r="468" spans="1:13" x14ac:dyDescent="0.25">
      <c r="A468" s="45">
        <v>460</v>
      </c>
      <c r="B468" s="8" t="s">
        <v>648</v>
      </c>
      <c r="C468" s="26" t="s">
        <v>130</v>
      </c>
      <c r="D468" s="25">
        <v>0</v>
      </c>
      <c r="E468" s="25">
        <v>0</v>
      </c>
      <c r="F468" s="25">
        <v>0</v>
      </c>
      <c r="G468" s="25">
        <v>37.803534157999998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79">
        <v>37.803534157999998</v>
      </c>
    </row>
    <row r="469" spans="1:13" x14ac:dyDescent="0.25">
      <c r="A469" s="80">
        <v>461</v>
      </c>
      <c r="B469" s="19" t="s">
        <v>649</v>
      </c>
      <c r="C469" s="19" t="s">
        <v>144</v>
      </c>
      <c r="D469" s="28">
        <v>0</v>
      </c>
      <c r="E469" s="28">
        <v>0</v>
      </c>
      <c r="F469" s="28">
        <v>0</v>
      </c>
      <c r="G469" s="28">
        <v>1.55344E-2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96">
        <v>1.55344E-2</v>
      </c>
    </row>
    <row r="470" spans="1:13" x14ac:dyDescent="0.25">
      <c r="A470" s="45">
        <v>462</v>
      </c>
      <c r="B470" s="8" t="s">
        <v>650</v>
      </c>
      <c r="C470" s="26" t="s">
        <v>144</v>
      </c>
      <c r="D470" s="25">
        <v>0</v>
      </c>
      <c r="E470" s="25">
        <v>0</v>
      </c>
      <c r="F470" s="25">
        <v>0</v>
      </c>
      <c r="G470" s="25">
        <v>0.27711140000000001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79">
        <v>0.27711140000000001</v>
      </c>
    </row>
    <row r="471" spans="1:13" x14ac:dyDescent="0.25">
      <c r="A471" s="80">
        <v>463</v>
      </c>
      <c r="B471" s="19" t="s">
        <v>651</v>
      </c>
      <c r="C471" s="19" t="s">
        <v>126</v>
      </c>
      <c r="D471" s="28">
        <v>27.116221700000001</v>
      </c>
      <c r="E471" s="28">
        <v>0.29766749999999997</v>
      </c>
      <c r="F471" s="28">
        <v>0</v>
      </c>
      <c r="G471" s="28">
        <v>563.92688468100005</v>
      </c>
      <c r="H471" s="28">
        <v>0</v>
      </c>
      <c r="I471" s="28">
        <v>0</v>
      </c>
      <c r="J471" s="28">
        <v>0</v>
      </c>
      <c r="K471" s="28">
        <v>25.700772969999999</v>
      </c>
      <c r="L471" s="28">
        <v>0</v>
      </c>
      <c r="M471" s="96">
        <v>617.04154685100002</v>
      </c>
    </row>
    <row r="472" spans="1:13" x14ac:dyDescent="0.25">
      <c r="A472" s="179"/>
      <c r="B472" s="180" t="s">
        <v>9</v>
      </c>
      <c r="C472" s="180"/>
      <c r="D472" s="97">
        <f>SUM(D9:D471)</f>
        <v>740408.6424383471</v>
      </c>
      <c r="E472" s="97">
        <f t="shared" ref="E472:M472" si="0">SUM(E9:E471)</f>
        <v>6347.7473457790002</v>
      </c>
      <c r="F472" s="97">
        <f t="shared" si="0"/>
        <v>20603.757482107001</v>
      </c>
      <c r="G472" s="97">
        <f t="shared" si="0"/>
        <v>310903.23798440053</v>
      </c>
      <c r="H472" s="97">
        <f t="shared" si="0"/>
        <v>180630.810920491</v>
      </c>
      <c r="I472" s="97">
        <f t="shared" si="0"/>
        <v>162271.086718821</v>
      </c>
      <c r="J472" s="97">
        <f t="shared" si="0"/>
        <v>6944.0785163250021</v>
      </c>
      <c r="K472" s="97">
        <f t="shared" si="0"/>
        <v>88031.666051718988</v>
      </c>
      <c r="L472" s="97">
        <f t="shared" si="0"/>
        <v>12589.264862929998</v>
      </c>
      <c r="M472" s="97">
        <f t="shared" si="0"/>
        <v>1528730.2923209188</v>
      </c>
    </row>
  </sheetData>
  <sheetProtection algorithmName="SHA-512" hashValue="qzvAoVjpb/+y5SLstb4C0EAjAfgFKyRJH/9bhaMXPpbdORh3q3n0UAbK2p6hO8KTeXMBHcGKaO4MXolFls9DgQ==" saltValue="CvbSsRhcXgz8zqJEgwJ76Q==" spinCount="100000" sheet="1" deleteColumns="0" deleteRows="0"/>
  <mergeCells count="6">
    <mergeCell ref="A5:M5"/>
    <mergeCell ref="D7:L7"/>
    <mergeCell ref="M7:M8"/>
    <mergeCell ref="A7:A8"/>
    <mergeCell ref="B7:B8"/>
    <mergeCell ref="C7:C8"/>
  </mergeCells>
  <pageMargins left="0.25" right="0.25" top="0.75" bottom="0.75" header="0.3" footer="0.3"/>
  <pageSetup paperSize="9" scale="7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267"/>
  <sheetViews>
    <sheetView tabSelected="1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K18" sqref="K18"/>
    </sheetView>
  </sheetViews>
  <sheetFormatPr defaultRowHeight="15" x14ac:dyDescent="0.25"/>
  <cols>
    <col min="1" max="1" width="6.5703125" customWidth="1"/>
    <col min="2" max="2" width="24.85546875" customWidth="1"/>
    <col min="3" max="3" width="30.42578125" customWidth="1"/>
    <col min="4" max="4" width="23.28515625" customWidth="1"/>
    <col min="5" max="5" width="18" customWidth="1"/>
    <col min="6" max="6" width="19.7109375" customWidth="1"/>
    <col min="7" max="7" width="20.7109375" customWidth="1"/>
    <col min="8" max="11" width="12.7109375" customWidth="1"/>
  </cols>
  <sheetData>
    <row r="1" spans="1:11" s="1" customFormat="1" ht="20.100000000000001" customHeight="1" x14ac:dyDescent="0.25">
      <c r="A1" s="112" t="s">
        <v>100</v>
      </c>
      <c r="B1" s="36"/>
      <c r="C1" s="36"/>
      <c r="D1" s="36"/>
      <c r="E1" s="36"/>
      <c r="F1" s="36"/>
      <c r="G1" s="37" t="s">
        <v>162</v>
      </c>
      <c r="H1" s="2"/>
    </row>
    <row r="2" spans="1:11" s="1" customFormat="1" ht="6.75" customHeight="1" x14ac:dyDescent="0.25">
      <c r="A2" s="112"/>
      <c r="B2" s="213"/>
      <c r="C2" s="213"/>
      <c r="D2" s="213"/>
      <c r="E2" s="213"/>
      <c r="F2" s="213"/>
      <c r="G2" s="211"/>
      <c r="H2" s="2"/>
    </row>
    <row r="3" spans="1:11" s="1" customFormat="1" ht="20.100000000000001" customHeight="1" x14ac:dyDescent="0.25">
      <c r="A3" s="38"/>
      <c r="B3" s="32"/>
      <c r="C3" s="32"/>
      <c r="D3" s="32"/>
      <c r="E3" s="32"/>
      <c r="F3" s="32"/>
      <c r="G3" s="39"/>
      <c r="H3" s="2"/>
    </row>
    <row r="4" spans="1:11" s="1" customFormat="1" ht="20.100000000000001" customHeight="1" x14ac:dyDescent="0.25">
      <c r="A4" s="38"/>
      <c r="B4" s="33"/>
      <c r="C4" s="33"/>
      <c r="D4" s="33"/>
      <c r="E4" s="33"/>
      <c r="F4" s="33"/>
      <c r="G4" s="40"/>
      <c r="H4" s="2"/>
    </row>
    <row r="5" spans="1:11" s="18" customFormat="1" ht="35.1" customHeight="1" x14ac:dyDescent="0.25">
      <c r="A5" s="265" t="s">
        <v>91</v>
      </c>
      <c r="B5" s="266"/>
      <c r="C5" s="266"/>
      <c r="D5" s="266"/>
      <c r="E5" s="266"/>
      <c r="F5" s="266"/>
      <c r="G5" s="267"/>
    </row>
    <row r="6" spans="1:11" s="18" customFormat="1" ht="35.1" customHeight="1" x14ac:dyDescent="0.25">
      <c r="A6" s="268" t="s">
        <v>156</v>
      </c>
      <c r="B6" s="266"/>
      <c r="C6" s="266"/>
      <c r="D6" s="266"/>
      <c r="E6" s="266"/>
      <c r="F6" s="266"/>
      <c r="G6" s="267"/>
    </row>
    <row r="7" spans="1:11" ht="15.75" x14ac:dyDescent="0.25">
      <c r="A7" s="84"/>
      <c r="B7" s="85"/>
      <c r="C7" s="85"/>
      <c r="D7" s="85"/>
      <c r="E7" s="85"/>
      <c r="F7" s="85"/>
      <c r="G7" s="77"/>
    </row>
    <row r="8" spans="1:11" ht="23.25" customHeight="1" x14ac:dyDescent="0.25">
      <c r="A8" s="269" t="s">
        <v>12</v>
      </c>
      <c r="B8" s="269" t="s">
        <v>13</v>
      </c>
      <c r="C8" s="269" t="s">
        <v>11</v>
      </c>
      <c r="D8" s="271" t="s">
        <v>92</v>
      </c>
      <c r="E8" s="272"/>
      <c r="F8" s="271" t="s">
        <v>93</v>
      </c>
      <c r="G8" s="272"/>
    </row>
    <row r="9" spans="1:11" ht="19.5" customHeight="1" x14ac:dyDescent="0.25">
      <c r="A9" s="270"/>
      <c r="B9" s="270"/>
      <c r="C9" s="270"/>
      <c r="D9" s="164" t="s">
        <v>94</v>
      </c>
      <c r="E9" s="164" t="s">
        <v>95</v>
      </c>
      <c r="F9" s="164" t="s">
        <v>96</v>
      </c>
      <c r="G9" s="165" t="s">
        <v>97</v>
      </c>
    </row>
    <row r="10" spans="1:11" x14ac:dyDescent="0.25">
      <c r="A10" s="43">
        <v>1</v>
      </c>
      <c r="B10" s="6" t="s">
        <v>166</v>
      </c>
      <c r="C10" s="166" t="str">
        <f>VLOOKUP(B10,[1]KOTAPROVINSI2!$A$2:$B$508,2,FALSE)</f>
        <v>ACEH</v>
      </c>
      <c r="D10" s="166">
        <v>3800000000</v>
      </c>
      <c r="E10" s="167">
        <v>0</v>
      </c>
      <c r="F10" s="167">
        <v>0</v>
      </c>
      <c r="G10" s="121">
        <v>11</v>
      </c>
      <c r="I10" s="24"/>
      <c r="J10" s="24"/>
      <c r="K10" s="24"/>
    </row>
    <row r="11" spans="1:11" x14ac:dyDescent="0.25">
      <c r="A11" s="45">
        <v>2</v>
      </c>
      <c r="B11" s="8" t="s">
        <v>180</v>
      </c>
      <c r="C11" s="168" t="str">
        <f>VLOOKUP(B11,[1]KOTAPROVINSI2!$A$2:$B$508,2,FALSE)</f>
        <v>SUMATERA UTARA</v>
      </c>
      <c r="D11" s="168">
        <v>8200000</v>
      </c>
      <c r="E11" s="169">
        <v>0</v>
      </c>
      <c r="F11" s="169">
        <v>0</v>
      </c>
      <c r="G11" s="171">
        <v>32</v>
      </c>
      <c r="I11" s="24"/>
      <c r="J11" s="24"/>
      <c r="K11" s="24"/>
    </row>
    <row r="12" spans="1:11" x14ac:dyDescent="0.25">
      <c r="A12" s="43">
        <v>3</v>
      </c>
      <c r="B12" s="6" t="s">
        <v>182</v>
      </c>
      <c r="C12" s="166" t="str">
        <f>VLOOKUP(B12,[1]KOTAPROVINSI2!$A$2:$B$508,2,FALSE)</f>
        <v>BALI</v>
      </c>
      <c r="D12" s="166">
        <v>131384447048.79561</v>
      </c>
      <c r="E12" s="167">
        <v>0</v>
      </c>
      <c r="F12" s="167">
        <v>35</v>
      </c>
      <c r="G12" s="121">
        <v>1167</v>
      </c>
      <c r="I12" s="24"/>
      <c r="J12" s="24"/>
      <c r="K12" s="24"/>
    </row>
    <row r="13" spans="1:11" x14ac:dyDescent="0.25">
      <c r="A13" s="45">
        <v>4</v>
      </c>
      <c r="B13" s="8" t="s">
        <v>187</v>
      </c>
      <c r="C13" s="168" t="str">
        <f>VLOOKUP(B13,[1]KOTAPROVINSI2!$A$2:$B$508,2,FALSE)</f>
        <v>JAWA BARAT</v>
      </c>
      <c r="D13" s="168">
        <v>395454242627.58966</v>
      </c>
      <c r="E13" s="169">
        <v>411100</v>
      </c>
      <c r="F13" s="169">
        <v>40</v>
      </c>
      <c r="G13" s="171">
        <v>4219</v>
      </c>
      <c r="I13" s="24"/>
      <c r="J13" s="24"/>
      <c r="K13" s="24"/>
    </row>
    <row r="14" spans="1:11" x14ac:dyDescent="0.25">
      <c r="A14" s="43">
        <v>5</v>
      </c>
      <c r="B14" s="6" t="s">
        <v>188</v>
      </c>
      <c r="C14" s="166" t="str">
        <f>VLOOKUP(B14,[1]KOTAPROVINSI2!$A$2:$B$508,2,FALSE)</f>
        <v>JAWA BARAT</v>
      </c>
      <c r="D14" s="166">
        <v>179300000</v>
      </c>
      <c r="E14" s="167">
        <v>0</v>
      </c>
      <c r="F14" s="167">
        <v>0</v>
      </c>
      <c r="G14" s="121">
        <v>59</v>
      </c>
      <c r="I14" s="24"/>
      <c r="J14" s="24"/>
      <c r="K14" s="24"/>
    </row>
    <row r="15" spans="1:11" x14ac:dyDescent="0.25">
      <c r="A15" s="45">
        <v>6</v>
      </c>
      <c r="B15" s="8" t="s">
        <v>189</v>
      </c>
      <c r="C15" s="168" t="str">
        <f>VLOOKUP(B15,[1]KOTAPROVINSI2!$A$2:$B$508,2,FALSE)</f>
        <v>SULAWESI TENGAH</v>
      </c>
      <c r="D15" s="168">
        <v>1000000</v>
      </c>
      <c r="E15" s="169">
        <v>0</v>
      </c>
      <c r="F15" s="169">
        <v>1</v>
      </c>
      <c r="G15" s="171">
        <v>48</v>
      </c>
      <c r="I15" s="24"/>
      <c r="J15" s="24"/>
      <c r="K15" s="24"/>
    </row>
    <row r="16" spans="1:11" x14ac:dyDescent="0.25">
      <c r="A16" s="43">
        <v>7</v>
      </c>
      <c r="B16" s="6" t="s">
        <v>192</v>
      </c>
      <c r="C16" s="166" t="str">
        <f>VLOOKUP(B16,[1]KOTAPROVINSI2!$A$2:$B$508,2,FALSE)</f>
        <v>KEPULAUAN BANGKA BELITUNG</v>
      </c>
      <c r="D16" s="166">
        <v>200000000</v>
      </c>
      <c r="E16" s="167">
        <v>0</v>
      </c>
      <c r="F16" s="167">
        <v>0</v>
      </c>
      <c r="G16" s="121">
        <v>25</v>
      </c>
      <c r="I16" s="24"/>
      <c r="J16" s="24"/>
      <c r="K16" s="24"/>
    </row>
    <row r="17" spans="1:11" x14ac:dyDescent="0.25">
      <c r="A17" s="45">
        <v>8</v>
      </c>
      <c r="B17" s="8" t="s">
        <v>194</v>
      </c>
      <c r="C17" s="168" t="str">
        <f>VLOOKUP(B17,[1]KOTAPROVINSI2!$A$2:$B$508,2,FALSE)</f>
        <v>KEPULAUAN BANGKA BELITUNG</v>
      </c>
      <c r="D17" s="168">
        <v>0</v>
      </c>
      <c r="E17" s="169">
        <v>0</v>
      </c>
      <c r="F17" s="169">
        <v>0</v>
      </c>
      <c r="G17" s="171">
        <v>0</v>
      </c>
      <c r="I17" s="24"/>
      <c r="J17" s="24"/>
      <c r="K17" s="24"/>
    </row>
    <row r="18" spans="1:11" x14ac:dyDescent="0.25">
      <c r="A18" s="43">
        <v>9</v>
      </c>
      <c r="B18" s="6" t="s">
        <v>195</v>
      </c>
      <c r="C18" s="166" t="str">
        <f>VLOOKUP(B18,[1]KOTAPROVINSI2!$A$2:$B$508,2,FALSE)</f>
        <v>KEPULAUAN BANGKA BELITUNG</v>
      </c>
      <c r="D18" s="166">
        <v>44366947</v>
      </c>
      <c r="E18" s="167">
        <v>0</v>
      </c>
      <c r="F18" s="167">
        <v>0</v>
      </c>
      <c r="G18" s="121">
        <v>298</v>
      </c>
      <c r="I18" s="24"/>
      <c r="J18" s="24"/>
      <c r="K18" s="24"/>
    </row>
    <row r="19" spans="1:11" x14ac:dyDescent="0.25">
      <c r="A19" s="45">
        <v>10</v>
      </c>
      <c r="B19" s="8" t="s">
        <v>196</v>
      </c>
      <c r="C19" s="168" t="str">
        <f>VLOOKUP(B19,[1]KOTAPROVINSI2!$A$2:$B$508,2,FALSE)</f>
        <v>JAWA TIMUR</v>
      </c>
      <c r="D19" s="168">
        <v>34300000</v>
      </c>
      <c r="E19" s="169">
        <v>0</v>
      </c>
      <c r="F19" s="169">
        <v>41</v>
      </c>
      <c r="G19" s="171">
        <v>278</v>
      </c>
      <c r="I19" s="24"/>
      <c r="J19" s="24"/>
      <c r="K19" s="24"/>
    </row>
    <row r="20" spans="1:11" x14ac:dyDescent="0.25">
      <c r="A20" s="43">
        <v>11</v>
      </c>
      <c r="B20" s="6" t="s">
        <v>198</v>
      </c>
      <c r="C20" s="166" t="str">
        <f>VLOOKUP(B20,[1]KOTAPROVINSI2!$A$2:$B$508,2,FALSE)</f>
        <v>KALIMANTAN SELATAN</v>
      </c>
      <c r="D20" s="166">
        <v>300500000</v>
      </c>
      <c r="E20" s="167">
        <v>0</v>
      </c>
      <c r="F20" s="167">
        <v>0</v>
      </c>
      <c r="G20" s="121">
        <v>98</v>
      </c>
      <c r="I20" s="24"/>
      <c r="J20" s="24"/>
      <c r="K20" s="24"/>
    </row>
    <row r="21" spans="1:11" x14ac:dyDescent="0.25">
      <c r="A21" s="45">
        <v>12</v>
      </c>
      <c r="B21" s="8" t="s">
        <v>203</v>
      </c>
      <c r="C21" s="168" t="str">
        <f>VLOOKUP(B21,[1]KOTAPROVINSI2!$A$2:$B$508,2,FALSE)</f>
        <v>D.I. YOGYAKARTA</v>
      </c>
      <c r="D21" s="168">
        <v>0</v>
      </c>
      <c r="E21" s="169">
        <v>0</v>
      </c>
      <c r="F21" s="169">
        <v>0</v>
      </c>
      <c r="G21" s="171">
        <v>1</v>
      </c>
      <c r="I21" s="24"/>
      <c r="J21" s="24"/>
      <c r="K21" s="24"/>
    </row>
    <row r="22" spans="1:11" x14ac:dyDescent="0.25">
      <c r="A22" s="43">
        <v>13</v>
      </c>
      <c r="B22" s="6" t="s">
        <v>205</v>
      </c>
      <c r="C22" s="166" t="str">
        <f>VLOOKUP(B22,[1]KOTAPROVINSI2!$A$2:$B$508,2,FALSE)</f>
        <v>JAWA TENGAH</v>
      </c>
      <c r="D22" s="166">
        <v>5393887152.6483192</v>
      </c>
      <c r="E22" s="167">
        <v>99.999983</v>
      </c>
      <c r="F22" s="167">
        <v>43</v>
      </c>
      <c r="G22" s="121">
        <v>1228</v>
      </c>
      <c r="I22" s="24"/>
      <c r="J22" s="24"/>
      <c r="K22" s="24"/>
    </row>
    <row r="23" spans="1:11" x14ac:dyDescent="0.25">
      <c r="A23" s="45">
        <v>14</v>
      </c>
      <c r="B23" s="8" t="s">
        <v>206</v>
      </c>
      <c r="C23" s="168" t="str">
        <f>VLOOKUP(B23,[1]KOTAPROVINSI2!$A$2:$B$508,2,FALSE)</f>
        <v>JAWA TIMUR</v>
      </c>
      <c r="D23" s="168">
        <v>61999997</v>
      </c>
      <c r="E23" s="169">
        <v>0</v>
      </c>
      <c r="F23" s="169">
        <v>7</v>
      </c>
      <c r="G23" s="171">
        <v>489</v>
      </c>
      <c r="I23" s="24"/>
      <c r="J23" s="24"/>
      <c r="K23" s="24"/>
    </row>
    <row r="24" spans="1:11" x14ac:dyDescent="0.25">
      <c r="A24" s="43">
        <v>15</v>
      </c>
      <c r="B24" s="6" t="s">
        <v>210</v>
      </c>
      <c r="C24" s="166" t="str">
        <f>VLOOKUP(B24,[1]KOTAPROVINSI2!$A$2:$B$508,2,FALSE)</f>
        <v>KALIMANTAN TENGAH</v>
      </c>
      <c r="D24" s="166">
        <v>0</v>
      </c>
      <c r="E24" s="167">
        <v>0</v>
      </c>
      <c r="F24" s="167">
        <v>0</v>
      </c>
      <c r="G24" s="121">
        <v>3</v>
      </c>
      <c r="I24" s="24"/>
      <c r="J24" s="24"/>
      <c r="K24" s="24"/>
    </row>
    <row r="25" spans="1:11" x14ac:dyDescent="0.25">
      <c r="A25" s="45">
        <v>16</v>
      </c>
      <c r="B25" s="8" t="s">
        <v>216</v>
      </c>
      <c r="C25" s="168" t="str">
        <f>VLOOKUP(B25,[1]KOTAPROVINSI2!$A$2:$B$508,2,FALSE)</f>
        <v>SUMATERA UTARA</v>
      </c>
      <c r="D25" s="168">
        <v>1550000000</v>
      </c>
      <c r="E25" s="169">
        <v>0</v>
      </c>
      <c r="F25" s="169">
        <v>0</v>
      </c>
      <c r="G25" s="171">
        <v>14</v>
      </c>
      <c r="I25" s="24"/>
      <c r="J25" s="24"/>
      <c r="K25" s="24"/>
    </row>
    <row r="26" spans="1:11" x14ac:dyDescent="0.25">
      <c r="A26" s="43">
        <v>17</v>
      </c>
      <c r="B26" s="6" t="s">
        <v>218</v>
      </c>
      <c r="C26" s="166" t="str">
        <f>VLOOKUP(B26,[1]KOTAPROVINSI2!$A$2:$B$508,2,FALSE)</f>
        <v>JAWA BARAT</v>
      </c>
      <c r="D26" s="166">
        <v>24653299308.745308</v>
      </c>
      <c r="E26" s="167">
        <v>0</v>
      </c>
      <c r="F26" s="167">
        <v>2</v>
      </c>
      <c r="G26" s="121">
        <v>757</v>
      </c>
      <c r="I26" s="24"/>
      <c r="J26" s="24"/>
      <c r="K26" s="24"/>
    </row>
    <row r="27" spans="1:11" x14ac:dyDescent="0.25">
      <c r="A27" s="45">
        <v>18</v>
      </c>
      <c r="B27" s="8" t="s">
        <v>219</v>
      </c>
      <c r="C27" s="168" t="str">
        <f>VLOOKUP(B27,[1]KOTAPROVINSI2!$A$2:$B$508,2,FALSE)</f>
        <v>KEPULAUAN BANGKA BELITUNG</v>
      </c>
      <c r="D27" s="168">
        <v>358600000</v>
      </c>
      <c r="E27" s="169">
        <v>0</v>
      </c>
      <c r="F27" s="169">
        <v>0</v>
      </c>
      <c r="G27" s="171">
        <v>108</v>
      </c>
      <c r="I27" s="24"/>
      <c r="J27" s="24"/>
      <c r="K27" s="24"/>
    </row>
    <row r="28" spans="1:11" x14ac:dyDescent="0.25">
      <c r="A28" s="43">
        <v>19</v>
      </c>
      <c r="B28" s="6" t="s">
        <v>220</v>
      </c>
      <c r="C28" s="166" t="str">
        <f>VLOOKUP(B28,[1]KOTAPROVINSI2!$A$2:$B$508,2,FALSE)</f>
        <v>KEPULAUAN BANGKA BELITUNG</v>
      </c>
      <c r="D28" s="166">
        <v>0</v>
      </c>
      <c r="E28" s="167">
        <v>0</v>
      </c>
      <c r="F28" s="167">
        <v>0</v>
      </c>
      <c r="G28" s="121">
        <v>1</v>
      </c>
      <c r="I28" s="24"/>
      <c r="J28" s="24"/>
      <c r="K28" s="24"/>
    </row>
    <row r="29" spans="1:11" x14ac:dyDescent="0.25">
      <c r="A29" s="45">
        <v>20</v>
      </c>
      <c r="B29" s="8" t="s">
        <v>221</v>
      </c>
      <c r="C29" s="168" t="str">
        <f>VLOOKUP(B29,[1]KOTAPROVINSI2!$A$2:$B$508,2,FALSE)</f>
        <v>NUSA TENGGARA TIMUR</v>
      </c>
      <c r="D29" s="168">
        <v>0</v>
      </c>
      <c r="E29" s="169">
        <v>0</v>
      </c>
      <c r="F29" s="169">
        <v>0</v>
      </c>
      <c r="G29" s="171">
        <v>2</v>
      </c>
      <c r="I29" s="24"/>
      <c r="J29" s="24"/>
      <c r="K29" s="24"/>
    </row>
    <row r="30" spans="1:11" x14ac:dyDescent="0.25">
      <c r="A30" s="43">
        <v>21</v>
      </c>
      <c r="B30" s="6" t="s">
        <v>223</v>
      </c>
      <c r="C30" s="166" t="str">
        <f>VLOOKUP(B30,[1]KOTAPROVINSI2!$A$2:$B$508,2,FALSE)</f>
        <v>RIAU</v>
      </c>
      <c r="D30" s="166">
        <v>672600000</v>
      </c>
      <c r="E30" s="167">
        <v>0</v>
      </c>
      <c r="F30" s="167">
        <v>0</v>
      </c>
      <c r="G30" s="121">
        <v>225</v>
      </c>
      <c r="I30" s="24"/>
      <c r="J30" s="24"/>
      <c r="K30" s="24"/>
    </row>
    <row r="31" spans="1:11" x14ac:dyDescent="0.25">
      <c r="A31" s="45">
        <v>22</v>
      </c>
      <c r="B31" s="8" t="s">
        <v>228</v>
      </c>
      <c r="C31" s="168" t="str">
        <f>VLOOKUP(B31,[1]KOTAPROVINSI2!$A$2:$B$508,2,FALSE)</f>
        <v>KALIMANTAN TIMUR</v>
      </c>
      <c r="D31" s="168">
        <v>351800000</v>
      </c>
      <c r="E31" s="169">
        <v>0</v>
      </c>
      <c r="F31" s="169">
        <v>0</v>
      </c>
      <c r="G31" s="171">
        <v>27</v>
      </c>
      <c r="I31" s="24"/>
      <c r="J31" s="24"/>
      <c r="K31" s="24"/>
    </row>
    <row r="32" spans="1:11" x14ac:dyDescent="0.25">
      <c r="A32" s="43">
        <v>23</v>
      </c>
      <c r="B32" s="6" t="s">
        <v>229</v>
      </c>
      <c r="C32" s="166" t="str">
        <f>VLOOKUP(B32,[1]KOTAPROVINSI2!$A$2:$B$508,2,FALSE)</f>
        <v>PAPUA</v>
      </c>
      <c r="D32" s="166">
        <v>2857000000</v>
      </c>
      <c r="E32" s="167">
        <v>0</v>
      </c>
      <c r="F32" s="167">
        <v>0</v>
      </c>
      <c r="G32" s="121">
        <v>34</v>
      </c>
      <c r="I32" s="24"/>
      <c r="J32" s="24"/>
      <c r="K32" s="24"/>
    </row>
    <row r="33" spans="1:11" x14ac:dyDescent="0.25">
      <c r="A33" s="45">
        <v>24</v>
      </c>
      <c r="B33" s="8" t="s">
        <v>232</v>
      </c>
      <c r="C33" s="168" t="str">
        <f>VLOOKUP(B33,[1]KOTAPROVINSI2!$A$2:$B$508,2,FALSE)</f>
        <v>KEPULAUAN RIAU</v>
      </c>
      <c r="D33" s="168">
        <v>0</v>
      </c>
      <c r="E33" s="169">
        <v>0</v>
      </c>
      <c r="F33" s="169">
        <v>0</v>
      </c>
      <c r="G33" s="171">
        <v>10</v>
      </c>
      <c r="I33" s="24"/>
      <c r="J33" s="24"/>
      <c r="K33" s="24"/>
    </row>
    <row r="34" spans="1:11" x14ac:dyDescent="0.25">
      <c r="A34" s="43">
        <v>25</v>
      </c>
      <c r="B34" s="6" t="s">
        <v>233</v>
      </c>
      <c r="C34" s="166" t="str">
        <f>VLOOKUP(B34,[1]KOTAPROVINSI2!$A$2:$B$508,2,FALSE)</f>
        <v>ACEH</v>
      </c>
      <c r="D34" s="166">
        <v>0</v>
      </c>
      <c r="E34" s="167">
        <v>0</v>
      </c>
      <c r="F34" s="167">
        <v>0</v>
      </c>
      <c r="G34" s="121">
        <v>0</v>
      </c>
      <c r="I34" s="24"/>
      <c r="J34" s="24"/>
      <c r="K34" s="24"/>
    </row>
    <row r="35" spans="1:11" x14ac:dyDescent="0.25">
      <c r="A35" s="45">
        <v>26</v>
      </c>
      <c r="B35" s="8" t="s">
        <v>235</v>
      </c>
      <c r="C35" s="168" t="str">
        <f>VLOOKUP(B35,[1]KOTAPROVINSI2!$A$2:$B$508,2,FALSE)</f>
        <v>JAWA TIMUR</v>
      </c>
      <c r="D35" s="168">
        <v>39822000</v>
      </c>
      <c r="E35" s="169">
        <v>0</v>
      </c>
      <c r="F35" s="169">
        <v>0</v>
      </c>
      <c r="G35" s="171">
        <v>76</v>
      </c>
      <c r="I35" s="24"/>
      <c r="J35" s="24"/>
      <c r="K35" s="24"/>
    </row>
    <row r="36" spans="1:11" x14ac:dyDescent="0.25">
      <c r="A36" s="43">
        <v>27</v>
      </c>
      <c r="B36" s="6" t="s">
        <v>236</v>
      </c>
      <c r="C36" s="166" t="str">
        <f>VLOOKUP(B36,[1]KOTAPROVINSI2!$A$2:$B$508,2,FALSE)</f>
        <v>JAWA TENGAH</v>
      </c>
      <c r="D36" s="166">
        <v>0</v>
      </c>
      <c r="E36" s="167">
        <v>0</v>
      </c>
      <c r="F36" s="167">
        <v>0</v>
      </c>
      <c r="G36" s="121">
        <v>0</v>
      </c>
      <c r="I36" s="24"/>
      <c r="J36" s="24"/>
      <c r="K36" s="24"/>
    </row>
    <row r="37" spans="1:11" x14ac:dyDescent="0.25">
      <c r="A37" s="45">
        <v>28</v>
      </c>
      <c r="B37" s="8" t="s">
        <v>238</v>
      </c>
      <c r="C37" s="168" t="str">
        <f>VLOOKUP(B37,[1]KOTAPROVINSI2!$A$2:$B$508,2,FALSE)</f>
        <v>JAWA BARAT</v>
      </c>
      <c r="D37" s="168">
        <v>21841316684.685715</v>
      </c>
      <c r="E37" s="169">
        <v>0</v>
      </c>
      <c r="F37" s="169">
        <v>2</v>
      </c>
      <c r="G37" s="171">
        <v>837</v>
      </c>
      <c r="I37" s="24"/>
      <c r="J37" s="24"/>
      <c r="K37" s="24"/>
    </row>
    <row r="38" spans="1:11" x14ac:dyDescent="0.25">
      <c r="A38" s="43">
        <v>29</v>
      </c>
      <c r="B38" s="6" t="s">
        <v>239</v>
      </c>
      <c r="C38" s="166" t="str">
        <f>VLOOKUP(B38,[1]KOTAPROVINSI2!$A$2:$B$508,2,FALSE)</f>
        <v>JAWA TIMUR</v>
      </c>
      <c r="D38" s="166">
        <v>672200000</v>
      </c>
      <c r="E38" s="167">
        <v>0</v>
      </c>
      <c r="F38" s="167">
        <v>0</v>
      </c>
      <c r="G38" s="121">
        <v>184</v>
      </c>
      <c r="I38" s="24"/>
      <c r="J38" s="24"/>
      <c r="K38" s="24"/>
    </row>
    <row r="39" spans="1:11" x14ac:dyDescent="0.25">
      <c r="A39" s="45">
        <v>30</v>
      </c>
      <c r="B39" s="8" t="s">
        <v>245</v>
      </c>
      <c r="C39" s="168" t="str">
        <f>VLOOKUP(B39,[1]KOTAPROVINSI2!$A$2:$B$508,2,FALSE)</f>
        <v>JAWA TIMUR</v>
      </c>
      <c r="D39" s="168">
        <v>0</v>
      </c>
      <c r="E39" s="169">
        <v>0</v>
      </c>
      <c r="F39" s="169">
        <v>0</v>
      </c>
      <c r="G39" s="171">
        <v>4</v>
      </c>
      <c r="I39" s="24"/>
      <c r="J39" s="24"/>
      <c r="K39" s="24"/>
    </row>
    <row r="40" spans="1:11" x14ac:dyDescent="0.25">
      <c r="A40" s="43">
        <v>31</v>
      </c>
      <c r="B40" s="6" t="s">
        <v>246</v>
      </c>
      <c r="C40" s="166" t="str">
        <f>VLOOKUP(B40,[1]KOTAPROVINSI2!$A$2:$B$508,2,FALSE)</f>
        <v>SULAWESI SELATAN</v>
      </c>
      <c r="D40" s="166">
        <v>300600000</v>
      </c>
      <c r="E40" s="167">
        <v>0</v>
      </c>
      <c r="F40" s="167">
        <v>0</v>
      </c>
      <c r="G40" s="121">
        <v>14</v>
      </c>
      <c r="I40" s="24"/>
      <c r="J40" s="24"/>
      <c r="K40" s="24"/>
    </row>
    <row r="41" spans="1:11" x14ac:dyDescent="0.25">
      <c r="A41" s="45">
        <v>32</v>
      </c>
      <c r="B41" s="8" t="s">
        <v>250</v>
      </c>
      <c r="C41" s="168" t="str">
        <f>VLOOKUP(B41,[1]KOTAPROVINSI2!$A$2:$B$508,2,FALSE)</f>
        <v>JAWA TENGAH</v>
      </c>
      <c r="D41" s="168">
        <v>0</v>
      </c>
      <c r="E41" s="169">
        <v>0</v>
      </c>
      <c r="F41" s="169">
        <v>0</v>
      </c>
      <c r="G41" s="171">
        <v>5</v>
      </c>
      <c r="I41" s="24"/>
      <c r="J41" s="24"/>
      <c r="K41" s="24"/>
    </row>
    <row r="42" spans="1:11" x14ac:dyDescent="0.25">
      <c r="A42" s="43">
        <v>33</v>
      </c>
      <c r="B42" s="6" t="s">
        <v>251</v>
      </c>
      <c r="C42" s="166" t="str">
        <f>VLOOKUP(B42,[1]KOTAPROVINSI2!$A$2:$B$508,2,FALSE)</f>
        <v>JAWA TENGAH</v>
      </c>
      <c r="D42" s="166">
        <v>0</v>
      </c>
      <c r="E42" s="167">
        <v>0</v>
      </c>
      <c r="F42" s="167">
        <v>0</v>
      </c>
      <c r="G42" s="121">
        <v>0</v>
      </c>
      <c r="I42" s="24"/>
      <c r="J42" s="24"/>
      <c r="K42" s="24"/>
    </row>
    <row r="43" spans="1:11" x14ac:dyDescent="0.25">
      <c r="A43" s="45">
        <v>34</v>
      </c>
      <c r="B43" s="8" t="s">
        <v>253</v>
      </c>
      <c r="C43" s="168" t="str">
        <f>VLOOKUP(B43,[1]KOTAPROVINSI2!$A$2:$B$508,2,FALSE)</f>
        <v>BALI</v>
      </c>
      <c r="D43" s="168">
        <v>5125100000</v>
      </c>
      <c r="E43" s="169">
        <v>0</v>
      </c>
      <c r="F43" s="169">
        <v>0</v>
      </c>
      <c r="G43" s="171">
        <v>37</v>
      </c>
      <c r="I43" s="24"/>
      <c r="J43" s="24"/>
      <c r="K43" s="24"/>
    </row>
    <row r="44" spans="1:11" x14ac:dyDescent="0.25">
      <c r="A44" s="43">
        <v>35</v>
      </c>
      <c r="B44" s="6" t="s">
        <v>254</v>
      </c>
      <c r="C44" s="166" t="str">
        <f>VLOOKUP(B44,[1]KOTAPROVINSI2!$A$2:$B$508,2,FALSE)</f>
        <v>SULAWESI SELATAN</v>
      </c>
      <c r="D44" s="166">
        <v>0</v>
      </c>
      <c r="E44" s="167">
        <v>0</v>
      </c>
      <c r="F44" s="167">
        <v>0</v>
      </c>
      <c r="G44" s="121">
        <v>1</v>
      </c>
      <c r="I44" s="24"/>
      <c r="J44" s="24"/>
      <c r="K44" s="24"/>
    </row>
    <row r="45" spans="1:11" x14ac:dyDescent="0.25">
      <c r="A45" s="45">
        <v>36</v>
      </c>
      <c r="B45" s="8" t="s">
        <v>256</v>
      </c>
      <c r="C45" s="168" t="str">
        <f>VLOOKUP(B45,[1]KOTAPROVINSI2!$A$2:$B$508,2,FALSE)</f>
        <v>JAMBI</v>
      </c>
      <c r="D45" s="168">
        <v>2000000</v>
      </c>
      <c r="E45" s="169">
        <v>0</v>
      </c>
      <c r="F45" s="169">
        <v>0</v>
      </c>
      <c r="G45" s="171">
        <v>11</v>
      </c>
      <c r="I45" s="24"/>
      <c r="J45" s="24"/>
      <c r="K45" s="24"/>
    </row>
    <row r="46" spans="1:11" x14ac:dyDescent="0.25">
      <c r="A46" s="43">
        <v>37</v>
      </c>
      <c r="B46" s="6" t="s">
        <v>265</v>
      </c>
      <c r="C46" s="166" t="str">
        <f>VLOOKUP(B46,[1]KOTAPROVINSI2!$A$2:$B$508,2,FALSE)</f>
        <v>JAWA BARAT</v>
      </c>
      <c r="D46" s="166">
        <v>500000</v>
      </c>
      <c r="E46" s="167">
        <v>0</v>
      </c>
      <c r="F46" s="167">
        <v>0</v>
      </c>
      <c r="G46" s="121">
        <v>73</v>
      </c>
      <c r="I46" s="24"/>
      <c r="J46" s="24"/>
      <c r="K46" s="24"/>
    </row>
    <row r="47" spans="1:11" x14ac:dyDescent="0.25">
      <c r="A47" s="45">
        <v>38</v>
      </c>
      <c r="B47" s="8" t="s">
        <v>266</v>
      </c>
      <c r="C47" s="168" t="str">
        <f>VLOOKUP(B47,[1]KOTAPROVINSI2!$A$2:$B$508,2,FALSE)</f>
        <v>JAWA BARAT</v>
      </c>
      <c r="D47" s="168">
        <v>901800000</v>
      </c>
      <c r="E47" s="169">
        <v>0</v>
      </c>
      <c r="F47" s="169">
        <v>0</v>
      </c>
      <c r="G47" s="171">
        <v>136</v>
      </c>
      <c r="I47" s="24"/>
      <c r="J47" s="24"/>
      <c r="K47" s="24"/>
    </row>
    <row r="48" spans="1:11" x14ac:dyDescent="0.25">
      <c r="A48" s="43">
        <v>39</v>
      </c>
      <c r="B48" s="6" t="s">
        <v>267</v>
      </c>
      <c r="C48" s="166" t="str">
        <f>VLOOKUP(B48,[1]KOTAPROVINSI2!$A$2:$B$508,2,FALSE)</f>
        <v>JAWA TENGAH</v>
      </c>
      <c r="D48" s="166">
        <v>4005085548</v>
      </c>
      <c r="E48" s="167">
        <v>0</v>
      </c>
      <c r="F48" s="167">
        <v>0</v>
      </c>
      <c r="G48" s="121">
        <v>225</v>
      </c>
      <c r="I48" s="24"/>
      <c r="J48" s="24"/>
      <c r="K48" s="24"/>
    </row>
    <row r="49" spans="1:11" x14ac:dyDescent="0.25">
      <c r="A49" s="45">
        <v>40</v>
      </c>
      <c r="B49" s="8" t="s">
        <v>270</v>
      </c>
      <c r="C49" s="168" t="str">
        <f>VLOOKUP(B49,[1]KOTAPROVINSI2!$A$2:$B$508,2,FALSE)</f>
        <v>JAWA BARAT</v>
      </c>
      <c r="D49" s="168">
        <v>36966001055.709999</v>
      </c>
      <c r="E49" s="169">
        <v>0</v>
      </c>
      <c r="F49" s="169">
        <v>0</v>
      </c>
      <c r="G49" s="171">
        <v>481</v>
      </c>
      <c r="I49" s="24"/>
      <c r="J49" s="24"/>
      <c r="K49" s="24"/>
    </row>
    <row r="50" spans="1:11" x14ac:dyDescent="0.25">
      <c r="A50" s="43">
        <v>41</v>
      </c>
      <c r="B50" s="6" t="s">
        <v>273</v>
      </c>
      <c r="C50" s="166" t="str">
        <f>VLOOKUP(B50,[1]KOTAPROVINSI2!$A$2:$B$508,2,FALSE)</f>
        <v>SUMATERA UTARA</v>
      </c>
      <c r="D50" s="166">
        <v>537500000</v>
      </c>
      <c r="E50" s="167">
        <v>0</v>
      </c>
      <c r="F50" s="167">
        <v>0</v>
      </c>
      <c r="G50" s="121">
        <v>72</v>
      </c>
      <c r="I50" s="24"/>
      <c r="J50" s="24"/>
      <c r="K50" s="24"/>
    </row>
    <row r="51" spans="1:11" x14ac:dyDescent="0.25">
      <c r="A51" s="45">
        <v>42</v>
      </c>
      <c r="B51" s="8" t="s">
        <v>280</v>
      </c>
      <c r="C51" s="168" t="str">
        <f>VLOOKUP(B51,[1]KOTAPROVINSI2!$A$2:$B$508,2,FALSE)</f>
        <v>SULAWESI TENGAH</v>
      </c>
      <c r="D51" s="168">
        <v>0</v>
      </c>
      <c r="E51" s="169">
        <v>0</v>
      </c>
      <c r="F51" s="169">
        <v>0</v>
      </c>
      <c r="G51" s="171">
        <v>6</v>
      </c>
      <c r="I51" s="24"/>
      <c r="J51" s="24"/>
      <c r="K51" s="24"/>
    </row>
    <row r="52" spans="1:11" x14ac:dyDescent="0.25">
      <c r="A52" s="43">
        <v>43</v>
      </c>
      <c r="B52" s="6" t="s">
        <v>283</v>
      </c>
      <c r="C52" s="166" t="str">
        <f>VLOOKUP(B52,[1]KOTAPROVINSI2!$A$2:$B$508,2,FALSE)</f>
        <v>NUSA TENGGARA TIMUR</v>
      </c>
      <c r="D52" s="166">
        <v>4199999</v>
      </c>
      <c r="E52" s="167">
        <v>0</v>
      </c>
      <c r="F52" s="167">
        <v>0</v>
      </c>
      <c r="G52" s="121">
        <v>53</v>
      </c>
      <c r="I52" s="24"/>
      <c r="J52" s="24"/>
      <c r="K52" s="24"/>
    </row>
    <row r="53" spans="1:11" x14ac:dyDescent="0.25">
      <c r="A53" s="45">
        <v>44</v>
      </c>
      <c r="B53" s="8" t="s">
        <v>287</v>
      </c>
      <c r="C53" s="168" t="str">
        <f>VLOOKUP(B53,[1]KOTAPROVINSI2!$A$2:$B$508,2,FALSE)</f>
        <v>JAWA BARAT</v>
      </c>
      <c r="D53" s="168">
        <v>1703800000</v>
      </c>
      <c r="E53" s="169">
        <v>230000</v>
      </c>
      <c r="F53" s="169">
        <v>0</v>
      </c>
      <c r="G53" s="171">
        <v>126</v>
      </c>
      <c r="I53" s="24"/>
      <c r="J53" s="24"/>
      <c r="K53" s="24"/>
    </row>
    <row r="54" spans="1:11" x14ac:dyDescent="0.25">
      <c r="A54" s="43">
        <v>45</v>
      </c>
      <c r="B54" s="6" t="s">
        <v>289</v>
      </c>
      <c r="C54" s="166" t="str">
        <f>VLOOKUP(B54,[1]KOTAPROVINSI2!$A$2:$B$508,2,FALSE)</f>
        <v>BALI</v>
      </c>
      <c r="D54" s="166">
        <v>646049504.96000004</v>
      </c>
      <c r="E54" s="167">
        <v>0</v>
      </c>
      <c r="F54" s="167">
        <v>0</v>
      </c>
      <c r="G54" s="121">
        <v>54</v>
      </c>
    </row>
    <row r="55" spans="1:11" x14ac:dyDescent="0.25">
      <c r="A55" s="45">
        <v>46</v>
      </c>
      <c r="B55" s="8" t="s">
        <v>120</v>
      </c>
      <c r="C55" s="168" t="str">
        <f>VLOOKUP(B55,[1]KOTAPROVINSI2!$A$2:$B$508,2,FALSE)</f>
        <v>GORONTALO</v>
      </c>
      <c r="D55" s="168">
        <v>0</v>
      </c>
      <c r="E55" s="169">
        <v>0</v>
      </c>
      <c r="F55" s="169">
        <v>0</v>
      </c>
      <c r="G55" s="171">
        <v>2</v>
      </c>
    </row>
    <row r="56" spans="1:11" x14ac:dyDescent="0.25">
      <c r="A56" s="43">
        <v>47</v>
      </c>
      <c r="B56" s="6" t="s">
        <v>292</v>
      </c>
      <c r="C56" s="166" t="str">
        <f>VLOOKUP(B56,[1]KOTAPROVINSI2!$A$2:$B$508,2,FALSE)</f>
        <v>JAWA TIMUR</v>
      </c>
      <c r="D56" s="166">
        <v>15593793770</v>
      </c>
      <c r="E56" s="167">
        <v>0</v>
      </c>
      <c r="F56" s="167">
        <v>17</v>
      </c>
      <c r="G56" s="121">
        <v>984</v>
      </c>
    </row>
    <row r="57" spans="1:11" x14ac:dyDescent="0.25">
      <c r="A57" s="45">
        <v>48</v>
      </c>
      <c r="B57" s="8" t="s">
        <v>293</v>
      </c>
      <c r="C57" s="168" t="str">
        <f>VLOOKUP(B57,[1]KOTAPROVINSI2!$A$2:$B$508,2,FALSE)</f>
        <v>JAWA TENGAH</v>
      </c>
      <c r="D57" s="168">
        <v>0</v>
      </c>
      <c r="E57" s="169">
        <v>0</v>
      </c>
      <c r="F57" s="169">
        <v>0</v>
      </c>
      <c r="G57" s="171">
        <v>0</v>
      </c>
    </row>
    <row r="58" spans="1:11" x14ac:dyDescent="0.25">
      <c r="A58" s="43">
        <v>49</v>
      </c>
      <c r="B58" s="6" t="s">
        <v>303</v>
      </c>
      <c r="C58" s="166" t="str">
        <f>VLOOKUP(B58,[1]KOTAPROVINSI2!$A$2:$B$508,2,FALSE)</f>
        <v>KALIMANTAN SELATAN</v>
      </c>
      <c r="D58" s="166">
        <v>0</v>
      </c>
      <c r="E58" s="167">
        <v>0</v>
      </c>
      <c r="F58" s="167">
        <v>0</v>
      </c>
      <c r="G58" s="121">
        <v>1</v>
      </c>
    </row>
    <row r="59" spans="1:11" x14ac:dyDescent="0.25">
      <c r="A59" s="45">
        <v>50</v>
      </c>
      <c r="B59" s="8" t="s">
        <v>305</v>
      </c>
      <c r="C59" s="168" t="str">
        <f>VLOOKUP(B59,[1]KOTAPROVINSI2!$A$2:$B$508,2,FALSE)</f>
        <v>SUMATERA UTARA</v>
      </c>
      <c r="D59" s="168">
        <v>0</v>
      </c>
      <c r="E59" s="169">
        <v>0</v>
      </c>
      <c r="F59" s="169">
        <v>0</v>
      </c>
      <c r="G59" s="171">
        <v>0</v>
      </c>
    </row>
    <row r="60" spans="1:11" x14ac:dyDescent="0.25">
      <c r="A60" s="43">
        <v>51</v>
      </c>
      <c r="B60" s="6" t="s">
        <v>306</v>
      </c>
      <c r="C60" s="166" t="str">
        <f>VLOOKUP(B60,[1]KOTAPROVINSI2!$A$2:$B$508,2,FALSE)</f>
        <v>RIAU</v>
      </c>
      <c r="D60" s="166">
        <v>2750000000</v>
      </c>
      <c r="E60" s="167">
        <v>0</v>
      </c>
      <c r="F60" s="167">
        <v>0</v>
      </c>
      <c r="G60" s="121">
        <v>16</v>
      </c>
    </row>
    <row r="61" spans="1:11" x14ac:dyDescent="0.25">
      <c r="A61" s="45">
        <v>52</v>
      </c>
      <c r="B61" s="8" t="s">
        <v>307</v>
      </c>
      <c r="C61" s="168" t="str">
        <f>VLOOKUP(B61,[1]KOTAPROVINSI2!$A$2:$B$508,2,FALSE)</f>
        <v>RIAU</v>
      </c>
      <c r="D61" s="168">
        <v>2552900001</v>
      </c>
      <c r="E61" s="169">
        <v>0</v>
      </c>
      <c r="F61" s="169">
        <v>0</v>
      </c>
      <c r="G61" s="171">
        <v>48</v>
      </c>
    </row>
    <row r="62" spans="1:11" x14ac:dyDescent="0.25">
      <c r="A62" s="43">
        <v>53</v>
      </c>
      <c r="B62" s="6" t="s">
        <v>308</v>
      </c>
      <c r="C62" s="166" t="str">
        <f>VLOOKUP(B62,[1]KOTAPROVINSI2!$A$2:$B$508,2,FALSE)</f>
        <v>JAWA BARAT</v>
      </c>
      <c r="D62" s="166">
        <v>0</v>
      </c>
      <c r="E62" s="167">
        <v>0</v>
      </c>
      <c r="F62" s="167">
        <v>0</v>
      </c>
      <c r="G62" s="121">
        <v>58</v>
      </c>
    </row>
    <row r="63" spans="1:11" x14ac:dyDescent="0.25">
      <c r="A63" s="45">
        <v>54</v>
      </c>
      <c r="B63" s="8" t="s">
        <v>310</v>
      </c>
      <c r="C63" s="168" t="str">
        <f>VLOOKUP(B63,[1]KOTAPROVINSI2!$A$2:$B$508,2,FALSE)</f>
        <v>DKI. JAKARTA</v>
      </c>
      <c r="D63" s="168">
        <v>942171129981.4303</v>
      </c>
      <c r="E63" s="169">
        <v>5286430.8694940004</v>
      </c>
      <c r="F63" s="169">
        <v>292</v>
      </c>
      <c r="G63" s="171">
        <v>26343</v>
      </c>
    </row>
    <row r="64" spans="1:11" x14ac:dyDescent="0.25">
      <c r="A64" s="43">
        <v>55</v>
      </c>
      <c r="B64" s="6" t="s">
        <v>311</v>
      </c>
      <c r="C64" s="166" t="str">
        <f>VLOOKUP(B64,[1]KOTAPROVINSI2!$A$2:$B$508,2,FALSE)</f>
        <v>DKI. JAKARTA</v>
      </c>
      <c r="D64" s="166">
        <v>1656649132326.1484</v>
      </c>
      <c r="E64" s="167">
        <v>15011249.111999998</v>
      </c>
      <c r="F64" s="167">
        <v>243</v>
      </c>
      <c r="G64" s="121">
        <v>53371</v>
      </c>
    </row>
    <row r="65" spans="1:7" x14ac:dyDescent="0.25">
      <c r="A65" s="45">
        <v>56</v>
      </c>
      <c r="B65" s="8" t="s">
        <v>312</v>
      </c>
      <c r="C65" s="168" t="str">
        <f>VLOOKUP(B65,[1]KOTAPROVINSI2!$A$2:$B$508,2,FALSE)</f>
        <v>DKI. JAKARTA</v>
      </c>
      <c r="D65" s="168">
        <v>2250179344573.499</v>
      </c>
      <c r="E65" s="169">
        <v>36070763.400612004</v>
      </c>
      <c r="F65" s="169">
        <v>264</v>
      </c>
      <c r="G65" s="171">
        <v>306336</v>
      </c>
    </row>
    <row r="66" spans="1:7" x14ac:dyDescent="0.25">
      <c r="A66" s="43">
        <v>57</v>
      </c>
      <c r="B66" s="6" t="s">
        <v>313</v>
      </c>
      <c r="C66" s="166" t="str">
        <f>VLOOKUP(B66,[1]KOTAPROVINSI2!$A$2:$B$508,2,FALSE)</f>
        <v>DKI. JAKARTA</v>
      </c>
      <c r="D66" s="166">
        <v>864287950309.70996</v>
      </c>
      <c r="E66" s="167">
        <v>4443518</v>
      </c>
      <c r="F66" s="167">
        <v>57</v>
      </c>
      <c r="G66" s="121">
        <v>6621</v>
      </c>
    </row>
    <row r="67" spans="1:7" x14ac:dyDescent="0.25">
      <c r="A67" s="45">
        <v>58</v>
      </c>
      <c r="B67" s="8" t="s">
        <v>314</v>
      </c>
      <c r="C67" s="168" t="str">
        <f>VLOOKUP(B67,[1]KOTAPROVINSI2!$A$2:$B$508,2,FALSE)</f>
        <v>DKI. JAKARTA</v>
      </c>
      <c r="D67" s="168">
        <v>1225114055457.678</v>
      </c>
      <c r="E67" s="169">
        <v>14405453.798998</v>
      </c>
      <c r="F67" s="169">
        <v>140</v>
      </c>
      <c r="G67" s="171">
        <v>30516</v>
      </c>
    </row>
    <row r="68" spans="1:7" x14ac:dyDescent="0.25">
      <c r="A68" s="43">
        <v>59</v>
      </c>
      <c r="B68" s="6" t="s">
        <v>315</v>
      </c>
      <c r="C68" s="166" t="str">
        <f>VLOOKUP(B68,[1]KOTAPROVINSI2!$A$2:$B$508,2,FALSE)</f>
        <v>PAPUA</v>
      </c>
      <c r="D68" s="166">
        <v>285844548</v>
      </c>
      <c r="E68" s="167">
        <v>0</v>
      </c>
      <c r="F68" s="167">
        <v>1</v>
      </c>
      <c r="G68" s="121">
        <v>93</v>
      </c>
    </row>
    <row r="69" spans="1:7" x14ac:dyDescent="0.25">
      <c r="A69" s="45">
        <v>60</v>
      </c>
      <c r="B69" s="8" t="s">
        <v>317</v>
      </c>
      <c r="C69" s="168" t="str">
        <f>VLOOKUP(B69,[1]KOTAPROVINSI2!$A$2:$B$508,2,FALSE)</f>
        <v>JAWA TIMUR</v>
      </c>
      <c r="D69" s="168">
        <v>117395114428.2</v>
      </c>
      <c r="E69" s="169">
        <v>0</v>
      </c>
      <c r="F69" s="169">
        <v>4</v>
      </c>
      <c r="G69" s="171">
        <v>411</v>
      </c>
    </row>
    <row r="70" spans="1:7" x14ac:dyDescent="0.25">
      <c r="A70" s="43">
        <v>61</v>
      </c>
      <c r="B70" s="6" t="s">
        <v>320</v>
      </c>
      <c r="C70" s="166" t="str">
        <f>VLOOKUP(B70,[1]KOTAPROVINSI2!$A$2:$B$508,2,FALSE)</f>
        <v>JAWA TENGAH</v>
      </c>
      <c r="D70" s="166">
        <v>4775200000</v>
      </c>
      <c r="E70" s="167">
        <v>0</v>
      </c>
      <c r="F70" s="167">
        <v>0</v>
      </c>
      <c r="G70" s="121">
        <v>131</v>
      </c>
    </row>
    <row r="71" spans="1:7" x14ac:dyDescent="0.25">
      <c r="A71" s="45">
        <v>62</v>
      </c>
      <c r="B71" s="8" t="s">
        <v>321</v>
      </c>
      <c r="C71" s="168" t="str">
        <f>VLOOKUP(B71,[1]KOTAPROVINSI2!$A$2:$B$508,2,FALSE)</f>
        <v>JAWA TIMUR</v>
      </c>
      <c r="D71" s="168">
        <v>3933430198.02</v>
      </c>
      <c r="E71" s="169">
        <v>0</v>
      </c>
      <c r="F71" s="169">
        <v>0</v>
      </c>
      <c r="G71" s="171">
        <v>83</v>
      </c>
    </row>
    <row r="72" spans="1:7" x14ac:dyDescent="0.25">
      <c r="A72" s="43">
        <v>63</v>
      </c>
      <c r="B72" s="6" t="s">
        <v>332</v>
      </c>
      <c r="C72" s="166" t="str">
        <f>VLOOKUP(B72,[1]KOTAPROVINSI2!$A$2:$B$508,2,FALSE)</f>
        <v>JAWA TENGAH</v>
      </c>
      <c r="D72" s="166">
        <v>458000000</v>
      </c>
      <c r="E72" s="167">
        <v>0</v>
      </c>
      <c r="F72" s="167">
        <v>0</v>
      </c>
      <c r="G72" s="121">
        <v>114</v>
      </c>
    </row>
    <row r="73" spans="1:7" x14ac:dyDescent="0.25">
      <c r="A73" s="45">
        <v>64</v>
      </c>
      <c r="B73" s="8" t="s">
        <v>333</v>
      </c>
      <c r="C73" s="168" t="str">
        <f>VLOOKUP(B73,[1]KOTAPROVINSI2!$A$2:$B$508,2,FALSE)</f>
        <v>JAWA BARAT</v>
      </c>
      <c r="D73" s="168">
        <v>37911979283</v>
      </c>
      <c r="E73" s="169">
        <v>13600</v>
      </c>
      <c r="F73" s="169">
        <v>1</v>
      </c>
      <c r="G73" s="171">
        <v>454</v>
      </c>
    </row>
    <row r="74" spans="1:7" x14ac:dyDescent="0.25">
      <c r="A74" s="43">
        <v>65</v>
      </c>
      <c r="B74" s="6" t="s">
        <v>334</v>
      </c>
      <c r="C74" s="166" t="str">
        <f>VLOOKUP(B74,[1]KOTAPROVINSI2!$A$2:$B$508,2,FALSE)</f>
        <v>KEPULAUAN RIAU</v>
      </c>
      <c r="D74" s="166">
        <v>1300000000</v>
      </c>
      <c r="E74" s="167">
        <v>0</v>
      </c>
      <c r="F74" s="167">
        <v>0</v>
      </c>
      <c r="G74" s="121">
        <v>51</v>
      </c>
    </row>
    <row r="75" spans="1:7" x14ac:dyDescent="0.25">
      <c r="A75" s="45">
        <v>66</v>
      </c>
      <c r="B75" s="8" t="s">
        <v>335</v>
      </c>
      <c r="C75" s="168" t="str">
        <f>VLOOKUP(B75,[1]KOTAPROVINSI2!$A$2:$B$508,2,FALSE)</f>
        <v>SUMATERA UTARA</v>
      </c>
      <c r="D75" s="168">
        <v>0</v>
      </c>
      <c r="E75" s="169">
        <v>0</v>
      </c>
      <c r="F75" s="169">
        <v>0</v>
      </c>
      <c r="G75" s="171">
        <v>25</v>
      </c>
    </row>
    <row r="76" spans="1:7" x14ac:dyDescent="0.25">
      <c r="A76" s="43">
        <v>67</v>
      </c>
      <c r="B76" s="6" t="s">
        <v>339</v>
      </c>
      <c r="C76" s="166" t="str">
        <f>VLOOKUP(B76,[1]KOTAPROVINSI2!$A$2:$B$508,2,FALSE)</f>
        <v>JAWA TENGAH</v>
      </c>
      <c r="D76" s="166">
        <v>337399998</v>
      </c>
      <c r="E76" s="167">
        <v>0</v>
      </c>
      <c r="F76" s="167">
        <v>0</v>
      </c>
      <c r="G76" s="121">
        <v>45</v>
      </c>
    </row>
    <row r="77" spans="1:7" x14ac:dyDescent="0.25">
      <c r="A77" s="45">
        <v>68</v>
      </c>
      <c r="B77" s="8" t="s">
        <v>340</v>
      </c>
      <c r="C77" s="168" t="str">
        <f>VLOOKUP(B77,[1]KOTAPROVINSI2!$A$2:$B$508,2,FALSE)</f>
        <v>JAWA TIMUR</v>
      </c>
      <c r="D77" s="168">
        <v>165250000</v>
      </c>
      <c r="E77" s="169">
        <v>0</v>
      </c>
      <c r="F77" s="169">
        <v>0</v>
      </c>
      <c r="G77" s="171">
        <v>89</v>
      </c>
    </row>
    <row r="78" spans="1:7" x14ac:dyDescent="0.25">
      <c r="A78" s="43">
        <v>69</v>
      </c>
      <c r="B78" s="6" t="s">
        <v>342</v>
      </c>
      <c r="C78" s="166" t="str">
        <f>VLOOKUP(B78,[1]KOTAPROVINSI2!$A$2:$B$508,2,FALSE)</f>
        <v>JAWA TENGAH</v>
      </c>
      <c r="D78" s="166">
        <v>1058950001</v>
      </c>
      <c r="E78" s="167">
        <v>0</v>
      </c>
      <c r="F78" s="167">
        <v>0</v>
      </c>
      <c r="G78" s="121">
        <v>80</v>
      </c>
    </row>
    <row r="79" spans="1:7" x14ac:dyDescent="0.25">
      <c r="A79" s="45">
        <v>70</v>
      </c>
      <c r="B79" s="8" t="s">
        <v>349</v>
      </c>
      <c r="C79" s="168" t="str">
        <f>VLOOKUP(B79,[1]KOTAPROVINSI2!$A$2:$B$508,2,FALSE)</f>
        <v>RIAU</v>
      </c>
      <c r="D79" s="168">
        <v>600000</v>
      </c>
      <c r="E79" s="169">
        <v>0</v>
      </c>
      <c r="F79" s="169">
        <v>0</v>
      </c>
      <c r="G79" s="171">
        <v>8</v>
      </c>
    </row>
    <row r="80" spans="1:7" x14ac:dyDescent="0.25">
      <c r="A80" s="43">
        <v>71</v>
      </c>
      <c r="B80" s="6" t="s">
        <v>350</v>
      </c>
      <c r="C80" s="166" t="str">
        <f>VLOOKUP(B80,[1]KOTAPROVINSI2!$A$2:$B$508,2,FALSE)</f>
        <v>SULAWESI UTARA</v>
      </c>
      <c r="D80" s="166">
        <v>0</v>
      </c>
      <c r="E80" s="167">
        <v>0</v>
      </c>
      <c r="F80" s="167">
        <v>0</v>
      </c>
      <c r="G80" s="121">
        <v>1</v>
      </c>
    </row>
    <row r="81" spans="1:7" x14ac:dyDescent="0.25">
      <c r="A81" s="45">
        <v>72</v>
      </c>
      <c r="B81" s="8" t="s">
        <v>357</v>
      </c>
      <c r="C81" s="168" t="str">
        <f>VLOOKUP(B81,[1]KOTAPROVINSI2!$A$2:$B$508,2,FALSE)</f>
        <v>KALIMANTAN BARAT</v>
      </c>
      <c r="D81" s="168">
        <v>357500000</v>
      </c>
      <c r="E81" s="169">
        <v>0</v>
      </c>
      <c r="F81" s="169">
        <v>0</v>
      </c>
      <c r="G81" s="171">
        <v>25</v>
      </c>
    </row>
    <row r="82" spans="1:7" x14ac:dyDescent="0.25">
      <c r="A82" s="43">
        <v>73</v>
      </c>
      <c r="B82" s="6" t="s">
        <v>358</v>
      </c>
      <c r="C82" s="166" t="str">
        <f>VLOOKUP(B82,[1]KOTAPROVINSI2!$A$2:$B$508,2,FALSE)</f>
        <v>JAWA TENGAH</v>
      </c>
      <c r="D82" s="166">
        <v>4219800000</v>
      </c>
      <c r="E82" s="167">
        <v>0</v>
      </c>
      <c r="F82" s="167">
        <v>1</v>
      </c>
      <c r="G82" s="121">
        <v>97</v>
      </c>
    </row>
    <row r="83" spans="1:7" x14ac:dyDescent="0.25">
      <c r="A83" s="45">
        <v>74</v>
      </c>
      <c r="B83" s="8" t="s">
        <v>360</v>
      </c>
      <c r="C83" s="168" t="str">
        <f>VLOOKUP(B83,[1]KOTAPROVINSI2!$A$2:$B$508,2,FALSE)</f>
        <v>SULAWESI TENGGARA</v>
      </c>
      <c r="D83" s="168">
        <v>400000</v>
      </c>
      <c r="E83" s="169">
        <v>0</v>
      </c>
      <c r="F83" s="169">
        <v>0</v>
      </c>
      <c r="G83" s="171">
        <v>5</v>
      </c>
    </row>
    <row r="84" spans="1:7" x14ac:dyDescent="0.25">
      <c r="A84" s="43">
        <v>75</v>
      </c>
      <c r="B84" s="6" t="s">
        <v>179</v>
      </c>
      <c r="C84" s="166" t="str">
        <f>VLOOKUP(B84,[1]KOTAPROVINSI2!$A$2:$B$508,2,FALSE)</f>
        <v>MALUKU</v>
      </c>
      <c r="D84" s="166">
        <v>1430512837</v>
      </c>
      <c r="E84" s="167">
        <v>0</v>
      </c>
      <c r="F84" s="167">
        <v>14</v>
      </c>
      <c r="G84" s="121">
        <v>351</v>
      </c>
    </row>
    <row r="85" spans="1:7" x14ac:dyDescent="0.25">
      <c r="A85" s="45">
        <v>76</v>
      </c>
      <c r="B85" s="8" t="s">
        <v>184</v>
      </c>
      <c r="C85" s="168" t="str">
        <f>VLOOKUP(B85,[1]KOTAPROVINSI2!$A$2:$B$508,2,FALSE)</f>
        <v>KALIMANTAN TIMUR</v>
      </c>
      <c r="D85" s="168">
        <v>219808456606.51645</v>
      </c>
      <c r="E85" s="169">
        <v>50999.999803999999</v>
      </c>
      <c r="F85" s="169">
        <v>48</v>
      </c>
      <c r="G85" s="171">
        <v>2999</v>
      </c>
    </row>
    <row r="86" spans="1:7" x14ac:dyDescent="0.25">
      <c r="A86" s="43">
        <v>77</v>
      </c>
      <c r="B86" s="6" t="s">
        <v>185</v>
      </c>
      <c r="C86" s="166" t="str">
        <f>VLOOKUP(B86,[1]KOTAPROVINSI2!$A$2:$B$508,2,FALSE)</f>
        <v>ACEH</v>
      </c>
      <c r="D86" s="166">
        <v>49729784824</v>
      </c>
      <c r="E86" s="167">
        <v>0</v>
      </c>
      <c r="F86" s="167">
        <v>2</v>
      </c>
      <c r="G86" s="121">
        <v>324</v>
      </c>
    </row>
    <row r="87" spans="1:7" x14ac:dyDescent="0.25">
      <c r="A87" s="45">
        <v>78</v>
      </c>
      <c r="B87" s="8" t="s">
        <v>186</v>
      </c>
      <c r="C87" s="168" t="str">
        <f>VLOOKUP(B87,[1]KOTAPROVINSI2!$A$2:$B$508,2,FALSE)</f>
        <v>LAMPUNG</v>
      </c>
      <c r="D87" s="168">
        <v>19929254321.968414</v>
      </c>
      <c r="E87" s="169">
        <v>0</v>
      </c>
      <c r="F87" s="169">
        <v>86</v>
      </c>
      <c r="G87" s="171">
        <v>1514</v>
      </c>
    </row>
    <row r="88" spans="1:7" x14ac:dyDescent="0.25">
      <c r="A88" s="43">
        <v>79</v>
      </c>
      <c r="B88" s="6" t="s">
        <v>187</v>
      </c>
      <c r="C88" s="166" t="str">
        <f>VLOOKUP(B88,[1]KOTAPROVINSI2!$A$2:$B$508,2,FALSE)</f>
        <v>JAWA BARAT</v>
      </c>
      <c r="D88" s="166">
        <v>564247291969.79834</v>
      </c>
      <c r="E88" s="167">
        <v>5056435.4800530002</v>
      </c>
      <c r="F88" s="167">
        <v>99</v>
      </c>
      <c r="G88" s="121">
        <v>15982</v>
      </c>
    </row>
    <row r="89" spans="1:7" x14ac:dyDescent="0.25">
      <c r="A89" s="45">
        <v>80</v>
      </c>
      <c r="B89" s="8" t="s">
        <v>199</v>
      </c>
      <c r="C89" s="168" t="str">
        <f>VLOOKUP(B89,[1]KOTAPROVINSI2!$A$2:$B$508,2,FALSE)</f>
        <v>KALIMANTAN SELATAN</v>
      </c>
      <c r="D89" s="168">
        <v>7004000000</v>
      </c>
      <c r="E89" s="169">
        <v>0</v>
      </c>
      <c r="F89" s="169">
        <v>0</v>
      </c>
      <c r="G89" s="171">
        <v>102</v>
      </c>
    </row>
    <row r="90" spans="1:7" x14ac:dyDescent="0.25">
      <c r="A90" s="43">
        <v>81</v>
      </c>
      <c r="B90" s="6" t="s">
        <v>200</v>
      </c>
      <c r="C90" s="166" t="str">
        <f>VLOOKUP(B90,[1]KOTAPROVINSI2!$A$2:$B$508,2,FALSE)</f>
        <v>KALIMANTAN SELATAN</v>
      </c>
      <c r="D90" s="166">
        <v>130332069724.96312</v>
      </c>
      <c r="E90" s="167">
        <v>0</v>
      </c>
      <c r="F90" s="167">
        <v>49</v>
      </c>
      <c r="G90" s="121">
        <v>2119</v>
      </c>
    </row>
    <row r="91" spans="1:7" x14ac:dyDescent="0.25">
      <c r="A91" s="45">
        <v>82</v>
      </c>
      <c r="B91" s="8" t="s">
        <v>365</v>
      </c>
      <c r="C91" s="168" t="str">
        <f>VLOOKUP(B91,[1]KOTAPROVINSI2!$A$2:$B$508,2,FALSE)</f>
        <v>KALIMANTAN SELATAN</v>
      </c>
      <c r="D91" s="168">
        <v>0</v>
      </c>
      <c r="E91" s="169">
        <v>0</v>
      </c>
      <c r="F91" s="169">
        <v>0</v>
      </c>
      <c r="G91" s="171">
        <v>6</v>
      </c>
    </row>
    <row r="92" spans="1:7" x14ac:dyDescent="0.25">
      <c r="A92" s="43">
        <v>83</v>
      </c>
      <c r="B92" s="6" t="s">
        <v>212</v>
      </c>
      <c r="C92" s="166" t="str">
        <f>VLOOKUP(B92,[1]KOTAPROVINSI2!$A$2:$B$508,2,FALSE)</f>
        <v>KEPULAUAN RIAU</v>
      </c>
      <c r="D92" s="166">
        <v>44030882337.191803</v>
      </c>
      <c r="E92" s="167">
        <v>300</v>
      </c>
      <c r="F92" s="167">
        <v>73</v>
      </c>
      <c r="G92" s="121">
        <v>1746</v>
      </c>
    </row>
    <row r="93" spans="1:7" x14ac:dyDescent="0.25">
      <c r="A93" s="45">
        <v>84</v>
      </c>
      <c r="B93" s="8" t="s">
        <v>215</v>
      </c>
      <c r="C93" s="168" t="str">
        <f>VLOOKUP(B93,[1]KOTAPROVINSI2!$A$2:$B$508,2,FALSE)</f>
        <v>JAWA TIMUR</v>
      </c>
      <c r="D93" s="168">
        <v>0</v>
      </c>
      <c r="E93" s="169">
        <v>0</v>
      </c>
      <c r="F93" s="169">
        <v>0</v>
      </c>
      <c r="G93" s="171">
        <v>50</v>
      </c>
    </row>
    <row r="94" spans="1:7" x14ac:dyDescent="0.25">
      <c r="A94" s="43">
        <v>85</v>
      </c>
      <c r="B94" s="6" t="s">
        <v>217</v>
      </c>
      <c r="C94" s="166" t="str">
        <f>VLOOKUP(B94,[1]KOTAPROVINSI2!$A$2:$B$508,2,FALSE)</f>
        <v>SULAWESI TENGGARA</v>
      </c>
      <c r="D94" s="166">
        <v>0</v>
      </c>
      <c r="E94" s="167">
        <v>0</v>
      </c>
      <c r="F94" s="167">
        <v>0</v>
      </c>
      <c r="G94" s="121">
        <v>6</v>
      </c>
    </row>
    <row r="95" spans="1:7" x14ac:dyDescent="0.25">
      <c r="A95" s="45">
        <v>86</v>
      </c>
      <c r="B95" s="8" t="s">
        <v>218</v>
      </c>
      <c r="C95" s="168" t="str">
        <f>VLOOKUP(B95,[1]KOTAPROVINSI2!$A$2:$B$508,2,FALSE)</f>
        <v>JAWA BARAT</v>
      </c>
      <c r="D95" s="168">
        <v>114099393161.34232</v>
      </c>
      <c r="E95" s="169">
        <v>277299.999556</v>
      </c>
      <c r="F95" s="169">
        <v>25</v>
      </c>
      <c r="G95" s="171">
        <v>4418</v>
      </c>
    </row>
    <row r="96" spans="1:7" x14ac:dyDescent="0.25">
      <c r="A96" s="43">
        <v>87</v>
      </c>
      <c r="B96" s="6" t="s">
        <v>125</v>
      </c>
      <c r="C96" s="166" t="str">
        <f>VLOOKUP(B96,[1]KOTAPROVINSI2!$A$2:$B$508,2,FALSE)</f>
        <v>BENGKULU</v>
      </c>
      <c r="D96" s="166">
        <v>203500000</v>
      </c>
      <c r="E96" s="167">
        <v>0</v>
      </c>
      <c r="F96" s="167">
        <v>0</v>
      </c>
      <c r="G96" s="121">
        <v>91</v>
      </c>
    </row>
    <row r="97" spans="1:7" x14ac:dyDescent="0.25">
      <c r="A97" s="45">
        <v>88</v>
      </c>
      <c r="B97" s="8" t="s">
        <v>230</v>
      </c>
      <c r="C97" s="168" t="str">
        <f>VLOOKUP(B97,[1]KOTAPROVINSI2!$A$2:$B$508,2,FALSE)</f>
        <v>NUSA TENGGARA BARAT</v>
      </c>
      <c r="D97" s="168">
        <v>2800000</v>
      </c>
      <c r="E97" s="169">
        <v>0</v>
      </c>
      <c r="F97" s="169">
        <v>0</v>
      </c>
      <c r="G97" s="171">
        <v>62</v>
      </c>
    </row>
    <row r="98" spans="1:7" x14ac:dyDescent="0.25">
      <c r="A98" s="43">
        <v>89</v>
      </c>
      <c r="B98" s="6" t="s">
        <v>231</v>
      </c>
      <c r="C98" s="166" t="str">
        <f>VLOOKUP(B98,[1]KOTAPROVINSI2!$A$2:$B$508,2,FALSE)</f>
        <v>SUMATERA UTARA</v>
      </c>
      <c r="D98" s="166">
        <v>116591495250.44722</v>
      </c>
      <c r="E98" s="167">
        <v>3128650</v>
      </c>
      <c r="F98" s="167">
        <v>2</v>
      </c>
      <c r="G98" s="121">
        <v>1364</v>
      </c>
    </row>
    <row r="99" spans="1:7" x14ac:dyDescent="0.25">
      <c r="A99" s="45">
        <v>90</v>
      </c>
      <c r="B99" s="8" t="s">
        <v>234</v>
      </c>
      <c r="C99" s="168" t="str">
        <f>VLOOKUP(B99,[1]KOTAPROVINSI2!$A$2:$B$508,2,FALSE)</f>
        <v>SULAWESI UTARA</v>
      </c>
      <c r="D99" s="168">
        <v>21800000</v>
      </c>
      <c r="E99" s="169">
        <v>0</v>
      </c>
      <c r="F99" s="169">
        <v>0</v>
      </c>
      <c r="G99" s="171">
        <v>27</v>
      </c>
    </row>
    <row r="100" spans="1:7" x14ac:dyDescent="0.25">
      <c r="A100" s="43">
        <v>91</v>
      </c>
      <c r="B100" s="6" t="s">
        <v>235</v>
      </c>
      <c r="C100" s="166" t="str">
        <f>VLOOKUP(B100,[1]KOTAPROVINSI2!$A$2:$B$508,2,FALSE)</f>
        <v>JAWA TIMUR</v>
      </c>
      <c r="D100" s="166">
        <v>3802500000</v>
      </c>
      <c r="E100" s="167">
        <v>0</v>
      </c>
      <c r="F100" s="167">
        <v>1</v>
      </c>
      <c r="G100" s="121">
        <v>190</v>
      </c>
    </row>
    <row r="101" spans="1:7" x14ac:dyDescent="0.25">
      <c r="A101" s="45">
        <v>92</v>
      </c>
      <c r="B101" s="8" t="s">
        <v>238</v>
      </c>
      <c r="C101" s="168" t="str">
        <f>VLOOKUP(B101,[1]KOTAPROVINSI2!$A$2:$B$508,2,FALSE)</f>
        <v>JAWA BARAT</v>
      </c>
      <c r="D101" s="168">
        <v>159215300957.15652</v>
      </c>
      <c r="E101" s="169">
        <v>44999.999958</v>
      </c>
      <c r="F101" s="169">
        <v>11</v>
      </c>
      <c r="G101" s="171">
        <v>5042</v>
      </c>
    </row>
    <row r="102" spans="1:7" x14ac:dyDescent="0.25">
      <c r="A102" s="43">
        <v>93</v>
      </c>
      <c r="B102" s="6" t="s">
        <v>248</v>
      </c>
      <c r="C102" s="166" t="str">
        <f>VLOOKUP(B102,[1]KOTAPROVINSI2!$A$2:$B$508,2,FALSE)</f>
        <v>KALIMANTAN TIMUR</v>
      </c>
      <c r="D102" s="166">
        <v>1440696524.3299999</v>
      </c>
      <c r="E102" s="167">
        <v>0</v>
      </c>
      <c r="F102" s="167">
        <v>13</v>
      </c>
      <c r="G102" s="121">
        <v>125</v>
      </c>
    </row>
    <row r="103" spans="1:7" x14ac:dyDescent="0.25">
      <c r="A103" s="45">
        <v>94</v>
      </c>
      <c r="B103" s="8" t="s">
        <v>252</v>
      </c>
      <c r="C103" s="168" t="str">
        <f>VLOOKUP(B103,[1]KOTAPROVINSI2!$A$2:$B$508,2,FALSE)</f>
        <v>SUMATERA BARAT</v>
      </c>
      <c r="D103" s="168">
        <v>977800000</v>
      </c>
      <c r="E103" s="169">
        <v>0</v>
      </c>
      <c r="F103" s="169">
        <v>0</v>
      </c>
      <c r="G103" s="171">
        <v>87</v>
      </c>
    </row>
    <row r="104" spans="1:7" x14ac:dyDescent="0.25">
      <c r="A104" s="43">
        <v>95</v>
      </c>
      <c r="B104" s="6" t="s">
        <v>268</v>
      </c>
      <c r="C104" s="166" t="str">
        <f>VLOOKUP(B104,[1]KOTAPROVINSI2!$A$2:$B$508,2,FALSE)</f>
        <v>BANTEN</v>
      </c>
      <c r="D104" s="166">
        <v>18482324104.739998</v>
      </c>
      <c r="E104" s="167">
        <v>0</v>
      </c>
      <c r="F104" s="167">
        <v>8</v>
      </c>
      <c r="G104" s="121">
        <v>623</v>
      </c>
    </row>
    <row r="105" spans="1:7" x14ac:dyDescent="0.25">
      <c r="A105" s="45">
        <v>96</v>
      </c>
      <c r="B105" s="8" t="s">
        <v>269</v>
      </c>
      <c r="C105" s="168" t="str">
        <f>VLOOKUP(B105,[1]KOTAPROVINSI2!$A$2:$B$508,2,FALSE)</f>
        <v>JAWA BARAT</v>
      </c>
      <c r="D105" s="168">
        <v>2274894614.4000001</v>
      </c>
      <c r="E105" s="169">
        <v>0</v>
      </c>
      <c r="F105" s="169">
        <v>1</v>
      </c>
      <c r="G105" s="171">
        <v>223</v>
      </c>
    </row>
    <row r="106" spans="1:7" x14ac:dyDescent="0.25">
      <c r="A106" s="43">
        <v>97</v>
      </c>
      <c r="B106" s="6" t="s">
        <v>270</v>
      </c>
      <c r="C106" s="166" t="str">
        <f>VLOOKUP(B106,[1]KOTAPROVINSI2!$A$2:$B$508,2,FALSE)</f>
        <v>JAWA BARAT</v>
      </c>
      <c r="D106" s="166">
        <v>137069382782.70645</v>
      </c>
      <c r="E106" s="167">
        <v>20250.000056000001</v>
      </c>
      <c r="F106" s="167">
        <v>8</v>
      </c>
      <c r="G106" s="121">
        <v>1885</v>
      </c>
    </row>
    <row r="107" spans="1:7" x14ac:dyDescent="0.25">
      <c r="A107" s="45">
        <v>98</v>
      </c>
      <c r="B107" s="8" t="s">
        <v>275</v>
      </c>
      <c r="C107" s="168" t="str">
        <f>VLOOKUP(B107,[1]KOTAPROVINSI2!$A$2:$B$508,2,FALSE)</f>
        <v>BALI</v>
      </c>
      <c r="D107" s="168">
        <v>277337259697.00183</v>
      </c>
      <c r="E107" s="169">
        <v>1572460.9998070002</v>
      </c>
      <c r="F107" s="169">
        <v>53</v>
      </c>
      <c r="G107" s="171">
        <v>6017</v>
      </c>
    </row>
    <row r="108" spans="1:7" x14ac:dyDescent="0.25">
      <c r="A108" s="43">
        <v>99</v>
      </c>
      <c r="B108" s="6" t="s">
        <v>276</v>
      </c>
      <c r="C108" s="166" t="str">
        <f>VLOOKUP(B108,[1]KOTAPROVINSI2!$A$2:$B$508,2,FALSE)</f>
        <v>JAWA BARAT</v>
      </c>
      <c r="D108" s="166">
        <v>36608109082.449997</v>
      </c>
      <c r="E108" s="167">
        <v>5000</v>
      </c>
      <c r="F108" s="167">
        <v>13</v>
      </c>
      <c r="G108" s="121">
        <v>2161</v>
      </c>
    </row>
    <row r="109" spans="1:7" x14ac:dyDescent="0.25">
      <c r="A109" s="45">
        <v>100</v>
      </c>
      <c r="B109" s="8" t="s">
        <v>281</v>
      </c>
      <c r="C109" s="168" t="str">
        <f>VLOOKUP(B109,[1]KOTAPROVINSI2!$A$2:$B$508,2,FALSE)</f>
        <v>RIAU</v>
      </c>
      <c r="D109" s="168">
        <v>28839239237.790001</v>
      </c>
      <c r="E109" s="169">
        <v>0</v>
      </c>
      <c r="F109" s="169">
        <v>1</v>
      </c>
      <c r="G109" s="171">
        <v>563</v>
      </c>
    </row>
    <row r="110" spans="1:7" x14ac:dyDescent="0.25">
      <c r="A110" s="43">
        <v>101</v>
      </c>
      <c r="B110" s="6" t="s">
        <v>120</v>
      </c>
      <c r="C110" s="166" t="str">
        <f>VLOOKUP(B110,[1]KOTAPROVINSI2!$A$2:$B$508,2,FALSE)</f>
        <v>GORONTALO</v>
      </c>
      <c r="D110" s="166">
        <v>103800000</v>
      </c>
      <c r="E110" s="167">
        <v>0</v>
      </c>
      <c r="F110" s="167">
        <v>0</v>
      </c>
      <c r="G110" s="121">
        <v>80</v>
      </c>
    </row>
    <row r="111" spans="1:7" x14ac:dyDescent="0.25">
      <c r="A111" s="45">
        <v>102</v>
      </c>
      <c r="B111" s="8" t="s">
        <v>128</v>
      </c>
      <c r="C111" s="168" t="str">
        <f>VLOOKUP(B111,[1]KOTAPROVINSI2!$A$2:$B$508,2,FALSE)</f>
        <v>JAMBI</v>
      </c>
      <c r="D111" s="168">
        <v>12112439680.451149</v>
      </c>
      <c r="E111" s="169">
        <v>0</v>
      </c>
      <c r="F111" s="169">
        <v>15</v>
      </c>
      <c r="G111" s="171">
        <v>988</v>
      </c>
    </row>
    <row r="112" spans="1:7" x14ac:dyDescent="0.25">
      <c r="A112" s="43">
        <v>103</v>
      </c>
      <c r="B112" s="6" t="s">
        <v>315</v>
      </c>
      <c r="C112" s="166" t="str">
        <f>VLOOKUP(B112,[1]KOTAPROVINSI2!$A$2:$B$508,2,FALSE)</f>
        <v>PAPUA</v>
      </c>
      <c r="D112" s="166">
        <v>34760460784.32</v>
      </c>
      <c r="E112" s="167">
        <v>0</v>
      </c>
      <c r="F112" s="167">
        <v>41</v>
      </c>
      <c r="G112" s="121">
        <v>335</v>
      </c>
    </row>
    <row r="113" spans="1:7" x14ac:dyDescent="0.25">
      <c r="A113" s="45">
        <v>104</v>
      </c>
      <c r="B113" s="8" t="s">
        <v>340</v>
      </c>
      <c r="C113" s="168" t="str">
        <f>VLOOKUP(B113,[1]KOTAPROVINSI2!$A$2:$B$508,2,FALSE)</f>
        <v>JAWA TIMUR</v>
      </c>
      <c r="D113" s="168">
        <v>70407140075.269867</v>
      </c>
      <c r="E113" s="169">
        <v>69239</v>
      </c>
      <c r="F113" s="169">
        <v>12</v>
      </c>
      <c r="G113" s="171">
        <v>837</v>
      </c>
    </row>
    <row r="114" spans="1:7" x14ac:dyDescent="0.25">
      <c r="A114" s="43">
        <v>105</v>
      </c>
      <c r="B114" s="6" t="s">
        <v>343</v>
      </c>
      <c r="C114" s="166" t="str">
        <f>VLOOKUP(B114,[1]KOTAPROVINSI2!$A$2:$B$508,2,FALSE)</f>
        <v>SULAWESI TENGGARA</v>
      </c>
      <c r="D114" s="166">
        <v>8178909390.5</v>
      </c>
      <c r="E114" s="167">
        <v>0</v>
      </c>
      <c r="F114" s="167">
        <v>26</v>
      </c>
      <c r="G114" s="121">
        <v>193</v>
      </c>
    </row>
    <row r="115" spans="1:7" x14ac:dyDescent="0.25">
      <c r="A115" s="45">
        <v>106</v>
      </c>
      <c r="B115" s="8" t="s">
        <v>366</v>
      </c>
      <c r="C115" s="168" t="str">
        <f>VLOOKUP(B115,[1]KOTAPROVINSI2!$A$2:$B$508,2,FALSE)</f>
        <v>SULAWESI UTARA</v>
      </c>
      <c r="D115" s="168">
        <v>0</v>
      </c>
      <c r="E115" s="169">
        <v>0</v>
      </c>
      <c r="F115" s="169">
        <v>0</v>
      </c>
      <c r="G115" s="171">
        <v>1</v>
      </c>
    </row>
    <row r="116" spans="1:7" x14ac:dyDescent="0.25">
      <c r="A116" s="43">
        <v>107</v>
      </c>
      <c r="B116" s="6" t="s">
        <v>374</v>
      </c>
      <c r="C116" s="166" t="str">
        <f>VLOOKUP(B116,[1]KOTAPROVINSI2!$A$2:$B$508,2,FALSE)</f>
        <v>NUSA TENGGARA TIMUR</v>
      </c>
      <c r="D116" s="166">
        <v>490250000</v>
      </c>
      <c r="E116" s="167">
        <v>0</v>
      </c>
      <c r="F116" s="167">
        <v>1</v>
      </c>
      <c r="G116" s="121">
        <v>135</v>
      </c>
    </row>
    <row r="117" spans="1:7" x14ac:dyDescent="0.25">
      <c r="A117" s="45">
        <v>108</v>
      </c>
      <c r="B117" s="8" t="s">
        <v>391</v>
      </c>
      <c r="C117" s="168" t="str">
        <f>VLOOKUP(B117,[1]KOTAPROVINSI2!$A$2:$B$508,2,FALSE)</f>
        <v>ACEH</v>
      </c>
      <c r="D117" s="168">
        <v>0</v>
      </c>
      <c r="E117" s="169">
        <v>0</v>
      </c>
      <c r="F117" s="169">
        <v>0</v>
      </c>
      <c r="G117" s="171">
        <v>0</v>
      </c>
    </row>
    <row r="118" spans="1:7" x14ac:dyDescent="0.25">
      <c r="A118" s="43">
        <v>109</v>
      </c>
      <c r="B118" s="6" t="s">
        <v>396</v>
      </c>
      <c r="C118" s="166" t="str">
        <f>VLOOKUP(B118,[1]KOTAPROVINSI2!$A$2:$B$508,2,FALSE)</f>
        <v>ACEH</v>
      </c>
      <c r="D118" s="166">
        <v>0</v>
      </c>
      <c r="E118" s="167">
        <v>0</v>
      </c>
      <c r="F118" s="167">
        <v>0</v>
      </c>
      <c r="G118" s="121">
        <v>2</v>
      </c>
    </row>
    <row r="119" spans="1:7" x14ac:dyDescent="0.25">
      <c r="A119" s="45">
        <v>110</v>
      </c>
      <c r="B119" s="8" t="s">
        <v>403</v>
      </c>
      <c r="C119" s="168" t="str">
        <f>VLOOKUP(B119,[1]KOTAPROVINSI2!$A$2:$B$508,2,FALSE)</f>
        <v>SUMATERA SELATAN</v>
      </c>
      <c r="D119" s="168">
        <v>1021899998</v>
      </c>
      <c r="E119" s="169">
        <v>0</v>
      </c>
      <c r="F119" s="169">
        <v>0</v>
      </c>
      <c r="G119" s="171">
        <v>119</v>
      </c>
    </row>
    <row r="120" spans="1:7" x14ac:dyDescent="0.25">
      <c r="A120" s="43">
        <v>111</v>
      </c>
      <c r="B120" s="6" t="s">
        <v>408</v>
      </c>
      <c r="C120" s="166" t="str">
        <f>VLOOKUP(B120,[1]KOTAPROVINSI2!$A$2:$B$508,2,FALSE)</f>
        <v>JAWA TIMUR</v>
      </c>
      <c r="D120" s="166">
        <v>2446790159.0110197</v>
      </c>
      <c r="E120" s="167">
        <v>0</v>
      </c>
      <c r="F120" s="167">
        <v>16</v>
      </c>
      <c r="G120" s="121">
        <v>427</v>
      </c>
    </row>
    <row r="121" spans="1:7" x14ac:dyDescent="0.25">
      <c r="A121" s="45">
        <v>112</v>
      </c>
      <c r="B121" s="8" t="s">
        <v>409</v>
      </c>
      <c r="C121" s="168" t="str">
        <f>VLOOKUP(B121,[1]KOTAPROVINSI2!$A$2:$B$508,2,FALSE)</f>
        <v>JAWA TENGAH</v>
      </c>
      <c r="D121" s="168">
        <v>4027550000</v>
      </c>
      <c r="E121" s="169">
        <v>3000</v>
      </c>
      <c r="F121" s="169">
        <v>4</v>
      </c>
      <c r="G121" s="171">
        <v>356</v>
      </c>
    </row>
    <row r="122" spans="1:7" x14ac:dyDescent="0.25">
      <c r="A122" s="43">
        <v>113</v>
      </c>
      <c r="B122" s="6" t="s">
        <v>414</v>
      </c>
      <c r="C122" s="166" t="str">
        <f>VLOOKUP(B122,[1]KOTAPROVINSI2!$A$2:$B$508,2,FALSE)</f>
        <v>SULAWESI SELATAN</v>
      </c>
      <c r="D122" s="166">
        <v>129678844670.31538</v>
      </c>
      <c r="E122" s="167">
        <v>36000</v>
      </c>
      <c r="F122" s="167">
        <v>12</v>
      </c>
      <c r="G122" s="121">
        <v>3696</v>
      </c>
    </row>
    <row r="123" spans="1:7" x14ac:dyDescent="0.25">
      <c r="A123" s="45">
        <v>114</v>
      </c>
      <c r="B123" s="8" t="s">
        <v>415</v>
      </c>
      <c r="C123" s="168" t="str">
        <f>VLOOKUP(B123,[1]KOTAPROVINSI2!$A$2:$B$508,2,FALSE)</f>
        <v>JAWA TIMUR</v>
      </c>
      <c r="D123" s="168">
        <v>240944517481.75958</v>
      </c>
      <c r="E123" s="169">
        <v>160000.00001600001</v>
      </c>
      <c r="F123" s="169">
        <v>20</v>
      </c>
      <c r="G123" s="171">
        <v>3665</v>
      </c>
    </row>
    <row r="124" spans="1:7" x14ac:dyDescent="0.25">
      <c r="A124" s="43">
        <v>115</v>
      </c>
      <c r="B124" s="6" t="s">
        <v>426</v>
      </c>
      <c r="C124" s="166" t="str">
        <f>VLOOKUP(B124,[1]KOTAPROVINSI2!$A$2:$B$508,2,FALSE)</f>
        <v>SULAWESI UTARA</v>
      </c>
      <c r="D124" s="166">
        <v>164867794458.87915</v>
      </c>
      <c r="E124" s="167">
        <v>0</v>
      </c>
      <c r="F124" s="167">
        <v>32</v>
      </c>
      <c r="G124" s="121">
        <v>1688</v>
      </c>
    </row>
    <row r="125" spans="1:7" x14ac:dyDescent="0.25">
      <c r="A125" s="45">
        <v>116</v>
      </c>
      <c r="B125" s="8" t="s">
        <v>435</v>
      </c>
      <c r="C125" s="168" t="str">
        <f>VLOOKUP(B125,[1]KOTAPROVINSI2!$A$2:$B$508,2,FALSE)</f>
        <v>NUSA TENGGARA BARAT</v>
      </c>
      <c r="D125" s="168">
        <v>21415498176.867516</v>
      </c>
      <c r="E125" s="169">
        <v>0</v>
      </c>
      <c r="F125" s="169">
        <v>74</v>
      </c>
      <c r="G125" s="171">
        <v>939</v>
      </c>
    </row>
    <row r="126" spans="1:7" x14ac:dyDescent="0.25">
      <c r="A126" s="43">
        <v>117</v>
      </c>
      <c r="B126" s="6" t="s">
        <v>437</v>
      </c>
      <c r="C126" s="166" t="str">
        <f>VLOOKUP(B126,[1]KOTAPROVINSI2!$A$2:$B$508,2,FALSE)</f>
        <v>SUMATERA UTARA</v>
      </c>
      <c r="D126" s="166">
        <v>445015745195.13153</v>
      </c>
      <c r="E126" s="167">
        <v>2292556.340233</v>
      </c>
      <c r="F126" s="167">
        <v>50</v>
      </c>
      <c r="G126" s="121">
        <v>12208</v>
      </c>
    </row>
    <row r="127" spans="1:7" x14ac:dyDescent="0.25">
      <c r="A127" s="45">
        <v>118</v>
      </c>
      <c r="B127" s="8" t="s">
        <v>443</v>
      </c>
      <c r="C127" s="168" t="str">
        <f>VLOOKUP(B127,[1]KOTAPROVINSI2!$A$2:$B$508,2,FALSE)</f>
        <v>LAMPUNG</v>
      </c>
      <c r="D127" s="168">
        <v>950000000</v>
      </c>
      <c r="E127" s="169">
        <v>0</v>
      </c>
      <c r="F127" s="169">
        <v>0</v>
      </c>
      <c r="G127" s="171">
        <v>40</v>
      </c>
    </row>
    <row r="128" spans="1:7" x14ac:dyDescent="0.25">
      <c r="A128" s="43">
        <v>119</v>
      </c>
      <c r="B128" s="6" t="s">
        <v>449</v>
      </c>
      <c r="C128" s="166" t="str">
        <f>VLOOKUP(B128,[1]KOTAPROVINSI2!$A$2:$B$508,2,FALSE)</f>
        <v>JAWA TIMUR</v>
      </c>
      <c r="D128" s="166">
        <v>4884757978.54</v>
      </c>
      <c r="E128" s="167">
        <v>13000</v>
      </c>
      <c r="F128" s="167">
        <v>12</v>
      </c>
      <c r="G128" s="121">
        <v>468</v>
      </c>
    </row>
    <row r="129" spans="1:7" x14ac:dyDescent="0.25">
      <c r="A129" s="45">
        <v>120</v>
      </c>
      <c r="B129" s="8" t="s">
        <v>479</v>
      </c>
      <c r="C129" s="168" t="str">
        <f>VLOOKUP(B129,[1]KOTAPROVINSI2!$A$2:$B$508,2,FALSE)</f>
        <v>SUMATERA BARAT</v>
      </c>
      <c r="D129" s="168">
        <v>23450527635.621861</v>
      </c>
      <c r="E129" s="169">
        <v>0</v>
      </c>
      <c r="F129" s="169">
        <v>3</v>
      </c>
      <c r="G129" s="171">
        <v>963</v>
      </c>
    </row>
    <row r="130" spans="1:7" x14ac:dyDescent="0.25">
      <c r="A130" s="43">
        <v>121</v>
      </c>
      <c r="B130" s="6" t="s">
        <v>484</v>
      </c>
      <c r="C130" s="166" t="str">
        <f>VLOOKUP(B130,[1]KOTAPROVINSI2!$A$2:$B$508,2,FALSE)</f>
        <v>SUMATERA UTARA</v>
      </c>
      <c r="D130" s="166">
        <v>4100000</v>
      </c>
      <c r="E130" s="167">
        <v>0</v>
      </c>
      <c r="F130" s="167">
        <v>0</v>
      </c>
      <c r="G130" s="121">
        <v>111</v>
      </c>
    </row>
    <row r="131" spans="1:7" x14ac:dyDescent="0.25">
      <c r="A131" s="45">
        <v>122</v>
      </c>
      <c r="B131" s="8" t="s">
        <v>485</v>
      </c>
      <c r="C131" s="168" t="str">
        <f>VLOOKUP(B131,[1]KOTAPROVINSI2!$A$2:$B$508,2,FALSE)</f>
        <v>SUMATERA SELATAN</v>
      </c>
      <c r="D131" s="168">
        <v>0</v>
      </c>
      <c r="E131" s="169">
        <v>0</v>
      </c>
      <c r="F131" s="169">
        <v>0</v>
      </c>
      <c r="G131" s="171">
        <v>0</v>
      </c>
    </row>
    <row r="132" spans="1:7" x14ac:dyDescent="0.25">
      <c r="A132" s="43">
        <v>123</v>
      </c>
      <c r="B132" s="6" t="s">
        <v>488</v>
      </c>
      <c r="C132" s="166" t="str">
        <f>VLOOKUP(B132,[1]KOTAPROVINSI2!$A$2:$B$508,2,FALSE)</f>
        <v>KALIMANTAN TENGAH</v>
      </c>
      <c r="D132" s="166">
        <v>6928546534.9009895</v>
      </c>
      <c r="E132" s="167">
        <v>0</v>
      </c>
      <c r="F132" s="167">
        <v>0</v>
      </c>
      <c r="G132" s="121">
        <v>317</v>
      </c>
    </row>
    <row r="133" spans="1:7" x14ac:dyDescent="0.25">
      <c r="A133" s="45">
        <v>124</v>
      </c>
      <c r="B133" s="8" t="s">
        <v>489</v>
      </c>
      <c r="C133" s="168" t="str">
        <f>VLOOKUP(B133,[1]KOTAPROVINSI2!$A$2:$B$508,2,FALSE)</f>
        <v>SUMATERA SELATAN</v>
      </c>
      <c r="D133" s="168">
        <v>95292716190.160568</v>
      </c>
      <c r="E133" s="169">
        <v>70000</v>
      </c>
      <c r="F133" s="169">
        <v>2</v>
      </c>
      <c r="G133" s="171">
        <v>3797</v>
      </c>
    </row>
    <row r="134" spans="1:7" x14ac:dyDescent="0.25">
      <c r="A134" s="43">
        <v>125</v>
      </c>
      <c r="B134" s="6" t="s">
        <v>490</v>
      </c>
      <c r="C134" s="166" t="str">
        <f>VLOOKUP(B134,[1]KOTAPROVINSI2!$A$2:$B$508,2,FALSE)</f>
        <v>SULAWESI SELATAN</v>
      </c>
      <c r="D134" s="166">
        <v>21800000</v>
      </c>
      <c r="E134" s="167">
        <v>0</v>
      </c>
      <c r="F134" s="167">
        <v>0</v>
      </c>
      <c r="G134" s="121">
        <v>30</v>
      </c>
    </row>
    <row r="135" spans="1:7" x14ac:dyDescent="0.25">
      <c r="A135" s="45">
        <v>126</v>
      </c>
      <c r="B135" s="8" t="s">
        <v>491</v>
      </c>
      <c r="C135" s="168" t="str">
        <f>VLOOKUP(B135,[1]KOTAPROVINSI2!$A$2:$B$508,2,FALSE)</f>
        <v>SULAWESI TENGAH</v>
      </c>
      <c r="D135" s="168">
        <v>301954486245</v>
      </c>
      <c r="E135" s="169">
        <v>0</v>
      </c>
      <c r="F135" s="169">
        <v>0</v>
      </c>
      <c r="G135" s="171">
        <v>342</v>
      </c>
    </row>
    <row r="136" spans="1:7" x14ac:dyDescent="0.25">
      <c r="A136" s="43">
        <v>127</v>
      </c>
      <c r="B136" s="6" t="s">
        <v>496</v>
      </c>
      <c r="C136" s="166" t="str">
        <f>VLOOKUP(B136,[1]KOTAPROVINSI2!$A$2:$B$508,2,FALSE)</f>
        <v>KEPULAUAN BANGKA BELITUNG</v>
      </c>
      <c r="D136" s="166">
        <v>4435200000</v>
      </c>
      <c r="E136" s="167">
        <v>0</v>
      </c>
      <c r="F136" s="167">
        <v>2</v>
      </c>
      <c r="G136" s="121">
        <v>323</v>
      </c>
    </row>
    <row r="137" spans="1:7" x14ac:dyDescent="0.25">
      <c r="A137" s="45">
        <v>128</v>
      </c>
      <c r="B137" s="8" t="s">
        <v>498</v>
      </c>
      <c r="C137" s="168" t="str">
        <f>VLOOKUP(B137,[1]KOTAPROVINSI2!$A$2:$B$508,2,FALSE)</f>
        <v>SULAWESI SELATAN</v>
      </c>
      <c r="D137" s="168">
        <v>6400000</v>
      </c>
      <c r="E137" s="169">
        <v>0</v>
      </c>
      <c r="F137" s="169">
        <v>0</v>
      </c>
      <c r="G137" s="171">
        <v>46</v>
      </c>
    </row>
    <row r="138" spans="1:7" x14ac:dyDescent="0.25">
      <c r="A138" s="43">
        <v>129</v>
      </c>
      <c r="B138" s="6" t="s">
        <v>504</v>
      </c>
      <c r="C138" s="166" t="str">
        <f>VLOOKUP(B138,[1]KOTAPROVINSI2!$A$2:$B$508,2,FALSE)</f>
        <v>JAWA TIMUR</v>
      </c>
      <c r="D138" s="166">
        <v>4202000000</v>
      </c>
      <c r="E138" s="167">
        <v>0</v>
      </c>
      <c r="F138" s="167">
        <v>0</v>
      </c>
      <c r="G138" s="121">
        <v>83</v>
      </c>
    </row>
    <row r="139" spans="1:7" x14ac:dyDescent="0.25">
      <c r="A139" s="45">
        <v>130</v>
      </c>
      <c r="B139" s="8" t="s">
        <v>506</v>
      </c>
      <c r="C139" s="168" t="str">
        <f>VLOOKUP(B139,[1]KOTAPROVINSI2!$A$2:$B$508,2,FALSE)</f>
        <v>SUMATERA BARAT</v>
      </c>
      <c r="D139" s="168">
        <v>2463806</v>
      </c>
      <c r="E139" s="169">
        <v>0</v>
      </c>
      <c r="F139" s="169">
        <v>0</v>
      </c>
      <c r="G139" s="171">
        <v>7</v>
      </c>
    </row>
    <row r="140" spans="1:7" x14ac:dyDescent="0.25">
      <c r="A140" s="43">
        <v>131</v>
      </c>
      <c r="B140" s="6" t="s">
        <v>509</v>
      </c>
      <c r="C140" s="166" t="str">
        <f>VLOOKUP(B140,[1]KOTAPROVINSI2!$A$2:$B$508,2,FALSE)</f>
        <v>JAWA TENGAH</v>
      </c>
      <c r="D140" s="166">
        <v>3417400000</v>
      </c>
      <c r="E140" s="167">
        <v>0</v>
      </c>
      <c r="F140" s="167">
        <v>0</v>
      </c>
      <c r="G140" s="121">
        <v>213</v>
      </c>
    </row>
    <row r="141" spans="1:7" x14ac:dyDescent="0.25">
      <c r="A141" s="45">
        <v>132</v>
      </c>
      <c r="B141" s="8" t="s">
        <v>510</v>
      </c>
      <c r="C141" s="168" t="str">
        <f>VLOOKUP(B141,[1]KOTAPROVINSI2!$A$2:$B$508,2,FALSE)</f>
        <v>RIAU</v>
      </c>
      <c r="D141" s="168">
        <v>88044943404.607376</v>
      </c>
      <c r="E141" s="169">
        <v>39243.169971000003</v>
      </c>
      <c r="F141" s="169">
        <v>26</v>
      </c>
      <c r="G141" s="171">
        <v>3142</v>
      </c>
    </row>
    <row r="142" spans="1:7" x14ac:dyDescent="0.25">
      <c r="A142" s="43">
        <v>133</v>
      </c>
      <c r="B142" s="6" t="s">
        <v>513</v>
      </c>
      <c r="C142" s="166" t="str">
        <f>VLOOKUP(B142,[1]KOTAPROVINSI2!$A$2:$B$508,2,FALSE)</f>
        <v>SUMATERA UTARA</v>
      </c>
      <c r="D142" s="166">
        <v>42247503182.144661</v>
      </c>
      <c r="E142" s="167">
        <v>0</v>
      </c>
      <c r="F142" s="167">
        <v>9</v>
      </c>
      <c r="G142" s="121">
        <v>502</v>
      </c>
    </row>
    <row r="143" spans="1:7" x14ac:dyDescent="0.25">
      <c r="A143" s="45">
        <v>134</v>
      </c>
      <c r="B143" s="8" t="s">
        <v>524</v>
      </c>
      <c r="C143" s="168" t="str">
        <f>VLOOKUP(B143,[1]KOTAPROVINSI2!$A$2:$B$508,2,FALSE)</f>
        <v>KALIMANTAN BARAT</v>
      </c>
      <c r="D143" s="168">
        <v>77009760432.353409</v>
      </c>
      <c r="E143" s="169">
        <v>10000</v>
      </c>
      <c r="F143" s="169">
        <v>10</v>
      </c>
      <c r="G143" s="171">
        <v>1029</v>
      </c>
    </row>
    <row r="144" spans="1:7" x14ac:dyDescent="0.25">
      <c r="A144" s="43">
        <v>135</v>
      </c>
      <c r="B144" s="6" t="s">
        <v>526</v>
      </c>
      <c r="C144" s="166" t="str">
        <f>VLOOKUP(B144,[1]KOTAPROVINSI2!$A$2:$B$508,2,FALSE)</f>
        <v>SUMATERA SELATAN</v>
      </c>
      <c r="D144" s="166">
        <v>320600000</v>
      </c>
      <c r="E144" s="167">
        <v>0</v>
      </c>
      <c r="F144" s="167">
        <v>0</v>
      </c>
      <c r="G144" s="121">
        <v>32</v>
      </c>
    </row>
    <row r="145" spans="1:7" x14ac:dyDescent="0.25">
      <c r="A145" s="45">
        <v>136</v>
      </c>
      <c r="B145" s="8" t="s">
        <v>528</v>
      </c>
      <c r="C145" s="168" t="str">
        <f>VLOOKUP(B145,[1]KOTAPROVINSI2!$A$2:$B$508,2,FALSE)</f>
        <v>JAWA TIMUR</v>
      </c>
      <c r="D145" s="168">
        <v>309200000</v>
      </c>
      <c r="E145" s="169">
        <v>0</v>
      </c>
      <c r="F145" s="169">
        <v>24</v>
      </c>
      <c r="G145" s="171">
        <v>473</v>
      </c>
    </row>
    <row r="146" spans="1:7" x14ac:dyDescent="0.25">
      <c r="A146" s="43">
        <v>137</v>
      </c>
      <c r="B146" s="6" t="s">
        <v>544</v>
      </c>
      <c r="C146" s="166" t="str">
        <f>VLOOKUP(B146,[1]KOTAPROVINSI2!$A$2:$B$508,2,FALSE)</f>
        <v>JAWA TENGAH</v>
      </c>
      <c r="D146" s="166">
        <v>1326800000</v>
      </c>
      <c r="E146" s="167">
        <v>0</v>
      </c>
      <c r="F146" s="167">
        <v>0</v>
      </c>
      <c r="G146" s="121">
        <v>177</v>
      </c>
    </row>
    <row r="147" spans="1:7" x14ac:dyDescent="0.25">
      <c r="A147" s="45">
        <v>138</v>
      </c>
      <c r="B147" s="8" t="s">
        <v>545</v>
      </c>
      <c r="C147" s="168" t="str">
        <f>VLOOKUP(B147,[1]KOTAPROVINSI2!$A$2:$B$508,2,FALSE)</f>
        <v>KALIMANTAN TIMUR</v>
      </c>
      <c r="D147" s="168">
        <v>110391202763.02332</v>
      </c>
      <c r="E147" s="169">
        <v>145999.99979500001</v>
      </c>
      <c r="F147" s="169">
        <v>47</v>
      </c>
      <c r="G147" s="171">
        <v>1452</v>
      </c>
    </row>
    <row r="148" spans="1:7" x14ac:dyDescent="0.25">
      <c r="A148" s="43">
        <v>139</v>
      </c>
      <c r="B148" s="6" t="s">
        <v>555</v>
      </c>
      <c r="C148" s="166" t="str">
        <f>VLOOKUP(B148,[1]KOTAPROVINSI2!$A$2:$B$508,2,FALSE)</f>
        <v>JAWA TENGAH</v>
      </c>
      <c r="D148" s="166">
        <v>469174018809.24304</v>
      </c>
      <c r="E148" s="167">
        <v>1531479.0000720001</v>
      </c>
      <c r="F148" s="167">
        <v>47</v>
      </c>
      <c r="G148" s="121">
        <v>7797</v>
      </c>
    </row>
    <row r="149" spans="1:7" x14ac:dyDescent="0.25">
      <c r="A149" s="45">
        <v>140</v>
      </c>
      <c r="B149" s="8" t="s">
        <v>558</v>
      </c>
      <c r="C149" s="168" t="str">
        <f>VLOOKUP(B149,[1]KOTAPROVINSI2!$A$2:$B$508,2,FALSE)</f>
        <v>BANTEN</v>
      </c>
      <c r="D149" s="168">
        <v>3428402374</v>
      </c>
      <c r="E149" s="169">
        <v>0</v>
      </c>
      <c r="F149" s="169">
        <v>47</v>
      </c>
      <c r="G149" s="171">
        <v>621</v>
      </c>
    </row>
    <row r="150" spans="1:7" x14ac:dyDescent="0.25">
      <c r="A150" s="43">
        <v>141</v>
      </c>
      <c r="B150" s="6" t="s">
        <v>562</v>
      </c>
      <c r="C150" s="166" t="str">
        <f>VLOOKUP(B150,[1]KOTAPROVINSI2!$A$2:$B$508,2,FALSE)</f>
        <v>SUMATERA UTARA</v>
      </c>
      <c r="D150" s="166">
        <v>200000</v>
      </c>
      <c r="E150" s="167">
        <v>0</v>
      </c>
      <c r="F150" s="167">
        <v>0</v>
      </c>
      <c r="G150" s="121">
        <v>6</v>
      </c>
    </row>
    <row r="151" spans="1:7" x14ac:dyDescent="0.25">
      <c r="A151" s="45">
        <v>142</v>
      </c>
      <c r="B151" s="8" t="s">
        <v>570</v>
      </c>
      <c r="C151" s="168" t="str">
        <f>VLOOKUP(B151,[1]KOTAPROVINSI2!$A$2:$B$508,2,FALSE)</f>
        <v>KALIMANTAN BARAT</v>
      </c>
      <c r="D151" s="168">
        <v>755500000</v>
      </c>
      <c r="E151" s="169">
        <v>0</v>
      </c>
      <c r="F151" s="169">
        <v>1</v>
      </c>
      <c r="G151" s="171">
        <v>47</v>
      </c>
    </row>
    <row r="152" spans="1:7" x14ac:dyDescent="0.25">
      <c r="A152" s="43">
        <v>143</v>
      </c>
      <c r="B152" s="6" t="s">
        <v>575</v>
      </c>
      <c r="C152" s="166" t="str">
        <f>VLOOKUP(B152,[1]KOTAPROVINSI2!$A$2:$B$508,2,FALSE)</f>
        <v>SUMATERA BARAT</v>
      </c>
      <c r="D152" s="166">
        <v>0</v>
      </c>
      <c r="E152" s="167">
        <v>0</v>
      </c>
      <c r="F152" s="167">
        <v>0</v>
      </c>
      <c r="G152" s="121">
        <v>8</v>
      </c>
    </row>
    <row r="153" spans="1:7" x14ac:dyDescent="0.25">
      <c r="A153" s="45">
        <v>144</v>
      </c>
      <c r="B153" s="8" t="s">
        <v>578</v>
      </c>
      <c r="C153" s="168" t="str">
        <f>VLOOKUP(B153,[1]KOTAPROVINSI2!$A$2:$B$508,2,FALSE)</f>
        <v>PAPUA BARAT</v>
      </c>
      <c r="D153" s="168">
        <v>37900000</v>
      </c>
      <c r="E153" s="169">
        <v>0</v>
      </c>
      <c r="F153" s="169">
        <v>0</v>
      </c>
      <c r="G153" s="171">
        <v>21</v>
      </c>
    </row>
    <row r="154" spans="1:7" x14ac:dyDescent="0.25">
      <c r="A154" s="43">
        <v>145</v>
      </c>
      <c r="B154" s="6" t="s">
        <v>583</v>
      </c>
      <c r="C154" s="166" t="str">
        <f>VLOOKUP(B154,[1]KOTAPROVINSI2!$A$2:$B$508,2,FALSE)</f>
        <v>JAWA BARAT</v>
      </c>
      <c r="D154" s="166">
        <v>33687004950.495049</v>
      </c>
      <c r="E154" s="167">
        <v>0</v>
      </c>
      <c r="F154" s="167">
        <v>12</v>
      </c>
      <c r="G154" s="121">
        <v>627</v>
      </c>
    </row>
    <row r="155" spans="1:7" x14ac:dyDescent="0.25">
      <c r="A155" s="45">
        <v>146</v>
      </c>
      <c r="B155" s="8" t="s">
        <v>594</v>
      </c>
      <c r="C155" s="168" t="str">
        <f>VLOOKUP(B155,[1]KOTAPROVINSI2!$A$2:$B$508,2,FALSE)</f>
        <v>JAMBI</v>
      </c>
      <c r="D155" s="168">
        <v>0</v>
      </c>
      <c r="E155" s="169">
        <v>0</v>
      </c>
      <c r="F155" s="169">
        <v>0</v>
      </c>
      <c r="G155" s="171">
        <v>0</v>
      </c>
    </row>
    <row r="156" spans="1:7" x14ac:dyDescent="0.25">
      <c r="A156" s="43">
        <v>147</v>
      </c>
      <c r="B156" s="6" t="s">
        <v>596</v>
      </c>
      <c r="C156" s="166" t="str">
        <f>VLOOKUP(B156,[1]KOTAPROVINSI2!$A$2:$B$508,2,FALSE)</f>
        <v>JAWA TIMUR</v>
      </c>
      <c r="D156" s="166">
        <v>1674036407560.3545</v>
      </c>
      <c r="E156" s="167">
        <v>17457063.92997</v>
      </c>
      <c r="F156" s="167">
        <v>133</v>
      </c>
      <c r="G156" s="121">
        <v>28036</v>
      </c>
    </row>
    <row r="157" spans="1:7" x14ac:dyDescent="0.25">
      <c r="A157" s="45">
        <v>148</v>
      </c>
      <c r="B157" s="8" t="s">
        <v>597</v>
      </c>
      <c r="C157" s="168" t="str">
        <f>VLOOKUP(B157,[1]KOTAPROVINSI2!$A$2:$B$508,2,FALSE)</f>
        <v>JAWA TENGAH</v>
      </c>
      <c r="D157" s="168">
        <v>36790354696.175552</v>
      </c>
      <c r="E157" s="169">
        <v>10300.000022</v>
      </c>
      <c r="F157" s="169">
        <v>33</v>
      </c>
      <c r="G157" s="171">
        <v>3528</v>
      </c>
    </row>
    <row r="158" spans="1:7" x14ac:dyDescent="0.25">
      <c r="A158" s="43">
        <v>149</v>
      </c>
      <c r="B158" s="6" t="s">
        <v>607</v>
      </c>
      <c r="C158" s="166" t="str">
        <f>VLOOKUP(B158,[1]KOTAPROVINSI2!$A$2:$B$508,2,FALSE)</f>
        <v>BANTEN</v>
      </c>
      <c r="D158" s="166">
        <v>41509622701.699997</v>
      </c>
      <c r="E158" s="167">
        <v>10000</v>
      </c>
      <c r="F158" s="167">
        <v>26</v>
      </c>
      <c r="G158" s="121">
        <v>2914</v>
      </c>
    </row>
    <row r="159" spans="1:7" x14ac:dyDescent="0.25">
      <c r="A159" s="45">
        <v>150</v>
      </c>
      <c r="B159" s="8" t="s">
        <v>608</v>
      </c>
      <c r="C159" s="168" t="str">
        <f>VLOOKUP(B159,[1]KOTAPROVINSI2!$A$2:$B$508,2,FALSE)</f>
        <v>BANTEN</v>
      </c>
      <c r="D159" s="168">
        <v>136960273556.13</v>
      </c>
      <c r="E159" s="169">
        <v>444230</v>
      </c>
      <c r="F159" s="169">
        <v>58</v>
      </c>
      <c r="G159" s="171">
        <v>4681</v>
      </c>
    </row>
    <row r="160" spans="1:7" x14ac:dyDescent="0.25">
      <c r="A160" s="43">
        <v>151</v>
      </c>
      <c r="B160" s="6" t="s">
        <v>610</v>
      </c>
      <c r="C160" s="166" t="str">
        <f>VLOOKUP(B160,[1]KOTAPROVINSI2!$A$2:$B$508,2,FALSE)</f>
        <v>SUMATERA UTARA</v>
      </c>
      <c r="D160" s="166">
        <v>0</v>
      </c>
      <c r="E160" s="167">
        <v>0</v>
      </c>
      <c r="F160" s="167">
        <v>0</v>
      </c>
      <c r="G160" s="121">
        <v>17</v>
      </c>
    </row>
    <row r="161" spans="1:7" x14ac:dyDescent="0.25">
      <c r="A161" s="45">
        <v>152</v>
      </c>
      <c r="B161" s="8" t="s">
        <v>614</v>
      </c>
      <c r="C161" s="168" t="str">
        <f>VLOOKUP(B161,[1]KOTAPROVINSI2!$A$2:$B$508,2,FALSE)</f>
        <v>KEPULAUAN RIAU</v>
      </c>
      <c r="D161" s="168">
        <v>3111550000</v>
      </c>
      <c r="E161" s="169">
        <v>0</v>
      </c>
      <c r="F161" s="169">
        <v>1</v>
      </c>
      <c r="G161" s="171">
        <v>351</v>
      </c>
    </row>
    <row r="162" spans="1:7" x14ac:dyDescent="0.25">
      <c r="A162" s="43">
        <v>153</v>
      </c>
      <c r="B162" s="6" t="s">
        <v>619</v>
      </c>
      <c r="C162" s="166" t="str">
        <f>VLOOKUP(B162,[1]KOTAPROVINSI2!$A$2:$B$508,2,FALSE)</f>
        <v>KALIMANTAN UTARA</v>
      </c>
      <c r="D162" s="166">
        <v>8891100000</v>
      </c>
      <c r="E162" s="167">
        <v>0</v>
      </c>
      <c r="F162" s="167">
        <v>1</v>
      </c>
      <c r="G162" s="121">
        <v>216</v>
      </c>
    </row>
    <row r="163" spans="1:7" x14ac:dyDescent="0.25">
      <c r="A163" s="45">
        <v>154</v>
      </c>
      <c r="B163" s="8" t="s">
        <v>620</v>
      </c>
      <c r="C163" s="168" t="str">
        <f>VLOOKUP(B163,[1]KOTAPROVINSI2!$A$2:$B$508,2,FALSE)</f>
        <v>JAWA BARAT</v>
      </c>
      <c r="D163" s="168">
        <v>4586113214.9009895</v>
      </c>
      <c r="E163" s="169">
        <v>0</v>
      </c>
      <c r="F163" s="169">
        <v>32</v>
      </c>
      <c r="G163" s="171">
        <v>697</v>
      </c>
    </row>
    <row r="164" spans="1:7" x14ac:dyDescent="0.25">
      <c r="A164" s="43">
        <v>155</v>
      </c>
      <c r="B164" s="6" t="s">
        <v>621</v>
      </c>
      <c r="C164" s="166" t="str">
        <f>VLOOKUP(B164,[1]KOTAPROVINSI2!$A$2:$B$508,2,FALSE)</f>
        <v>SUMATERA UTARA</v>
      </c>
      <c r="D164" s="166">
        <v>1001000000</v>
      </c>
      <c r="E164" s="167">
        <v>0</v>
      </c>
      <c r="F164" s="167">
        <v>0</v>
      </c>
      <c r="G164" s="121">
        <v>22</v>
      </c>
    </row>
    <row r="165" spans="1:7" x14ac:dyDescent="0.25">
      <c r="A165" s="45">
        <v>156</v>
      </c>
      <c r="B165" s="8" t="s">
        <v>623</v>
      </c>
      <c r="C165" s="168" t="str">
        <f>VLOOKUP(B165,[1]KOTAPROVINSI2!$A$2:$B$508,2,FALSE)</f>
        <v>JAWA TENGAH</v>
      </c>
      <c r="D165" s="168">
        <v>19384538237.279999</v>
      </c>
      <c r="E165" s="169">
        <v>0</v>
      </c>
      <c r="F165" s="169">
        <v>22</v>
      </c>
      <c r="G165" s="171">
        <v>873</v>
      </c>
    </row>
    <row r="166" spans="1:7" x14ac:dyDescent="0.25">
      <c r="A166" s="43">
        <v>157</v>
      </c>
      <c r="B166" s="6" t="s">
        <v>627</v>
      </c>
      <c r="C166" s="166" t="str">
        <f>VLOOKUP(B166,[1]KOTAPROVINSI2!$A$2:$B$508,2,FALSE)</f>
        <v>MALUKU UTARA</v>
      </c>
      <c r="D166" s="166">
        <v>1163390738.9008999</v>
      </c>
      <c r="E166" s="167">
        <v>0</v>
      </c>
      <c r="F166" s="167">
        <v>1</v>
      </c>
      <c r="G166" s="121">
        <v>281</v>
      </c>
    </row>
    <row r="167" spans="1:7" x14ac:dyDescent="0.25">
      <c r="A167" s="45">
        <v>158</v>
      </c>
      <c r="B167" s="8" t="s">
        <v>635</v>
      </c>
      <c r="C167" s="168" t="str">
        <f>VLOOKUP(B167,[1]KOTAPROVINSI2!$A$2:$B$508,2,FALSE)</f>
        <v>SULAWESI UTARA</v>
      </c>
      <c r="D167" s="168">
        <v>0</v>
      </c>
      <c r="E167" s="169">
        <v>0</v>
      </c>
      <c r="F167" s="169">
        <v>0</v>
      </c>
      <c r="G167" s="171">
        <v>4</v>
      </c>
    </row>
    <row r="168" spans="1:7" x14ac:dyDescent="0.25">
      <c r="A168" s="43">
        <v>159</v>
      </c>
      <c r="B168" s="6" t="s">
        <v>651</v>
      </c>
      <c r="C168" s="166" t="str">
        <f>VLOOKUP(B168,[1]KOTAPROVINSI2!$A$2:$B$508,2,FALSE)</f>
        <v>D.I. YOGYAKARTA</v>
      </c>
      <c r="D168" s="166">
        <v>109437561603.11665</v>
      </c>
      <c r="E168" s="167">
        <v>274999.999893</v>
      </c>
      <c r="F168" s="167">
        <v>41</v>
      </c>
      <c r="G168" s="121">
        <v>4703</v>
      </c>
    </row>
    <row r="169" spans="1:7" x14ac:dyDescent="0.25">
      <c r="A169" s="45">
        <v>160</v>
      </c>
      <c r="B169" s="8" t="s">
        <v>367</v>
      </c>
      <c r="C169" s="168" t="str">
        <f>VLOOKUP(B169,[1]KOTAPROVINSI2!$A$2:$B$508,2,FALSE)</f>
        <v>KALIMANTAN TENGAH</v>
      </c>
      <c r="D169" s="168">
        <v>0</v>
      </c>
      <c r="E169" s="169">
        <v>0</v>
      </c>
      <c r="F169" s="169">
        <v>0</v>
      </c>
      <c r="G169" s="171">
        <v>9</v>
      </c>
    </row>
    <row r="170" spans="1:7" x14ac:dyDescent="0.25">
      <c r="A170" s="43">
        <v>161</v>
      </c>
      <c r="B170" s="6" t="s">
        <v>368</v>
      </c>
      <c r="C170" s="166" t="str">
        <f>VLOOKUP(B170,[1]KOTAPROVINSI2!$A$2:$B$508,2,FALSE)</f>
        <v>KALIMANTAN TENGAH</v>
      </c>
      <c r="D170" s="166">
        <v>2401600000</v>
      </c>
      <c r="E170" s="167">
        <v>0</v>
      </c>
      <c r="F170" s="167">
        <v>0</v>
      </c>
      <c r="G170" s="121">
        <v>37</v>
      </c>
    </row>
    <row r="171" spans="1:7" x14ac:dyDescent="0.25">
      <c r="A171" s="45">
        <v>162</v>
      </c>
      <c r="B171" s="8" t="s">
        <v>369</v>
      </c>
      <c r="C171" s="168" t="str">
        <f>VLOOKUP(B171,[1]KOTAPROVINSI2!$A$2:$B$508,2,FALSE)</f>
        <v>RIAU</v>
      </c>
      <c r="D171" s="168">
        <v>0</v>
      </c>
      <c r="E171" s="169">
        <v>0</v>
      </c>
      <c r="F171" s="169">
        <v>0</v>
      </c>
      <c r="G171" s="171">
        <v>0</v>
      </c>
    </row>
    <row r="172" spans="1:7" x14ac:dyDescent="0.25">
      <c r="A172" s="43">
        <v>163</v>
      </c>
      <c r="B172" s="6" t="s">
        <v>371</v>
      </c>
      <c r="C172" s="166" t="str">
        <f>VLOOKUP(B172,[1]KOTAPROVINSI2!$A$2:$B$508,2,FALSE)</f>
        <v>JAWA TENGAH</v>
      </c>
      <c r="D172" s="166">
        <v>12043750000</v>
      </c>
      <c r="E172" s="167">
        <v>0</v>
      </c>
      <c r="F172" s="167">
        <v>3</v>
      </c>
      <c r="G172" s="121">
        <v>813</v>
      </c>
    </row>
    <row r="173" spans="1:7" x14ac:dyDescent="0.25">
      <c r="A173" s="45">
        <v>164</v>
      </c>
      <c r="B173" s="8" t="s">
        <v>372</v>
      </c>
      <c r="C173" s="168" t="str">
        <f>VLOOKUP(B173,[1]KOTAPROVINSI2!$A$2:$B$508,2,FALSE)</f>
        <v>D.I. YOGYAKARTA</v>
      </c>
      <c r="D173" s="168">
        <v>16872000000</v>
      </c>
      <c r="E173" s="169">
        <v>0</v>
      </c>
      <c r="F173" s="169">
        <v>0</v>
      </c>
      <c r="G173" s="171">
        <v>34</v>
      </c>
    </row>
    <row r="174" spans="1:7" x14ac:dyDescent="0.25">
      <c r="A174" s="43">
        <v>165</v>
      </c>
      <c r="B174" s="6" t="s">
        <v>373</v>
      </c>
      <c r="C174" s="166" t="str">
        <f>VLOOKUP(B174,[1]KOTAPROVINSI2!$A$2:$B$508,2,FALSE)</f>
        <v>JAWA BARAT</v>
      </c>
      <c r="D174" s="166">
        <v>804620000</v>
      </c>
      <c r="E174" s="167">
        <v>0</v>
      </c>
      <c r="F174" s="167">
        <v>0</v>
      </c>
      <c r="G174" s="121">
        <v>37</v>
      </c>
    </row>
    <row r="175" spans="1:7" x14ac:dyDescent="0.25">
      <c r="A175" s="45">
        <v>166</v>
      </c>
      <c r="B175" s="8" t="s">
        <v>374</v>
      </c>
      <c r="C175" s="168" t="str">
        <f>VLOOKUP(B175,[1]KOTAPROVINSI2!$A$2:$B$508,2,FALSE)</f>
        <v>NUSA TENGGARA TIMUR</v>
      </c>
      <c r="D175" s="168">
        <v>1014000000</v>
      </c>
      <c r="E175" s="169">
        <v>0</v>
      </c>
      <c r="F175" s="169">
        <v>0</v>
      </c>
      <c r="G175" s="171">
        <v>92</v>
      </c>
    </row>
    <row r="176" spans="1:7" x14ac:dyDescent="0.25">
      <c r="A176" s="43">
        <v>167</v>
      </c>
      <c r="B176" s="6" t="s">
        <v>376</v>
      </c>
      <c r="C176" s="166" t="str">
        <f>VLOOKUP(B176,[1]KOTAPROVINSI2!$A$2:$B$508,2,FALSE)</f>
        <v>KALIMANTAN TIMUR</v>
      </c>
      <c r="D176" s="166">
        <v>0</v>
      </c>
      <c r="E176" s="167">
        <v>0</v>
      </c>
      <c r="F176" s="167">
        <v>0</v>
      </c>
      <c r="G176" s="121">
        <v>3</v>
      </c>
    </row>
    <row r="177" spans="1:7" x14ac:dyDescent="0.25">
      <c r="A177" s="45">
        <v>168</v>
      </c>
      <c r="B177" s="8" t="s">
        <v>377</v>
      </c>
      <c r="C177" s="168" t="str">
        <f>VLOOKUP(B177,[1]KOTAPROVINSI2!$A$2:$B$508,2,FALSE)</f>
        <v>KALIMANTAN TIMUR</v>
      </c>
      <c r="D177" s="168">
        <v>20000000</v>
      </c>
      <c r="E177" s="169">
        <v>0</v>
      </c>
      <c r="F177" s="169">
        <v>0</v>
      </c>
      <c r="G177" s="171">
        <v>63</v>
      </c>
    </row>
    <row r="178" spans="1:7" x14ac:dyDescent="0.25">
      <c r="A178" s="43">
        <v>169</v>
      </c>
      <c r="B178" s="6" t="s">
        <v>378</v>
      </c>
      <c r="C178" s="166" t="str">
        <f>VLOOKUP(B178,[1]KOTAPROVINSI2!$A$2:$B$508,2,FALSE)</f>
        <v>SUMATERA UTARA</v>
      </c>
      <c r="D178" s="166">
        <v>5359500000</v>
      </c>
      <c r="E178" s="167">
        <v>0</v>
      </c>
      <c r="F178" s="167">
        <v>0</v>
      </c>
      <c r="G178" s="121">
        <v>91</v>
      </c>
    </row>
    <row r="179" spans="1:7" x14ac:dyDescent="0.25">
      <c r="A179" s="45">
        <v>170</v>
      </c>
      <c r="B179" s="8" t="s">
        <v>379</v>
      </c>
      <c r="C179" s="168" t="str">
        <f>VLOOKUP(B179,[1]KOTAPROVINSI2!$A$2:$B$508,2,FALSE)</f>
        <v>SUMATERA UTARA</v>
      </c>
      <c r="D179" s="168">
        <v>0</v>
      </c>
      <c r="E179" s="169">
        <v>0</v>
      </c>
      <c r="F179" s="169">
        <v>0</v>
      </c>
      <c r="G179" s="171">
        <v>0</v>
      </c>
    </row>
    <row r="180" spans="1:7" x14ac:dyDescent="0.25">
      <c r="A180" s="43">
        <v>171</v>
      </c>
      <c r="B180" s="6" t="s">
        <v>381</v>
      </c>
      <c r="C180" s="166" t="str">
        <f>VLOOKUP(B180,[1]KOTAPROVINSI2!$A$2:$B$508,2,FALSE)</f>
        <v>SUMATERA SELATAN</v>
      </c>
      <c r="D180" s="166">
        <v>1600000</v>
      </c>
      <c r="E180" s="167">
        <v>0</v>
      </c>
      <c r="F180" s="167">
        <v>0</v>
      </c>
      <c r="G180" s="121">
        <v>17</v>
      </c>
    </row>
    <row r="181" spans="1:7" x14ac:dyDescent="0.25">
      <c r="A181" s="45">
        <v>172</v>
      </c>
      <c r="B181" s="8" t="s">
        <v>383</v>
      </c>
      <c r="C181" s="168" t="str">
        <f>VLOOKUP(B181,[1]KOTAPROVINSI2!$A$2:$B$508,2,FALSE)</f>
        <v>JAWA TIMUR</v>
      </c>
      <c r="D181" s="168">
        <v>0</v>
      </c>
      <c r="E181" s="169">
        <v>0</v>
      </c>
      <c r="F181" s="169">
        <v>0</v>
      </c>
      <c r="G181" s="171">
        <v>3</v>
      </c>
    </row>
    <row r="182" spans="1:7" x14ac:dyDescent="0.25">
      <c r="A182" s="43">
        <v>173</v>
      </c>
      <c r="B182" s="6" t="s">
        <v>385</v>
      </c>
      <c r="C182" s="166" t="str">
        <f>VLOOKUP(B182,[1]KOTAPROVINSI2!$A$2:$B$508,2,FALSE)</f>
        <v>LAMPUNG</v>
      </c>
      <c r="D182" s="166">
        <v>0</v>
      </c>
      <c r="E182" s="167">
        <v>0</v>
      </c>
      <c r="F182" s="167">
        <v>0</v>
      </c>
      <c r="G182" s="121">
        <v>2</v>
      </c>
    </row>
    <row r="183" spans="1:7" x14ac:dyDescent="0.25">
      <c r="A183" s="45">
        <v>174</v>
      </c>
      <c r="B183" s="8" t="s">
        <v>386</v>
      </c>
      <c r="C183" s="168" t="str">
        <f>VLOOKUP(B183,[1]KOTAPROVINSI2!$A$2:$B$508,2,FALSE)</f>
        <v>LAMPUNG</v>
      </c>
      <c r="D183" s="168">
        <v>0</v>
      </c>
      <c r="E183" s="169">
        <v>0</v>
      </c>
      <c r="F183" s="169">
        <v>0</v>
      </c>
      <c r="G183" s="171">
        <v>7</v>
      </c>
    </row>
    <row r="184" spans="1:7" x14ac:dyDescent="0.25">
      <c r="A184" s="43">
        <v>175</v>
      </c>
      <c r="B184" s="6" t="s">
        <v>388</v>
      </c>
      <c r="C184" s="166" t="str">
        <f>VLOOKUP(B184,[1]KOTAPROVINSI2!$A$2:$B$508,2,FALSE)</f>
        <v>LAMPUNG</v>
      </c>
      <c r="D184" s="166">
        <v>0</v>
      </c>
      <c r="E184" s="167">
        <v>0</v>
      </c>
      <c r="F184" s="167">
        <v>0</v>
      </c>
      <c r="G184" s="121">
        <v>1</v>
      </c>
    </row>
    <row r="185" spans="1:7" x14ac:dyDescent="0.25">
      <c r="A185" s="45">
        <v>176</v>
      </c>
      <c r="B185" s="8" t="s">
        <v>393</v>
      </c>
      <c r="C185" s="168" t="str">
        <f>VLOOKUP(B185,[1]KOTAPROVINSI2!$A$2:$B$508,2,FALSE)</f>
        <v>BANTEN</v>
      </c>
      <c r="D185" s="168">
        <v>200000000</v>
      </c>
      <c r="E185" s="169">
        <v>0</v>
      </c>
      <c r="F185" s="169">
        <v>0</v>
      </c>
      <c r="G185" s="171">
        <v>79</v>
      </c>
    </row>
    <row r="186" spans="1:7" x14ac:dyDescent="0.25">
      <c r="A186" s="43">
        <v>177</v>
      </c>
      <c r="B186" s="6" t="s">
        <v>401</v>
      </c>
      <c r="C186" s="166" t="str">
        <f>VLOOKUP(B186,[1]KOTAPROVINSI2!$A$2:$B$508,2,FALSE)</f>
        <v>NUSA TENGGARA BARAT</v>
      </c>
      <c r="D186" s="166">
        <v>0</v>
      </c>
      <c r="E186" s="167">
        <v>0</v>
      </c>
      <c r="F186" s="167">
        <v>0</v>
      </c>
      <c r="G186" s="121">
        <v>3</v>
      </c>
    </row>
    <row r="187" spans="1:7" x14ac:dyDescent="0.25">
      <c r="A187" s="45">
        <v>178</v>
      </c>
      <c r="B187" s="8" t="s">
        <v>404</v>
      </c>
      <c r="C187" s="168" t="str">
        <f>VLOOKUP(B187,[1]KOTAPROVINSI2!$A$2:$B$508,2,FALSE)</f>
        <v>JAWA TIMUR</v>
      </c>
      <c r="D187" s="168">
        <v>0</v>
      </c>
      <c r="E187" s="169">
        <v>0</v>
      </c>
      <c r="F187" s="169">
        <v>0</v>
      </c>
      <c r="G187" s="171">
        <v>0</v>
      </c>
    </row>
    <row r="188" spans="1:7" x14ac:dyDescent="0.25">
      <c r="A188" s="43">
        <v>179</v>
      </c>
      <c r="B188" s="6" t="s">
        <v>405</v>
      </c>
      <c r="C188" s="166" t="str">
        <f>VLOOKUP(B188,[1]KOTAPROVINSI2!$A$2:$B$508,2,FALSE)</f>
        <v>SULAWESI SELATAN</v>
      </c>
      <c r="D188" s="166">
        <v>2079970050</v>
      </c>
      <c r="E188" s="167">
        <v>0</v>
      </c>
      <c r="F188" s="167">
        <v>0</v>
      </c>
      <c r="G188" s="121">
        <v>29</v>
      </c>
    </row>
    <row r="189" spans="1:7" x14ac:dyDescent="0.25">
      <c r="A189" s="45">
        <v>180</v>
      </c>
      <c r="B189" s="8" t="s">
        <v>408</v>
      </c>
      <c r="C189" s="168" t="str">
        <f>VLOOKUP(B189,[1]KOTAPROVINSI2!$A$2:$B$508,2,FALSE)</f>
        <v>JAWA TIMUR</v>
      </c>
      <c r="D189" s="168">
        <v>19428239.359999999</v>
      </c>
      <c r="E189" s="169">
        <v>0</v>
      </c>
      <c r="F189" s="169">
        <v>0</v>
      </c>
      <c r="G189" s="171">
        <v>109</v>
      </c>
    </row>
    <row r="190" spans="1:7" x14ac:dyDescent="0.25">
      <c r="A190" s="43">
        <v>181</v>
      </c>
      <c r="B190" s="6" t="s">
        <v>409</v>
      </c>
      <c r="C190" s="166" t="str">
        <f>VLOOKUP(B190,[1]KOTAPROVINSI2!$A$2:$B$508,2,FALSE)</f>
        <v>JAWA TENGAH</v>
      </c>
      <c r="D190" s="166">
        <v>1662700000</v>
      </c>
      <c r="E190" s="167">
        <v>0</v>
      </c>
      <c r="F190" s="167">
        <v>0</v>
      </c>
      <c r="G190" s="121">
        <v>97</v>
      </c>
    </row>
    <row r="191" spans="1:7" x14ac:dyDescent="0.25">
      <c r="A191" s="45">
        <v>182</v>
      </c>
      <c r="B191" s="8" t="s">
        <v>412</v>
      </c>
      <c r="C191" s="168" t="str">
        <f>VLOOKUP(B191,[1]KOTAPROVINSI2!$A$2:$B$508,2,FALSE)</f>
        <v>JAWA BARAT</v>
      </c>
      <c r="D191" s="168">
        <v>100000</v>
      </c>
      <c r="E191" s="169">
        <v>0</v>
      </c>
      <c r="F191" s="169">
        <v>0</v>
      </c>
      <c r="G191" s="171">
        <v>36</v>
      </c>
    </row>
    <row r="192" spans="1:7" x14ac:dyDescent="0.25">
      <c r="A192" s="43">
        <v>183</v>
      </c>
      <c r="B192" s="6" t="s">
        <v>415</v>
      </c>
      <c r="C192" s="166" t="str">
        <f>VLOOKUP(B192,[1]KOTAPROVINSI2!$A$2:$B$508,2,FALSE)</f>
        <v>JAWA TIMUR</v>
      </c>
      <c r="D192" s="166">
        <v>83038165161.067963</v>
      </c>
      <c r="E192" s="167">
        <v>0</v>
      </c>
      <c r="F192" s="167">
        <v>4</v>
      </c>
      <c r="G192" s="121">
        <v>556</v>
      </c>
    </row>
    <row r="193" spans="1:7" x14ac:dyDescent="0.25">
      <c r="A193" s="45">
        <v>184</v>
      </c>
      <c r="B193" s="8" t="s">
        <v>423</v>
      </c>
      <c r="C193" s="168" t="str">
        <f>VLOOKUP(B193,[1]KOTAPROVINSI2!$A$2:$B$508,2,FALSE)</f>
        <v>SULAWESI BARAT</v>
      </c>
      <c r="D193" s="168">
        <v>7900000</v>
      </c>
      <c r="E193" s="169">
        <v>0</v>
      </c>
      <c r="F193" s="169">
        <v>0</v>
      </c>
      <c r="G193" s="171">
        <v>51</v>
      </c>
    </row>
    <row r="194" spans="1:7" x14ac:dyDescent="0.25">
      <c r="A194" s="43">
        <v>185</v>
      </c>
      <c r="B194" s="6" t="s">
        <v>427</v>
      </c>
      <c r="C194" s="166" t="str">
        <f>VLOOKUP(B194,[1]KOTAPROVINSI2!$A$2:$B$508,2,FALSE)</f>
        <v>SUMATERA UTARA</v>
      </c>
      <c r="D194" s="166">
        <v>0</v>
      </c>
      <c r="E194" s="167">
        <v>0</v>
      </c>
      <c r="F194" s="167">
        <v>0</v>
      </c>
      <c r="G194" s="121">
        <v>0</v>
      </c>
    </row>
    <row r="195" spans="1:7" x14ac:dyDescent="0.25">
      <c r="A195" s="45">
        <v>186</v>
      </c>
      <c r="B195" s="8" t="s">
        <v>428</v>
      </c>
      <c r="C195" s="168" t="str">
        <f>VLOOKUP(B195,[1]KOTAPROVINSI2!$A$2:$B$508,2,FALSE)</f>
        <v>NUSA TENGGARA TIMUR</v>
      </c>
      <c r="D195" s="168">
        <v>0</v>
      </c>
      <c r="E195" s="169">
        <v>0</v>
      </c>
      <c r="F195" s="169">
        <v>0</v>
      </c>
      <c r="G195" s="171">
        <v>3</v>
      </c>
    </row>
    <row r="196" spans="1:7" x14ac:dyDescent="0.25">
      <c r="A196" s="43">
        <v>187</v>
      </c>
      <c r="B196" s="6" t="s">
        <v>431</v>
      </c>
      <c r="C196" s="166" t="str">
        <f>VLOOKUP(B196,[1]KOTAPROVINSI2!$A$2:$B$508,2,FALSE)</f>
        <v>PAPUA BARAT</v>
      </c>
      <c r="D196" s="166">
        <v>400000</v>
      </c>
      <c r="E196" s="167">
        <v>0</v>
      </c>
      <c r="F196" s="167">
        <v>3</v>
      </c>
      <c r="G196" s="121">
        <v>11</v>
      </c>
    </row>
    <row r="197" spans="1:7" x14ac:dyDescent="0.25">
      <c r="A197" s="45">
        <v>188</v>
      </c>
      <c r="B197" s="8" t="s">
        <v>441</v>
      </c>
      <c r="C197" s="168" t="str">
        <f>VLOOKUP(B197,[1]KOTAPROVINSI2!$A$2:$B$508,2,FALSE)</f>
        <v>PAPUA</v>
      </c>
      <c r="D197" s="168">
        <v>0</v>
      </c>
      <c r="E197" s="169">
        <v>0</v>
      </c>
      <c r="F197" s="169">
        <v>0</v>
      </c>
      <c r="G197" s="171">
        <v>1</v>
      </c>
    </row>
    <row r="198" spans="1:7" x14ac:dyDescent="0.25">
      <c r="A198" s="43">
        <v>189</v>
      </c>
      <c r="B198" s="6" t="s">
        <v>444</v>
      </c>
      <c r="C198" s="166" t="str">
        <f>VLOOKUP(B198,[1]KOTAPROVINSI2!$A$2:$B$508,2,FALSE)</f>
        <v>PAPUA</v>
      </c>
      <c r="D198" s="166">
        <v>25464800</v>
      </c>
      <c r="E198" s="167">
        <v>0</v>
      </c>
      <c r="F198" s="167">
        <v>0</v>
      </c>
      <c r="G198" s="121">
        <v>44</v>
      </c>
    </row>
    <row r="199" spans="1:7" x14ac:dyDescent="0.25">
      <c r="A199" s="45">
        <v>190</v>
      </c>
      <c r="B199" s="8" t="s">
        <v>449</v>
      </c>
      <c r="C199" s="168" t="str">
        <f>VLOOKUP(B199,[1]KOTAPROVINSI2!$A$2:$B$508,2,FALSE)</f>
        <v>JAWA TIMUR</v>
      </c>
      <c r="D199" s="168">
        <v>850000000</v>
      </c>
      <c r="E199" s="169">
        <v>0</v>
      </c>
      <c r="F199" s="169">
        <v>1</v>
      </c>
      <c r="G199" s="171">
        <v>37</v>
      </c>
    </row>
    <row r="200" spans="1:7" x14ac:dyDescent="0.25">
      <c r="A200" s="43">
        <v>191</v>
      </c>
      <c r="B200" s="6" t="s">
        <v>452</v>
      </c>
      <c r="C200" s="166" t="str">
        <f>VLOOKUP(B200,[1]KOTAPROVINSI2!$A$2:$B$508,2,FALSE)</f>
        <v>SUMATERA SELATAN</v>
      </c>
      <c r="D200" s="166">
        <v>0</v>
      </c>
      <c r="E200" s="167">
        <v>0</v>
      </c>
      <c r="F200" s="167">
        <v>0</v>
      </c>
      <c r="G200" s="121">
        <v>3</v>
      </c>
    </row>
    <row r="201" spans="1:7" x14ac:dyDescent="0.25">
      <c r="A201" s="45">
        <v>192</v>
      </c>
      <c r="B201" s="8" t="s">
        <v>453</v>
      </c>
      <c r="C201" s="168" t="str">
        <f>VLOOKUP(B201,[1]KOTAPROVINSI2!$A$2:$B$508,2,FALSE)</f>
        <v>JAMBI</v>
      </c>
      <c r="D201" s="168">
        <v>0</v>
      </c>
      <c r="E201" s="169">
        <v>0</v>
      </c>
      <c r="F201" s="169">
        <v>0</v>
      </c>
      <c r="G201" s="171">
        <v>0</v>
      </c>
    </row>
    <row r="202" spans="1:7" x14ac:dyDescent="0.25">
      <c r="A202" s="43">
        <v>193</v>
      </c>
      <c r="B202" s="6" t="s">
        <v>458</v>
      </c>
      <c r="C202" s="166" t="str">
        <f>VLOOKUP(B202,[1]KOTAPROVINSI2!$A$2:$B$508,2,FALSE)</f>
        <v>SUMATERA SELATAN</v>
      </c>
      <c r="D202" s="166">
        <v>0</v>
      </c>
      <c r="E202" s="167">
        <v>0</v>
      </c>
      <c r="F202" s="167">
        <v>0</v>
      </c>
      <c r="G202" s="121">
        <v>1</v>
      </c>
    </row>
    <row r="203" spans="1:7" x14ac:dyDescent="0.25">
      <c r="A203" s="45">
        <v>194</v>
      </c>
      <c r="B203" s="8" t="s">
        <v>460</v>
      </c>
      <c r="C203" s="168" t="str">
        <f>VLOOKUP(B203,[1]KOTAPROVINSI2!$A$2:$B$508,2,FALSE)</f>
        <v>PAPUA</v>
      </c>
      <c r="D203" s="168">
        <v>10000000</v>
      </c>
      <c r="E203" s="169">
        <v>0</v>
      </c>
      <c r="F203" s="169">
        <v>0</v>
      </c>
      <c r="G203" s="171">
        <v>3</v>
      </c>
    </row>
    <row r="204" spans="1:7" x14ac:dyDescent="0.25">
      <c r="A204" s="43">
        <v>195</v>
      </c>
      <c r="B204" s="6" t="s">
        <v>467</v>
      </c>
      <c r="C204" s="166" t="str">
        <f>VLOOKUP(B204,[1]KOTAPROVINSI2!$A$2:$B$508,2,FALSE)</f>
        <v>JAWA TIMUR</v>
      </c>
      <c r="D204" s="166">
        <v>0</v>
      </c>
      <c r="E204" s="167">
        <v>0</v>
      </c>
      <c r="F204" s="167">
        <v>0</v>
      </c>
      <c r="G204" s="121">
        <v>0</v>
      </c>
    </row>
    <row r="205" spans="1:7" x14ac:dyDescent="0.25">
      <c r="A205" s="45">
        <v>196</v>
      </c>
      <c r="B205" s="8" t="s">
        <v>468</v>
      </c>
      <c r="C205" s="168" t="str">
        <f>VLOOKUP(B205,[1]KOTAPROVINSI2!$A$2:$B$508,2,FALSE)</f>
        <v>SUMATERA UTARA</v>
      </c>
      <c r="D205" s="168">
        <v>0</v>
      </c>
      <c r="E205" s="169">
        <v>0</v>
      </c>
      <c r="F205" s="169">
        <v>0</v>
      </c>
      <c r="G205" s="171">
        <v>5</v>
      </c>
    </row>
    <row r="206" spans="1:7" x14ac:dyDescent="0.25">
      <c r="A206" s="43">
        <v>197</v>
      </c>
      <c r="B206" s="6" t="s">
        <v>472</v>
      </c>
      <c r="C206" s="166" t="str">
        <f>VLOOKUP(B206,[1]KOTAPROVINSI2!$A$2:$B$508,2,FALSE)</f>
        <v>KALIMANTAN UTARA</v>
      </c>
      <c r="D206" s="166">
        <v>0</v>
      </c>
      <c r="E206" s="167">
        <v>0</v>
      </c>
      <c r="F206" s="167">
        <v>0</v>
      </c>
      <c r="G206" s="121">
        <v>1</v>
      </c>
    </row>
    <row r="207" spans="1:7" x14ac:dyDescent="0.25">
      <c r="A207" s="45">
        <v>198</v>
      </c>
      <c r="B207" s="8" t="s">
        <v>474</v>
      </c>
      <c r="C207" s="168" t="str">
        <f>VLOOKUP(B207,[1]KOTAPROVINSI2!$A$2:$B$508,2,FALSE)</f>
        <v>SUMATERA SELATAN</v>
      </c>
      <c r="D207" s="168">
        <v>325449995</v>
      </c>
      <c r="E207" s="169">
        <v>0</v>
      </c>
      <c r="F207" s="169">
        <v>0</v>
      </c>
      <c r="G207" s="171">
        <v>40</v>
      </c>
    </row>
    <row r="208" spans="1:7" x14ac:dyDescent="0.25">
      <c r="A208" s="43">
        <v>199</v>
      </c>
      <c r="B208" s="6" t="s">
        <v>475</v>
      </c>
      <c r="C208" s="166" t="str">
        <f>VLOOKUP(B208,[1]KOTAPROVINSI2!$A$2:$B$508,2,FALSE)</f>
        <v>SUMATERA SELATAN</v>
      </c>
      <c r="D208" s="166">
        <v>2020400000</v>
      </c>
      <c r="E208" s="167">
        <v>0</v>
      </c>
      <c r="F208" s="167">
        <v>0</v>
      </c>
      <c r="G208" s="121">
        <v>16</v>
      </c>
    </row>
    <row r="209" spans="1:7" x14ac:dyDescent="0.25">
      <c r="A209" s="45">
        <v>200</v>
      </c>
      <c r="B209" s="8" t="s">
        <v>684</v>
      </c>
      <c r="C209" s="168" t="s">
        <v>685</v>
      </c>
      <c r="D209" s="168">
        <v>35275824374.400002</v>
      </c>
      <c r="E209" s="169">
        <v>10000</v>
      </c>
      <c r="F209" s="169">
        <v>1</v>
      </c>
      <c r="G209" s="171">
        <v>649</v>
      </c>
    </row>
    <row r="210" spans="1:7" x14ac:dyDescent="0.25">
      <c r="A210" s="43">
        <v>201</v>
      </c>
      <c r="B210" s="6" t="s">
        <v>480</v>
      </c>
      <c r="C210" s="166" t="str">
        <f>VLOOKUP(B210,[1]KOTAPROVINSI2!$A$2:$B$508,2,FALSE)</f>
        <v>SUMATERA UTARA</v>
      </c>
      <c r="D210" s="166">
        <v>0</v>
      </c>
      <c r="E210" s="167">
        <v>0</v>
      </c>
      <c r="F210" s="167">
        <v>0</v>
      </c>
      <c r="G210" s="121">
        <v>0</v>
      </c>
    </row>
    <row r="211" spans="1:7" x14ac:dyDescent="0.25">
      <c r="A211" s="45">
        <v>202</v>
      </c>
      <c r="B211" s="8" t="s">
        <v>492</v>
      </c>
      <c r="C211" s="168" t="str">
        <f>VLOOKUP(B211,[1]KOTAPROVINSI2!$A$2:$B$508,2,FALSE)</f>
        <v>JAWA TIMUR</v>
      </c>
      <c r="D211" s="168">
        <v>1500000000</v>
      </c>
      <c r="E211" s="169">
        <v>0</v>
      </c>
      <c r="F211" s="169">
        <v>0</v>
      </c>
      <c r="G211" s="171">
        <v>17</v>
      </c>
    </row>
    <row r="212" spans="1:7" x14ac:dyDescent="0.25">
      <c r="A212" s="43">
        <v>203</v>
      </c>
      <c r="B212" s="6" t="s">
        <v>493</v>
      </c>
      <c r="C212" s="166" t="str">
        <f>VLOOKUP(B212,[1]KOTAPROVINSI2!$A$2:$B$508,2,FALSE)</f>
        <v>BANTEN</v>
      </c>
      <c r="D212" s="166">
        <v>50300000</v>
      </c>
      <c r="E212" s="167">
        <v>0</v>
      </c>
      <c r="F212" s="167">
        <v>0</v>
      </c>
      <c r="G212" s="121">
        <v>14</v>
      </c>
    </row>
    <row r="213" spans="1:7" x14ac:dyDescent="0.25">
      <c r="A213" s="45">
        <v>204</v>
      </c>
      <c r="B213" s="8" t="s">
        <v>500</v>
      </c>
      <c r="C213" s="168" t="str">
        <f>VLOOKUP(B213,[1]KOTAPROVINSI2!$A$2:$B$508,2,FALSE)</f>
        <v>SULAWESI TENGAH</v>
      </c>
      <c r="D213" s="168">
        <v>0</v>
      </c>
      <c r="E213" s="169">
        <v>0</v>
      </c>
      <c r="F213" s="169">
        <v>0</v>
      </c>
      <c r="G213" s="171">
        <v>5</v>
      </c>
    </row>
    <row r="214" spans="1:7" x14ac:dyDescent="0.25">
      <c r="A214" s="43">
        <v>205</v>
      </c>
      <c r="B214" s="6" t="s">
        <v>504</v>
      </c>
      <c r="C214" s="166" t="str">
        <f>VLOOKUP(B214,[1]KOTAPROVINSI2!$A$2:$B$508,2,FALSE)</f>
        <v>JAWA TIMUR</v>
      </c>
      <c r="D214" s="166">
        <v>1620567</v>
      </c>
      <c r="E214" s="167">
        <v>0</v>
      </c>
      <c r="F214" s="167">
        <v>0</v>
      </c>
      <c r="G214" s="121">
        <v>29</v>
      </c>
    </row>
    <row r="215" spans="1:7" x14ac:dyDescent="0.25">
      <c r="A215" s="45">
        <v>206</v>
      </c>
      <c r="B215" s="8" t="s">
        <v>505</v>
      </c>
      <c r="C215" s="168" t="str">
        <f>VLOOKUP(B215,[1]KOTAPROVINSI2!$A$2:$B$508,2,FALSE)</f>
        <v>JAWA TENGAH</v>
      </c>
      <c r="D215" s="168">
        <v>0</v>
      </c>
      <c r="E215" s="169">
        <v>0</v>
      </c>
      <c r="F215" s="169">
        <v>0</v>
      </c>
      <c r="G215" s="171">
        <v>20</v>
      </c>
    </row>
    <row r="216" spans="1:7" x14ac:dyDescent="0.25">
      <c r="A216" s="43">
        <v>207</v>
      </c>
      <c r="B216" s="6" t="s">
        <v>509</v>
      </c>
      <c r="C216" s="166" t="str">
        <f>VLOOKUP(B216,[1]KOTAPROVINSI2!$A$2:$B$508,2,FALSE)</f>
        <v>JAWA TENGAH</v>
      </c>
      <c r="D216" s="166">
        <v>407450000</v>
      </c>
      <c r="E216" s="167">
        <v>0</v>
      </c>
      <c r="F216" s="167">
        <v>0</v>
      </c>
      <c r="G216" s="121">
        <v>97</v>
      </c>
    </row>
    <row r="217" spans="1:7" x14ac:dyDescent="0.25">
      <c r="A217" s="45">
        <v>208</v>
      </c>
      <c r="B217" s="8" t="s">
        <v>512</v>
      </c>
      <c r="C217" s="168" t="str">
        <f>VLOOKUP(B217,[1]KOTAPROVINSI2!$A$2:$B$508,2,FALSE)</f>
        <v>JAWA TENGAH</v>
      </c>
      <c r="D217" s="168">
        <v>20600000</v>
      </c>
      <c r="E217" s="169">
        <v>0</v>
      </c>
      <c r="F217" s="169">
        <v>0</v>
      </c>
      <c r="G217" s="171">
        <v>23</v>
      </c>
    </row>
    <row r="218" spans="1:7" x14ac:dyDescent="0.25">
      <c r="A218" s="43">
        <v>209</v>
      </c>
      <c r="B218" s="6" t="s">
        <v>514</v>
      </c>
      <c r="C218" s="166" t="str">
        <f>VLOOKUP(B218,[1]KOTAPROVINSI2!$A$2:$B$508,2,FALSE)</f>
        <v>KALIMANTAN TIMUR</v>
      </c>
      <c r="D218" s="166">
        <v>0</v>
      </c>
      <c r="E218" s="167">
        <v>0</v>
      </c>
      <c r="F218" s="167">
        <v>0</v>
      </c>
      <c r="G218" s="121">
        <v>0</v>
      </c>
    </row>
    <row r="219" spans="1:7" x14ac:dyDescent="0.25">
      <c r="A219" s="45">
        <v>210</v>
      </c>
      <c r="B219" s="8" t="s">
        <v>519</v>
      </c>
      <c r="C219" s="168" t="str">
        <f>VLOOKUP(B219,[1]KOTAPROVINSI2!$A$2:$B$508,2,FALSE)</f>
        <v>ACEH</v>
      </c>
      <c r="D219" s="168">
        <v>0</v>
      </c>
      <c r="E219" s="169">
        <v>0</v>
      </c>
      <c r="F219" s="169">
        <v>0</v>
      </c>
      <c r="G219" s="171">
        <v>2</v>
      </c>
    </row>
    <row r="220" spans="1:7" x14ac:dyDescent="0.25">
      <c r="A220" s="43">
        <v>211</v>
      </c>
      <c r="B220" s="6" t="s">
        <v>523</v>
      </c>
      <c r="C220" s="166" t="str">
        <f>VLOOKUP(B220,[1]KOTAPROVINSI2!$A$2:$B$508,2,FALSE)</f>
        <v>JAWA TIMUR</v>
      </c>
      <c r="D220" s="166">
        <v>1010000000</v>
      </c>
      <c r="E220" s="167">
        <v>0</v>
      </c>
      <c r="F220" s="167">
        <v>0</v>
      </c>
      <c r="G220" s="121">
        <v>14</v>
      </c>
    </row>
    <row r="221" spans="1:7" x14ac:dyDescent="0.25">
      <c r="A221" s="45">
        <v>212</v>
      </c>
      <c r="B221" s="8" t="s">
        <v>524</v>
      </c>
      <c r="C221" s="168" t="str">
        <f>VLOOKUP(B221,[1]KOTAPROVINSI2!$A$2:$B$508,2,FALSE)</f>
        <v>KALIMANTAN BARAT</v>
      </c>
      <c r="D221" s="168">
        <v>10309033561.15494</v>
      </c>
      <c r="E221" s="169">
        <v>200</v>
      </c>
      <c r="F221" s="169">
        <v>1</v>
      </c>
      <c r="G221" s="171">
        <v>472</v>
      </c>
    </row>
    <row r="222" spans="1:7" x14ac:dyDescent="0.25">
      <c r="A222" s="43">
        <v>213</v>
      </c>
      <c r="B222" s="6" t="s">
        <v>528</v>
      </c>
      <c r="C222" s="166" t="str">
        <f>VLOOKUP(B222,[1]KOTAPROVINSI2!$A$2:$B$508,2,FALSE)</f>
        <v>JAWA TIMUR</v>
      </c>
      <c r="D222" s="166">
        <v>80893471.810000002</v>
      </c>
      <c r="E222" s="167">
        <v>0</v>
      </c>
      <c r="F222" s="167">
        <v>0</v>
      </c>
      <c r="G222" s="121">
        <v>68</v>
      </c>
    </row>
    <row r="223" spans="1:7" x14ac:dyDescent="0.25">
      <c r="A223" s="45">
        <v>214</v>
      </c>
      <c r="B223" s="8" t="s">
        <v>533</v>
      </c>
      <c r="C223" s="168" t="str">
        <f>VLOOKUP(B223,[1]KOTAPROVINSI2!$A$2:$B$508,2,FALSE)</f>
        <v>JAWA TENGAH</v>
      </c>
      <c r="D223" s="168">
        <v>2500000</v>
      </c>
      <c r="E223" s="169">
        <v>0</v>
      </c>
      <c r="F223" s="169">
        <v>0</v>
      </c>
      <c r="G223" s="171">
        <v>24</v>
      </c>
    </row>
    <row r="224" spans="1:7" x14ac:dyDescent="0.25">
      <c r="A224" s="43">
        <v>215</v>
      </c>
      <c r="B224" s="6" t="s">
        <v>534</v>
      </c>
      <c r="C224" s="166" t="str">
        <f>VLOOKUP(B224,[1]KOTAPROVINSI2!$A$2:$B$508,2,FALSE)</f>
        <v>JAWA BARAT</v>
      </c>
      <c r="D224" s="166">
        <v>9978250000</v>
      </c>
      <c r="E224" s="167">
        <v>15000</v>
      </c>
      <c r="F224" s="167">
        <v>0</v>
      </c>
      <c r="G224" s="121">
        <v>153</v>
      </c>
    </row>
    <row r="225" spans="1:7" x14ac:dyDescent="0.25">
      <c r="A225" s="45">
        <v>216</v>
      </c>
      <c r="B225" s="8" t="s">
        <v>535</v>
      </c>
      <c r="C225" s="168" t="str">
        <f>VLOOKUP(B225,[1]KOTAPROVINSI2!$A$2:$B$508,2,FALSE)</f>
        <v>JAWA TENGAH</v>
      </c>
      <c r="D225" s="168">
        <v>0</v>
      </c>
      <c r="E225" s="169">
        <v>0</v>
      </c>
      <c r="F225" s="169">
        <v>0</v>
      </c>
      <c r="G225" s="171">
        <v>39</v>
      </c>
    </row>
    <row r="226" spans="1:7" x14ac:dyDescent="0.25">
      <c r="A226" s="43">
        <v>217</v>
      </c>
      <c r="B226" s="6" t="s">
        <v>537</v>
      </c>
      <c r="C226" s="166" t="str">
        <f>VLOOKUP(B226,[1]KOTAPROVINSI2!$A$2:$B$508,2,FALSE)</f>
        <v>BENGKULU</v>
      </c>
      <c r="D226" s="166">
        <v>0</v>
      </c>
      <c r="E226" s="167">
        <v>0</v>
      </c>
      <c r="F226" s="167">
        <v>0</v>
      </c>
      <c r="G226" s="121">
        <v>0</v>
      </c>
    </row>
    <row r="227" spans="1:7" x14ac:dyDescent="0.25">
      <c r="A227" s="45">
        <v>218</v>
      </c>
      <c r="B227" s="8" t="s">
        <v>538</v>
      </c>
      <c r="C227" s="168" t="str">
        <f>VLOOKUP(B227,[1]KOTAPROVINSI2!$A$2:$B$508,2,FALSE)</f>
        <v>JAWA TENGAH</v>
      </c>
      <c r="D227" s="168">
        <v>0</v>
      </c>
      <c r="E227" s="169">
        <v>0</v>
      </c>
      <c r="F227" s="169">
        <v>0</v>
      </c>
      <c r="G227" s="171">
        <v>2</v>
      </c>
    </row>
    <row r="228" spans="1:7" x14ac:dyDescent="0.25">
      <c r="A228" s="43">
        <v>219</v>
      </c>
      <c r="B228" s="6" t="s">
        <v>539</v>
      </c>
      <c r="C228" s="166" t="str">
        <f>VLOOKUP(B228,[1]KOTAPROVINSI2!$A$2:$B$508,2,FALSE)</f>
        <v>RIAU</v>
      </c>
      <c r="D228" s="166">
        <v>100000000</v>
      </c>
      <c r="E228" s="167">
        <v>0</v>
      </c>
      <c r="F228" s="167">
        <v>0</v>
      </c>
      <c r="G228" s="121">
        <v>22</v>
      </c>
    </row>
    <row r="229" spans="1:7" x14ac:dyDescent="0.25">
      <c r="A229" s="45">
        <v>220</v>
      </c>
      <c r="B229" s="8" t="s">
        <v>549</v>
      </c>
      <c r="C229" s="168" t="str">
        <f>VLOOKUP(B229,[1]KOTAPROVINSI2!$A$2:$B$508,2,FALSE)</f>
        <v>KALIMANTAN BARAT</v>
      </c>
      <c r="D229" s="168">
        <v>0</v>
      </c>
      <c r="E229" s="169">
        <v>0</v>
      </c>
      <c r="F229" s="169">
        <v>0</v>
      </c>
      <c r="G229" s="171">
        <v>1</v>
      </c>
    </row>
    <row r="230" spans="1:7" x14ac:dyDescent="0.25">
      <c r="A230" s="43">
        <v>221</v>
      </c>
      <c r="B230" s="6" t="s">
        <v>555</v>
      </c>
      <c r="C230" s="166" t="str">
        <f>VLOOKUP(B230,[1]KOTAPROVINSI2!$A$2:$B$508,2,FALSE)</f>
        <v>JAWA TENGAH</v>
      </c>
      <c r="D230" s="166">
        <v>34036443191.700001</v>
      </c>
      <c r="E230" s="167">
        <v>0</v>
      </c>
      <c r="F230" s="167">
        <v>7</v>
      </c>
      <c r="G230" s="121">
        <v>1263</v>
      </c>
    </row>
    <row r="231" spans="1:7" x14ac:dyDescent="0.25">
      <c r="A231" s="45">
        <v>222</v>
      </c>
      <c r="B231" s="8" t="s">
        <v>558</v>
      </c>
      <c r="C231" s="168" t="str">
        <f>VLOOKUP(B231,[1]KOTAPROVINSI2!$A$2:$B$508,2,FALSE)</f>
        <v>BANTEN</v>
      </c>
      <c r="D231" s="168">
        <v>15100000</v>
      </c>
      <c r="E231" s="169">
        <v>0</v>
      </c>
      <c r="F231" s="169">
        <v>0</v>
      </c>
      <c r="G231" s="171">
        <v>48</v>
      </c>
    </row>
    <row r="232" spans="1:7" x14ac:dyDescent="0.25">
      <c r="A232" s="43">
        <v>223</v>
      </c>
      <c r="B232" s="6" t="s">
        <v>561</v>
      </c>
      <c r="C232" s="166" t="str">
        <f>VLOOKUP(B232,[1]KOTAPROVINSI2!$A$2:$B$508,2,FALSE)</f>
        <v>RIAU</v>
      </c>
      <c r="D232" s="166">
        <v>1400000</v>
      </c>
      <c r="E232" s="167">
        <v>0</v>
      </c>
      <c r="F232" s="167">
        <v>0</v>
      </c>
      <c r="G232" s="121">
        <v>42</v>
      </c>
    </row>
    <row r="233" spans="1:7" x14ac:dyDescent="0.25">
      <c r="A233" s="45">
        <v>224</v>
      </c>
      <c r="B233" s="8" t="s">
        <v>564</v>
      </c>
      <c r="C233" s="168" t="str">
        <f>VLOOKUP(B233,[1]KOTAPROVINSI2!$A$2:$B$508,2,FALSE)</f>
        <v>JAWA TIMUR</v>
      </c>
      <c r="D233" s="168">
        <v>10460398475.111925</v>
      </c>
      <c r="E233" s="169">
        <v>14000</v>
      </c>
      <c r="F233" s="169">
        <v>37</v>
      </c>
      <c r="G233" s="171">
        <v>1291</v>
      </c>
    </row>
    <row r="234" spans="1:7" x14ac:dyDescent="0.25">
      <c r="A234" s="43">
        <v>225</v>
      </c>
      <c r="B234" s="6" t="s">
        <v>567</v>
      </c>
      <c r="C234" s="166" t="str">
        <f>VLOOKUP(B234,[1]KOTAPROVINSI2!$A$2:$B$508,2,FALSE)</f>
        <v>NUSA TENGGARA TIMUR</v>
      </c>
      <c r="D234" s="166">
        <v>316900000</v>
      </c>
      <c r="E234" s="167">
        <v>0</v>
      </c>
      <c r="F234" s="167">
        <v>0</v>
      </c>
      <c r="G234" s="121">
        <v>39</v>
      </c>
    </row>
    <row r="235" spans="1:7" x14ac:dyDescent="0.25">
      <c r="A235" s="45">
        <v>226</v>
      </c>
      <c r="B235" s="8" t="s">
        <v>568</v>
      </c>
      <c r="C235" s="168" t="str">
        <f>VLOOKUP(B235,[1]KOTAPROVINSI2!$A$2:$B$508,2,FALSE)</f>
        <v>SUMATERA UTARA</v>
      </c>
      <c r="D235" s="168">
        <v>0</v>
      </c>
      <c r="E235" s="169">
        <v>0</v>
      </c>
      <c r="F235" s="169">
        <v>0</v>
      </c>
      <c r="G235" s="171">
        <v>0</v>
      </c>
    </row>
    <row r="236" spans="1:7" x14ac:dyDescent="0.25">
      <c r="A236" s="43">
        <v>227</v>
      </c>
      <c r="B236" s="6" t="s">
        <v>572</v>
      </c>
      <c r="C236" s="166" t="str">
        <f>VLOOKUP(B236,[1]KOTAPROVINSI2!$A$2:$B$508,2,FALSE)</f>
        <v>KALIMANTAN BARAT</v>
      </c>
      <c r="D236" s="166">
        <v>0</v>
      </c>
      <c r="E236" s="167">
        <v>0</v>
      </c>
      <c r="F236" s="167">
        <v>0</v>
      </c>
      <c r="G236" s="121">
        <v>9</v>
      </c>
    </row>
    <row r="237" spans="1:7" x14ac:dyDescent="0.25">
      <c r="A237" s="45">
        <v>228</v>
      </c>
      <c r="B237" s="8" t="s">
        <v>573</v>
      </c>
      <c r="C237" s="168" t="str">
        <f>VLOOKUP(B237,[1]KOTAPROVINSI2!$A$2:$B$508,2,FALSE)</f>
        <v>JAWA TIMUR</v>
      </c>
      <c r="D237" s="168">
        <v>0</v>
      </c>
      <c r="E237" s="169">
        <v>0</v>
      </c>
      <c r="F237" s="169">
        <v>0</v>
      </c>
      <c r="G237" s="171">
        <v>11</v>
      </c>
    </row>
    <row r="238" spans="1:7" x14ac:dyDescent="0.25">
      <c r="A238" s="43">
        <v>229</v>
      </c>
      <c r="B238" s="6" t="s">
        <v>574</v>
      </c>
      <c r="C238" s="166" t="str">
        <f>VLOOKUP(B238,[1]KOTAPROVINSI2!$A$2:$B$508,2,FALSE)</f>
        <v>D.I. YOGYAKARTA</v>
      </c>
      <c r="D238" s="166">
        <v>9565600000</v>
      </c>
      <c r="E238" s="167">
        <v>0</v>
      </c>
      <c r="F238" s="167">
        <v>3</v>
      </c>
      <c r="G238" s="121">
        <v>396</v>
      </c>
    </row>
    <row r="239" spans="1:7" x14ac:dyDescent="0.25">
      <c r="A239" s="45">
        <v>230</v>
      </c>
      <c r="B239" s="8" t="s">
        <v>578</v>
      </c>
      <c r="C239" s="168" t="str">
        <f>VLOOKUP(B239,[1]KOTAPROVINSI2!$A$2:$B$508,2,FALSE)</f>
        <v>PAPUA BARAT</v>
      </c>
      <c r="D239" s="168">
        <v>0</v>
      </c>
      <c r="E239" s="169">
        <v>0</v>
      </c>
      <c r="F239" s="169">
        <v>0</v>
      </c>
      <c r="G239" s="171">
        <v>2</v>
      </c>
    </row>
    <row r="240" spans="1:7" x14ac:dyDescent="0.25">
      <c r="A240" s="43">
        <v>231</v>
      </c>
      <c r="B240" s="6" t="s">
        <v>580</v>
      </c>
      <c r="C240" s="166" t="str">
        <f>VLOOKUP(B240,[1]KOTAPROVINSI2!$A$2:$B$508,2,FALSE)</f>
        <v>JAWA TENGAH</v>
      </c>
      <c r="D240" s="166">
        <v>65000000</v>
      </c>
      <c r="E240" s="167">
        <v>0</v>
      </c>
      <c r="F240" s="167">
        <v>0</v>
      </c>
      <c r="G240" s="121">
        <v>17</v>
      </c>
    </row>
    <row r="241" spans="1:7" x14ac:dyDescent="0.25">
      <c r="A241" s="45">
        <v>232</v>
      </c>
      <c r="B241" s="8" t="s">
        <v>581</v>
      </c>
      <c r="C241" s="168" t="str">
        <f>VLOOKUP(B241,[1]KOTAPROVINSI2!$A$2:$B$508,2,FALSE)</f>
        <v>JAWA BARAT</v>
      </c>
      <c r="D241" s="168">
        <v>4276900003</v>
      </c>
      <c r="E241" s="169">
        <v>10000</v>
      </c>
      <c r="F241" s="169">
        <v>0</v>
      </c>
      <c r="G241" s="171">
        <v>37</v>
      </c>
    </row>
    <row r="242" spans="1:7" x14ac:dyDescent="0.25">
      <c r="A242" s="43">
        <v>233</v>
      </c>
      <c r="B242" s="6" t="s">
        <v>583</v>
      </c>
      <c r="C242" s="166" t="str">
        <f>VLOOKUP(B242,[1]KOTAPROVINSI2!$A$2:$B$508,2,FALSE)</f>
        <v>JAWA BARAT</v>
      </c>
      <c r="D242" s="166">
        <v>472432173.32999998</v>
      </c>
      <c r="E242" s="167">
        <v>0</v>
      </c>
      <c r="F242" s="167">
        <v>0</v>
      </c>
      <c r="G242" s="121">
        <v>147</v>
      </c>
    </row>
    <row r="243" spans="1:7" x14ac:dyDescent="0.25">
      <c r="A243" s="45">
        <v>234</v>
      </c>
      <c r="B243" s="8" t="s">
        <v>585</v>
      </c>
      <c r="C243" s="168" t="str">
        <f>VLOOKUP(B243,[1]KOTAPROVINSI2!$A$2:$B$508,2,FALSE)</f>
        <v>JAWA TENGAH</v>
      </c>
      <c r="D243" s="168">
        <v>833700000</v>
      </c>
      <c r="E243" s="169">
        <v>0</v>
      </c>
      <c r="F243" s="169">
        <v>0</v>
      </c>
      <c r="G243" s="171">
        <v>60</v>
      </c>
    </row>
    <row r="244" spans="1:7" x14ac:dyDescent="0.25">
      <c r="A244" s="43">
        <v>235</v>
      </c>
      <c r="B244" s="6" t="s">
        <v>590</v>
      </c>
      <c r="C244" s="166" t="str">
        <f>VLOOKUP(B244,[1]KOTAPROVINSI2!$A$2:$B$508,2,FALSE)</f>
        <v>NUSA TENGGARA BARAT</v>
      </c>
      <c r="D244" s="166">
        <v>12100000000</v>
      </c>
      <c r="E244" s="167">
        <v>0</v>
      </c>
      <c r="F244" s="167">
        <v>0</v>
      </c>
      <c r="G244" s="121">
        <v>11</v>
      </c>
    </row>
    <row r="245" spans="1:7" x14ac:dyDescent="0.25">
      <c r="A245" s="45">
        <v>236</v>
      </c>
      <c r="B245" s="8" t="s">
        <v>592</v>
      </c>
      <c r="C245" s="168" t="str">
        <f>VLOOKUP(B245,[1]KOTAPROVINSI2!$A$2:$B$508,2,FALSE)</f>
        <v>JAWA BARAT</v>
      </c>
      <c r="D245" s="168">
        <v>1050000</v>
      </c>
      <c r="E245" s="169">
        <v>0</v>
      </c>
      <c r="F245" s="169">
        <v>0</v>
      </c>
      <c r="G245" s="171">
        <v>79</v>
      </c>
    </row>
    <row r="246" spans="1:7" x14ac:dyDescent="0.25">
      <c r="A246" s="43">
        <v>237</v>
      </c>
      <c r="B246" s="6" t="s">
        <v>593</v>
      </c>
      <c r="C246" s="166" t="str">
        <f>VLOOKUP(B246,[1]KOTAPROVINSI2!$A$2:$B$508,2,FALSE)</f>
        <v>JAWA TIMUR</v>
      </c>
      <c r="D246" s="166">
        <v>0</v>
      </c>
      <c r="E246" s="167">
        <v>0</v>
      </c>
      <c r="F246" s="167">
        <v>0</v>
      </c>
      <c r="G246" s="121">
        <v>3</v>
      </c>
    </row>
    <row r="247" spans="1:7" x14ac:dyDescent="0.25">
      <c r="A247" s="45">
        <v>238</v>
      </c>
      <c r="B247" s="8" t="s">
        <v>598</v>
      </c>
      <c r="C247" s="168" t="str">
        <f>VLOOKUP(B247,[1]KOTAPROVINSI2!$A$2:$B$508,2,FALSE)</f>
        <v>KALIMANTAN SELATAN</v>
      </c>
      <c r="D247" s="168">
        <v>0</v>
      </c>
      <c r="E247" s="169">
        <v>0</v>
      </c>
      <c r="F247" s="169">
        <v>0</v>
      </c>
      <c r="G247" s="171">
        <v>42</v>
      </c>
    </row>
    <row r="248" spans="1:7" x14ac:dyDescent="0.25">
      <c r="A248" s="43">
        <v>239</v>
      </c>
      <c r="B248" s="6" t="s">
        <v>599</v>
      </c>
      <c r="C248" s="166" t="str">
        <f>VLOOKUP(B248,[1]KOTAPROVINSI2!$A$2:$B$508,2,FALSE)</f>
        <v>BALI</v>
      </c>
      <c r="D248" s="166">
        <v>16000000</v>
      </c>
      <c r="E248" s="167">
        <v>0</v>
      </c>
      <c r="F248" s="167">
        <v>0</v>
      </c>
      <c r="G248" s="121">
        <v>25</v>
      </c>
    </row>
    <row r="249" spans="1:7" x14ac:dyDescent="0.25">
      <c r="A249" s="45">
        <v>240</v>
      </c>
      <c r="B249" s="8" t="s">
        <v>604</v>
      </c>
      <c r="C249" s="168" t="str">
        <f>VLOOKUP(B249,[1]KOTAPROVINSI2!$A$2:$B$508,2,FALSE)</f>
        <v>KALIMANTAN SELATAN</v>
      </c>
      <c r="D249" s="168">
        <v>20599999</v>
      </c>
      <c r="E249" s="169">
        <v>0</v>
      </c>
      <c r="F249" s="169">
        <v>0</v>
      </c>
      <c r="G249" s="171">
        <v>50</v>
      </c>
    </row>
    <row r="250" spans="1:7" x14ac:dyDescent="0.25">
      <c r="A250" s="43">
        <v>241</v>
      </c>
      <c r="B250" s="6" t="s">
        <v>607</v>
      </c>
      <c r="C250" s="166" t="str">
        <f>VLOOKUP(B250,[1]KOTAPROVINSI2!$A$2:$B$508,2,FALSE)</f>
        <v>BANTEN</v>
      </c>
      <c r="D250" s="166">
        <v>87156519517.07283</v>
      </c>
      <c r="E250" s="167">
        <v>349099.999901</v>
      </c>
      <c r="F250" s="167">
        <v>13</v>
      </c>
      <c r="G250" s="121">
        <v>4695</v>
      </c>
    </row>
    <row r="251" spans="1:7" x14ac:dyDescent="0.25">
      <c r="A251" s="45">
        <v>242</v>
      </c>
      <c r="B251" s="8" t="s">
        <v>611</v>
      </c>
      <c r="C251" s="168" t="str">
        <f>VLOOKUP(B251,[1]KOTAPROVINSI2!$A$2:$B$508,2,FALSE)</f>
        <v>JAMBI</v>
      </c>
      <c r="D251" s="168">
        <v>2000000</v>
      </c>
      <c r="E251" s="169">
        <v>0</v>
      </c>
      <c r="F251" s="169">
        <v>0</v>
      </c>
      <c r="G251" s="171">
        <v>9</v>
      </c>
    </row>
    <row r="252" spans="1:7" x14ac:dyDescent="0.25">
      <c r="A252" s="43">
        <v>243</v>
      </c>
      <c r="B252" s="6" t="s">
        <v>615</v>
      </c>
      <c r="C252" s="166" t="str">
        <f>VLOOKUP(B252,[1]KOTAPROVINSI2!$A$2:$B$508,2,FALSE)</f>
        <v>SUMATERA UTARA</v>
      </c>
      <c r="D252" s="166">
        <v>0</v>
      </c>
      <c r="E252" s="167">
        <v>0</v>
      </c>
      <c r="F252" s="167">
        <v>0</v>
      </c>
      <c r="G252" s="121">
        <v>1</v>
      </c>
    </row>
    <row r="253" spans="1:7" x14ac:dyDescent="0.25">
      <c r="A253" s="45">
        <v>244</v>
      </c>
      <c r="B253" s="8" t="s">
        <v>620</v>
      </c>
      <c r="C253" s="168" t="str">
        <f>VLOOKUP(B253,[1]KOTAPROVINSI2!$A$2:$B$508,2,FALSE)</f>
        <v>JAWA BARAT</v>
      </c>
      <c r="D253" s="168">
        <v>3412650000</v>
      </c>
      <c r="E253" s="169">
        <v>0</v>
      </c>
      <c r="F253" s="169">
        <v>0</v>
      </c>
      <c r="G253" s="171">
        <v>96</v>
      </c>
    </row>
    <row r="254" spans="1:7" x14ac:dyDescent="0.25">
      <c r="A254" s="43">
        <v>245</v>
      </c>
      <c r="B254" s="6" t="s">
        <v>622</v>
      </c>
      <c r="C254" s="166" t="str">
        <f>VLOOKUP(B254,[1]KOTAPROVINSI2!$A$2:$B$508,2,FALSE)</f>
        <v>JAMBI</v>
      </c>
      <c r="D254" s="166">
        <v>0</v>
      </c>
      <c r="E254" s="167">
        <v>0</v>
      </c>
      <c r="F254" s="167">
        <v>0</v>
      </c>
      <c r="G254" s="121">
        <v>0</v>
      </c>
    </row>
    <row r="255" spans="1:7" x14ac:dyDescent="0.25">
      <c r="A255" s="45">
        <v>246</v>
      </c>
      <c r="B255" s="8" t="s">
        <v>623</v>
      </c>
      <c r="C255" s="168" t="str">
        <f>VLOOKUP(B255,[1]KOTAPROVINSI2!$A$2:$B$508,2,FALSE)</f>
        <v>JAWA TENGAH</v>
      </c>
      <c r="D255" s="168">
        <v>2237573295</v>
      </c>
      <c r="E255" s="169">
        <v>0</v>
      </c>
      <c r="F255" s="169">
        <v>0</v>
      </c>
      <c r="G255" s="171">
        <v>140</v>
      </c>
    </row>
    <row r="256" spans="1:7" x14ac:dyDescent="0.25">
      <c r="A256" s="43">
        <v>247</v>
      </c>
      <c r="B256" s="6" t="s">
        <v>626</v>
      </c>
      <c r="C256" s="166" t="str">
        <f>VLOOKUP(B256,[1]KOTAPROVINSI2!$A$2:$B$508,2,FALSE)</f>
        <v>JAWA TENGAH</v>
      </c>
      <c r="D256" s="166">
        <v>6201000000</v>
      </c>
      <c r="E256" s="167">
        <v>0</v>
      </c>
      <c r="F256" s="167">
        <v>0</v>
      </c>
      <c r="G256" s="121">
        <v>24</v>
      </c>
    </row>
    <row r="257" spans="1:7" x14ac:dyDescent="0.25">
      <c r="A257" s="45">
        <v>248</v>
      </c>
      <c r="B257" s="8" t="s">
        <v>631</v>
      </c>
      <c r="C257" s="168" t="str">
        <f>VLOOKUP(B257,[1]KOTAPROVINSI2!$A$2:$B$508,2,FALSE)</f>
        <v>SUMATERA UTARA</v>
      </c>
      <c r="D257" s="168">
        <v>0</v>
      </c>
      <c r="E257" s="169">
        <v>0</v>
      </c>
      <c r="F257" s="169">
        <v>0</v>
      </c>
      <c r="G257" s="171">
        <v>4</v>
      </c>
    </row>
    <row r="258" spans="1:7" x14ac:dyDescent="0.25">
      <c r="A258" s="43">
        <v>249</v>
      </c>
      <c r="B258" s="6" t="s">
        <v>634</v>
      </c>
      <c r="C258" s="166" t="str">
        <f>VLOOKUP(B258,[1]KOTAPROVINSI2!$A$2:$B$508,2,FALSE)</f>
        <v>SULAWESI TENGAH</v>
      </c>
      <c r="D258" s="166">
        <v>0</v>
      </c>
      <c r="E258" s="167">
        <v>0</v>
      </c>
      <c r="F258" s="167">
        <v>0</v>
      </c>
      <c r="G258" s="121">
        <v>0</v>
      </c>
    </row>
    <row r="259" spans="1:7" x14ac:dyDescent="0.25">
      <c r="A259" s="45">
        <v>250</v>
      </c>
      <c r="B259" s="8" t="s">
        <v>636</v>
      </c>
      <c r="C259" s="168" t="str">
        <f>VLOOKUP(B259,[1]KOTAPROVINSI2!$A$2:$B$508,2,FALSE)</f>
        <v>SULAWESI SELATAN</v>
      </c>
      <c r="D259" s="168">
        <v>0</v>
      </c>
      <c r="E259" s="169">
        <v>0</v>
      </c>
      <c r="F259" s="169">
        <v>0</v>
      </c>
      <c r="G259" s="171">
        <v>0</v>
      </c>
    </row>
    <row r="260" spans="1:7" x14ac:dyDescent="0.25">
      <c r="A260" s="43">
        <v>251</v>
      </c>
      <c r="B260" s="6" t="s">
        <v>637</v>
      </c>
      <c r="C260" s="166" t="str">
        <f>VLOOKUP(B260,[1]KOTAPROVINSI2!$A$2:$B$508,2,FALSE)</f>
        <v>JAWA TIMUR</v>
      </c>
      <c r="D260" s="166">
        <v>0</v>
      </c>
      <c r="E260" s="167">
        <v>0</v>
      </c>
      <c r="F260" s="167">
        <v>0</v>
      </c>
      <c r="G260" s="121">
        <v>21</v>
      </c>
    </row>
    <row r="261" spans="1:7" x14ac:dyDescent="0.25">
      <c r="A261" s="45">
        <v>252</v>
      </c>
      <c r="B261" s="8" t="s">
        <v>639</v>
      </c>
      <c r="C261" s="168" t="str">
        <f>VLOOKUP(B261,[1]KOTAPROVINSI2!$A$2:$B$508,2,FALSE)</f>
        <v>JAWA TIMUR</v>
      </c>
      <c r="D261" s="168">
        <v>4340879759</v>
      </c>
      <c r="E261" s="169">
        <v>0</v>
      </c>
      <c r="F261" s="169">
        <v>0</v>
      </c>
      <c r="G261" s="171">
        <v>104</v>
      </c>
    </row>
    <row r="262" spans="1:7" x14ac:dyDescent="0.25">
      <c r="A262" s="43">
        <v>253</v>
      </c>
      <c r="B262" s="6" t="s">
        <v>640</v>
      </c>
      <c r="C262" s="166" t="str">
        <f>VLOOKUP(B262,[1]KOTAPROVINSI2!$A$2:$B$508,2,FALSE)</f>
        <v>LAMPUNG</v>
      </c>
      <c r="D262" s="166">
        <v>0</v>
      </c>
      <c r="E262" s="167">
        <v>0</v>
      </c>
      <c r="F262" s="167">
        <v>0</v>
      </c>
      <c r="G262" s="121">
        <v>1</v>
      </c>
    </row>
    <row r="263" spans="1:7" x14ac:dyDescent="0.25">
      <c r="A263" s="45">
        <v>254</v>
      </c>
      <c r="B263" s="8" t="s">
        <v>642</v>
      </c>
      <c r="C263" s="168" t="str">
        <f>VLOOKUP(B263,[1]KOTAPROVINSI2!$A$2:$B$508,2,FALSE)</f>
        <v>JAWA TIMUR</v>
      </c>
      <c r="D263" s="168">
        <v>1390510000</v>
      </c>
      <c r="E263" s="169">
        <v>0</v>
      </c>
      <c r="F263" s="169">
        <v>0</v>
      </c>
      <c r="G263" s="171">
        <v>125</v>
      </c>
    </row>
    <row r="264" spans="1:7" x14ac:dyDescent="0.25">
      <c r="A264" s="43">
        <v>255</v>
      </c>
      <c r="B264" s="6" t="s">
        <v>643</v>
      </c>
      <c r="C264" s="166" t="str">
        <f>VLOOKUP(B264,[1]KOTAPROVINSI2!$A$2:$B$508,2,FALSE)</f>
        <v>SULAWESI SELATAN</v>
      </c>
      <c r="D264" s="166">
        <v>7000000</v>
      </c>
      <c r="E264" s="167">
        <v>0</v>
      </c>
      <c r="F264" s="167">
        <v>0</v>
      </c>
      <c r="G264" s="121">
        <v>6</v>
      </c>
    </row>
    <row r="265" spans="1:7" x14ac:dyDescent="0.25">
      <c r="A265" s="45">
        <v>256</v>
      </c>
      <c r="B265" s="8" t="s">
        <v>647</v>
      </c>
      <c r="C265" s="168" t="str">
        <f>VLOOKUP(B265,[1]KOTAPROVINSI2!$A$2:$B$508,2,FALSE)</f>
        <v>JAWA TENGAH</v>
      </c>
      <c r="D265" s="168">
        <v>7000001</v>
      </c>
      <c r="E265" s="169">
        <v>0</v>
      </c>
      <c r="F265" s="169">
        <v>0</v>
      </c>
      <c r="G265" s="171">
        <v>44</v>
      </c>
    </row>
    <row r="266" spans="1:7" x14ac:dyDescent="0.25">
      <c r="A266" s="43">
        <v>257</v>
      </c>
      <c r="B266" s="6" t="s">
        <v>648</v>
      </c>
      <c r="C266" s="166" t="str">
        <f>VLOOKUP(B266,[1]KOTAPROVINSI2!$A$2:$B$508,2,FALSE)</f>
        <v>JAWA TENGAH</v>
      </c>
      <c r="D266" s="166">
        <v>0</v>
      </c>
      <c r="E266" s="167">
        <v>0</v>
      </c>
      <c r="F266" s="167">
        <v>0</v>
      </c>
      <c r="G266" s="121">
        <v>5</v>
      </c>
    </row>
    <row r="267" spans="1:7" x14ac:dyDescent="0.25">
      <c r="A267" s="170"/>
      <c r="B267" s="88" t="s">
        <v>9</v>
      </c>
      <c r="C267" s="88"/>
      <c r="D267" s="170">
        <f>SUM(D10:D266)</f>
        <v>14514085204102.775</v>
      </c>
      <c r="E267" s="170">
        <f>SUM(E10:E266)</f>
        <v>108994023.10019401</v>
      </c>
      <c r="F267" s="170">
        <f>SUM(F10:F266)</f>
        <v>2664</v>
      </c>
      <c r="G267" s="170">
        <f>SUM(G10:G266)</f>
        <v>593112</v>
      </c>
    </row>
  </sheetData>
  <sheetProtection algorithmName="SHA-512" hashValue="VCV+ZVnb+RQprDCefyl9I1cWuoPbgC47ZjYv72M72AgeoQkqJOx172ZIHkWN7Hw8Gxtp2cqRUjfVpilOn8KGRg==" saltValue="NDLyvJUyAzcP7G4wHw4X2Q==" spinCount="100000" sheet="1" deleteColumns="0" deleteRows="0"/>
  <mergeCells count="7">
    <mergeCell ref="A5:G5"/>
    <mergeCell ref="A6:G6"/>
    <mergeCell ref="A8:A9"/>
    <mergeCell ref="B8:B9"/>
    <mergeCell ref="D8:E8"/>
    <mergeCell ref="F8:G8"/>
    <mergeCell ref="C8:C9"/>
  </mergeCells>
  <pageMargins left="0.7" right="0.7" top="0.75" bottom="0.75" header="0.3" footer="0.3"/>
  <pageSetup paperSize="9" scale="7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7"/>
  <sheetViews>
    <sheetView view="pageBreakPreview" zoomScaleNormal="100" zoomScaleSheetLayoutView="100" workbookViewId="0">
      <selection activeCell="K10" sqref="K10"/>
    </sheetView>
  </sheetViews>
  <sheetFormatPr defaultRowHeight="15" x14ac:dyDescent="0.25"/>
  <cols>
    <col min="1" max="1" width="6.42578125" style="13" customWidth="1"/>
    <col min="2" max="2" width="5.5703125" style="13" customWidth="1"/>
    <col min="3" max="3" width="48.85546875" style="13" customWidth="1"/>
    <col min="4" max="4" width="12.7109375" style="13" customWidth="1"/>
    <col min="5" max="5" width="6.85546875" style="13" customWidth="1"/>
    <col min="6" max="6" width="17.28515625" style="13" customWidth="1"/>
    <col min="7" max="16384" width="9.140625" style="13"/>
  </cols>
  <sheetData>
    <row r="1" spans="1:17" s="1" customFormat="1" ht="20.100000000000001" customHeight="1" x14ac:dyDescent="0.25">
      <c r="A1" s="112" t="s">
        <v>87</v>
      </c>
      <c r="B1" s="233" t="s">
        <v>162</v>
      </c>
      <c r="C1" s="233"/>
      <c r="D1" s="233"/>
      <c r="E1" s="233"/>
      <c r="F1" s="233"/>
      <c r="G1" s="233"/>
      <c r="H1" s="233"/>
      <c r="I1" s="234"/>
    </row>
    <row r="2" spans="1:17" s="1" customFormat="1" ht="6" customHeight="1" x14ac:dyDescent="0.25">
      <c r="A2" s="112"/>
      <c r="B2" s="210"/>
      <c r="C2" s="210"/>
      <c r="D2" s="210"/>
      <c r="E2" s="210"/>
      <c r="F2" s="210"/>
      <c r="G2" s="210"/>
      <c r="H2" s="210"/>
      <c r="I2" s="211"/>
    </row>
    <row r="3" spans="1:17" s="1" customFormat="1" ht="20.100000000000001" customHeight="1" x14ac:dyDescent="0.25">
      <c r="A3" s="38"/>
      <c r="B3" s="33"/>
      <c r="C3" s="33"/>
      <c r="D3" s="33"/>
      <c r="E3" s="33"/>
      <c r="F3" s="33"/>
      <c r="G3" s="33"/>
      <c r="H3" s="33"/>
      <c r="I3" s="66"/>
      <c r="J3" s="102"/>
      <c r="K3" s="102"/>
      <c r="L3" s="102"/>
      <c r="M3" s="102"/>
      <c r="N3" s="102"/>
      <c r="O3" s="102"/>
      <c r="P3" s="102"/>
      <c r="Q3" s="102"/>
    </row>
    <row r="4" spans="1:17" s="1" customFormat="1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66"/>
      <c r="J4" s="102"/>
      <c r="K4" s="102"/>
      <c r="L4" s="102"/>
      <c r="M4" s="102"/>
      <c r="N4" s="102"/>
      <c r="O4" s="102"/>
      <c r="P4" s="102"/>
      <c r="Q4" s="102"/>
    </row>
    <row r="5" spans="1:17" s="1" customFormat="1" ht="20.100000000000001" customHeight="1" x14ac:dyDescent="0.25">
      <c r="A5" s="38"/>
      <c r="B5" s="33"/>
      <c r="C5" s="33"/>
      <c r="D5" s="33"/>
      <c r="E5" s="33"/>
      <c r="F5" s="33"/>
      <c r="G5" s="33"/>
      <c r="H5" s="33"/>
      <c r="I5" s="66"/>
      <c r="J5" s="102"/>
      <c r="K5" s="102"/>
      <c r="L5" s="102"/>
      <c r="M5" s="102"/>
      <c r="N5" s="102"/>
      <c r="O5" s="102"/>
      <c r="P5" s="102"/>
      <c r="Q5" s="102"/>
    </row>
    <row r="6" spans="1:17" s="18" customFormat="1" ht="35.1" customHeight="1" x14ac:dyDescent="0.25">
      <c r="A6" s="41" t="s">
        <v>54</v>
      </c>
      <c r="B6" s="34"/>
      <c r="C6" s="34"/>
      <c r="D6" s="34"/>
      <c r="E6" s="34"/>
      <c r="F6" s="34"/>
      <c r="G6" s="34"/>
      <c r="H6" s="34"/>
      <c r="I6" s="42"/>
      <c r="J6" s="105"/>
      <c r="K6" s="105"/>
      <c r="L6" s="105"/>
      <c r="M6" s="105"/>
      <c r="N6" s="105"/>
      <c r="O6" s="105"/>
      <c r="P6" s="105"/>
      <c r="Q6" s="105"/>
    </row>
    <row r="7" spans="1:17" s="18" customFormat="1" ht="20.100000000000001" customHeight="1" x14ac:dyDescent="0.25">
      <c r="A7" s="67"/>
      <c r="B7" s="59"/>
      <c r="C7" s="59"/>
      <c r="D7" s="59"/>
      <c r="E7" s="59"/>
      <c r="F7" s="59"/>
      <c r="G7" s="59"/>
      <c r="H7" s="59"/>
      <c r="I7" s="68"/>
      <c r="J7" s="106"/>
      <c r="K7" s="106"/>
      <c r="L7" s="106"/>
      <c r="M7" s="106"/>
      <c r="N7" s="106"/>
      <c r="O7" s="106"/>
      <c r="P7" s="106"/>
      <c r="Q7" s="106"/>
    </row>
    <row r="8" spans="1:17" ht="15" customHeight="1" x14ac:dyDescent="0.25">
      <c r="A8" s="157" t="s">
        <v>0</v>
      </c>
      <c r="B8" s="108" t="s">
        <v>44</v>
      </c>
      <c r="C8" s="109" t="s">
        <v>45</v>
      </c>
      <c r="D8" s="59"/>
      <c r="E8" s="59"/>
      <c r="F8" s="59"/>
      <c r="G8" s="59"/>
      <c r="H8" s="59"/>
      <c r="I8" s="68"/>
      <c r="J8" s="106"/>
      <c r="K8" s="106"/>
      <c r="L8" s="106"/>
      <c r="M8" s="106"/>
      <c r="N8" s="106"/>
      <c r="O8" s="106"/>
      <c r="P8" s="106"/>
      <c r="Q8" s="106"/>
    </row>
    <row r="9" spans="1:17" ht="21" x14ac:dyDescent="0.25">
      <c r="A9" s="157" t="s">
        <v>1</v>
      </c>
      <c r="B9" s="108" t="s">
        <v>44</v>
      </c>
      <c r="C9" s="109" t="s">
        <v>46</v>
      </c>
      <c r="D9" s="59"/>
      <c r="E9" s="59"/>
      <c r="F9" s="59"/>
      <c r="G9" s="59"/>
      <c r="H9" s="59"/>
      <c r="I9" s="68"/>
      <c r="J9" s="106"/>
      <c r="K9" s="106"/>
      <c r="L9" s="106"/>
      <c r="M9" s="106"/>
      <c r="N9" s="106"/>
      <c r="O9" s="106"/>
      <c r="P9" s="106"/>
      <c r="Q9" s="106"/>
    </row>
    <row r="10" spans="1:17" ht="21" x14ac:dyDescent="0.25">
      <c r="A10" s="157" t="s">
        <v>2</v>
      </c>
      <c r="B10" s="108" t="s">
        <v>44</v>
      </c>
      <c r="C10" s="110" t="s">
        <v>47</v>
      </c>
      <c r="D10" s="59"/>
      <c r="E10" s="59"/>
      <c r="F10" s="59"/>
      <c r="G10" s="59"/>
      <c r="H10" s="59"/>
      <c r="I10" s="68"/>
      <c r="J10" s="106"/>
      <c r="K10" s="106"/>
      <c r="L10" s="106"/>
      <c r="M10" s="106"/>
      <c r="N10" s="106"/>
      <c r="O10" s="106"/>
      <c r="P10" s="106"/>
      <c r="Q10" s="106"/>
    </row>
    <row r="11" spans="1:17" ht="21" x14ac:dyDescent="0.25">
      <c r="A11" s="157" t="s">
        <v>3</v>
      </c>
      <c r="B11" s="108" t="s">
        <v>44</v>
      </c>
      <c r="C11" s="109" t="s">
        <v>48</v>
      </c>
      <c r="D11" s="61"/>
      <c r="E11" s="61"/>
      <c r="F11" s="61"/>
      <c r="G11" s="61"/>
      <c r="H11" s="61"/>
      <c r="I11" s="70"/>
      <c r="J11" s="107"/>
      <c r="K11" s="107"/>
      <c r="L11" s="107"/>
      <c r="M11" s="107"/>
      <c r="N11" s="107"/>
      <c r="O11" s="107"/>
      <c r="P11" s="107"/>
      <c r="Q11" s="107"/>
    </row>
    <row r="12" spans="1:17" ht="21" x14ac:dyDescent="0.25">
      <c r="A12" s="157" t="s">
        <v>4</v>
      </c>
      <c r="B12" s="108" t="s">
        <v>44</v>
      </c>
      <c r="C12" s="110" t="s">
        <v>49</v>
      </c>
      <c r="D12" s="61"/>
      <c r="E12" s="61"/>
      <c r="F12" s="61"/>
      <c r="G12" s="61"/>
      <c r="H12" s="61"/>
      <c r="I12" s="70"/>
      <c r="J12" s="107"/>
      <c r="K12" s="107"/>
      <c r="L12" s="107"/>
      <c r="M12" s="107"/>
      <c r="N12" s="107"/>
      <c r="O12" s="107"/>
      <c r="P12" s="107"/>
      <c r="Q12" s="107"/>
    </row>
    <row r="13" spans="1:17" ht="21" x14ac:dyDescent="0.25">
      <c r="A13" s="157" t="s">
        <v>5</v>
      </c>
      <c r="B13" s="108" t="s">
        <v>44</v>
      </c>
      <c r="C13" s="110" t="s">
        <v>50</v>
      </c>
      <c r="D13" s="61"/>
      <c r="E13" s="61"/>
      <c r="F13" s="61"/>
      <c r="G13" s="61"/>
      <c r="H13" s="61"/>
      <c r="I13" s="70"/>
      <c r="J13" s="107"/>
      <c r="K13" s="107"/>
      <c r="L13" s="107"/>
      <c r="M13" s="107"/>
      <c r="N13" s="107"/>
      <c r="O13" s="107"/>
      <c r="P13" s="107"/>
      <c r="Q13" s="107"/>
    </row>
    <row r="14" spans="1:17" ht="21" x14ac:dyDescent="0.25">
      <c r="A14" s="157" t="s">
        <v>6</v>
      </c>
      <c r="B14" s="108" t="s">
        <v>44</v>
      </c>
      <c r="C14" s="110" t="s">
        <v>51</v>
      </c>
      <c r="D14" s="61"/>
      <c r="E14" s="61"/>
      <c r="F14" s="61"/>
      <c r="G14" s="61"/>
      <c r="H14" s="61"/>
      <c r="I14" s="70"/>
      <c r="J14" s="107"/>
      <c r="K14" s="107"/>
      <c r="L14" s="107"/>
      <c r="M14" s="107"/>
      <c r="N14" s="107"/>
      <c r="O14" s="107"/>
      <c r="P14" s="107"/>
      <c r="Q14" s="107"/>
    </row>
    <row r="15" spans="1:17" ht="21" x14ac:dyDescent="0.25">
      <c r="A15" s="157" t="s">
        <v>7</v>
      </c>
      <c r="B15" s="108" t="s">
        <v>44</v>
      </c>
      <c r="C15" s="110" t="s">
        <v>52</v>
      </c>
      <c r="D15" s="59"/>
      <c r="E15" s="59"/>
      <c r="F15" s="59"/>
      <c r="G15" s="59"/>
      <c r="H15" s="59"/>
      <c r="I15" s="68"/>
      <c r="J15" s="106"/>
      <c r="K15" s="106"/>
      <c r="L15" s="106"/>
      <c r="M15" s="106"/>
      <c r="N15" s="106"/>
      <c r="O15" s="106"/>
      <c r="P15" s="106"/>
      <c r="Q15" s="106"/>
    </row>
    <row r="16" spans="1:17" ht="21" x14ac:dyDescent="0.25">
      <c r="A16" s="157" t="s">
        <v>8</v>
      </c>
      <c r="B16" s="108" t="s">
        <v>44</v>
      </c>
      <c r="C16" s="110" t="s">
        <v>53</v>
      </c>
      <c r="D16" s="61"/>
      <c r="E16" s="61"/>
      <c r="F16" s="61"/>
      <c r="G16" s="61"/>
      <c r="H16" s="61"/>
      <c r="I16" s="70"/>
      <c r="J16" s="107"/>
      <c r="K16" s="107"/>
      <c r="L16" s="107"/>
      <c r="M16" s="107"/>
      <c r="N16" s="107"/>
      <c r="O16" s="107"/>
      <c r="P16" s="107"/>
      <c r="Q16" s="107"/>
    </row>
    <row r="17" spans="1:17" ht="18.75" x14ac:dyDescent="0.25">
      <c r="A17" s="69"/>
      <c r="B17" s="60"/>
      <c r="C17" s="61"/>
      <c r="D17" s="61"/>
      <c r="E17" s="61"/>
      <c r="F17" s="61"/>
      <c r="G17" s="61"/>
      <c r="H17" s="61"/>
      <c r="I17" s="70"/>
      <c r="J17" s="107"/>
      <c r="K17" s="107"/>
      <c r="L17" s="107"/>
      <c r="M17" s="107"/>
      <c r="N17" s="107"/>
      <c r="O17" s="107"/>
      <c r="P17" s="107"/>
      <c r="Q17" s="107"/>
    </row>
    <row r="18" spans="1:17" ht="21" x14ac:dyDescent="0.25">
      <c r="A18" s="67"/>
      <c r="B18" s="59"/>
      <c r="C18" s="59"/>
      <c r="D18" s="59"/>
      <c r="E18" s="59"/>
      <c r="F18" s="59"/>
      <c r="G18" s="59"/>
      <c r="H18" s="59"/>
      <c r="I18" s="68"/>
      <c r="J18" s="106"/>
      <c r="K18" s="106"/>
      <c r="L18" s="106"/>
      <c r="M18" s="106"/>
      <c r="N18" s="106"/>
      <c r="O18" s="106"/>
      <c r="P18" s="106"/>
      <c r="Q18" s="106"/>
    </row>
    <row r="19" spans="1:17" ht="18.75" x14ac:dyDescent="0.25">
      <c r="A19" s="69"/>
      <c r="B19" s="60"/>
      <c r="C19" s="61"/>
      <c r="D19" s="61"/>
      <c r="E19" s="61"/>
      <c r="F19" s="61"/>
      <c r="G19" s="61"/>
      <c r="H19" s="61"/>
      <c r="I19" s="70"/>
      <c r="J19" s="107"/>
      <c r="K19" s="107"/>
      <c r="L19" s="107"/>
      <c r="M19" s="107"/>
      <c r="N19" s="107"/>
      <c r="O19" s="107"/>
      <c r="P19" s="107"/>
      <c r="Q19" s="107"/>
    </row>
    <row r="20" spans="1:17" ht="18.75" x14ac:dyDescent="0.25">
      <c r="A20" s="69"/>
      <c r="B20" s="60"/>
      <c r="C20" s="61"/>
      <c r="D20" s="61"/>
      <c r="E20" s="61"/>
      <c r="F20" s="61"/>
      <c r="G20" s="61"/>
      <c r="H20" s="61"/>
      <c r="I20" s="70"/>
      <c r="J20" s="107"/>
      <c r="K20" s="107"/>
      <c r="L20" s="107"/>
      <c r="M20" s="107"/>
      <c r="N20" s="107"/>
      <c r="O20" s="107"/>
      <c r="P20" s="107"/>
      <c r="Q20" s="107"/>
    </row>
    <row r="21" spans="1:17" ht="21" x14ac:dyDescent="0.25">
      <c r="A21" s="67"/>
      <c r="B21" s="75"/>
      <c r="C21" s="59"/>
      <c r="D21" s="61"/>
      <c r="E21" s="61"/>
      <c r="F21" s="61"/>
      <c r="G21" s="61"/>
      <c r="H21" s="61"/>
      <c r="I21" s="70"/>
      <c r="J21" s="107"/>
      <c r="K21" s="107"/>
      <c r="L21" s="107"/>
      <c r="M21" s="107"/>
      <c r="N21" s="107"/>
      <c r="O21" s="107"/>
      <c r="P21" s="107"/>
      <c r="Q21" s="107"/>
    </row>
    <row r="22" spans="1:17" ht="18.75" x14ac:dyDescent="0.25">
      <c r="A22" s="69"/>
      <c r="B22" s="60"/>
      <c r="C22" s="61"/>
      <c r="D22" s="61"/>
      <c r="E22" s="61"/>
      <c r="F22" s="61"/>
      <c r="G22" s="61"/>
      <c r="H22" s="61"/>
      <c r="I22" s="70"/>
      <c r="J22" s="107"/>
      <c r="K22" s="107"/>
      <c r="L22" s="107"/>
      <c r="M22" s="107"/>
      <c r="N22" s="107"/>
      <c r="O22" s="107"/>
      <c r="P22" s="107"/>
      <c r="Q22" s="107"/>
    </row>
    <row r="23" spans="1:17" ht="18.75" x14ac:dyDescent="0.25">
      <c r="A23" s="69"/>
      <c r="B23" s="60"/>
      <c r="C23" s="61"/>
      <c r="D23" s="61"/>
      <c r="E23" s="61"/>
      <c r="F23" s="61"/>
      <c r="G23" s="61"/>
      <c r="H23" s="61"/>
      <c r="I23" s="70"/>
      <c r="J23" s="107"/>
      <c r="K23" s="107"/>
      <c r="L23" s="107"/>
      <c r="M23" s="107"/>
      <c r="N23" s="107"/>
      <c r="O23" s="107"/>
      <c r="P23" s="107"/>
      <c r="Q23" s="107"/>
    </row>
    <row r="24" spans="1:17" ht="18.75" x14ac:dyDescent="0.25">
      <c r="A24" s="69"/>
      <c r="B24" s="60"/>
      <c r="C24" s="61"/>
      <c r="D24" s="61"/>
      <c r="E24" s="61"/>
      <c r="F24" s="61"/>
      <c r="G24" s="61"/>
      <c r="H24" s="61"/>
      <c r="I24" s="70"/>
      <c r="J24" s="107"/>
      <c r="K24" s="107"/>
      <c r="L24" s="107"/>
      <c r="M24" s="107"/>
      <c r="N24" s="107"/>
      <c r="O24" s="107"/>
      <c r="P24" s="107"/>
      <c r="Q24" s="107"/>
    </row>
    <row r="25" spans="1:17" ht="7.5" customHeight="1" x14ac:dyDescent="0.25">
      <c r="A25" s="71"/>
      <c r="B25" s="62"/>
      <c r="C25" s="33"/>
      <c r="D25" s="33"/>
      <c r="E25" s="33"/>
      <c r="F25" s="33"/>
      <c r="G25" s="33"/>
      <c r="H25" s="33"/>
      <c r="I25" s="66"/>
      <c r="J25" s="102"/>
      <c r="K25" s="102"/>
      <c r="L25" s="102"/>
      <c r="M25" s="102"/>
      <c r="N25" s="102"/>
      <c r="O25" s="102"/>
      <c r="P25" s="102"/>
      <c r="Q25" s="102"/>
    </row>
    <row r="26" spans="1:17" x14ac:dyDescent="0.25">
      <c r="A26" s="150"/>
      <c r="B26" s="158"/>
      <c r="C26" s="153"/>
      <c r="D26" s="153"/>
      <c r="E26" s="153"/>
      <c r="F26" s="153"/>
      <c r="G26" s="153"/>
      <c r="H26" s="153"/>
      <c r="I26" s="154"/>
      <c r="J26" s="102"/>
      <c r="K26" s="102"/>
      <c r="L26" s="102"/>
      <c r="M26" s="102"/>
      <c r="N26" s="102"/>
      <c r="O26" s="102"/>
      <c r="P26" s="102"/>
      <c r="Q26" s="102"/>
    </row>
    <row r="27" spans="1:17" x14ac:dyDescent="0.25">
      <c r="A27" s="102"/>
      <c r="B27" s="102"/>
      <c r="C27" s="102"/>
    </row>
  </sheetData>
  <mergeCells count="1">
    <mergeCell ref="B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Y28"/>
  <sheetViews>
    <sheetView showGridLines="0" workbookViewId="0">
      <selection activeCell="S10" sqref="S10"/>
    </sheetView>
  </sheetViews>
  <sheetFormatPr defaultRowHeight="15" x14ac:dyDescent="0.25"/>
  <cols>
    <col min="1" max="1" width="5.7109375" style="1" customWidth="1"/>
    <col min="2" max="2" width="3.7109375" style="1" customWidth="1"/>
    <col min="3" max="16384" width="9.140625" style="13"/>
  </cols>
  <sheetData>
    <row r="1" spans="1:25" x14ac:dyDescent="0.2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25" s="14" customFormat="1" ht="36" x14ac:dyDescent="0.25">
      <c r="A2" s="228" t="s">
        <v>157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09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09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205"/>
      <c r="B4" s="206"/>
      <c r="C4" s="206"/>
      <c r="D4" s="206"/>
      <c r="E4" s="206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7"/>
    </row>
    <row r="5" spans="1:25" s="16" customFormat="1" x14ac:dyDescent="0.25">
      <c r="A5" s="38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6"/>
    </row>
    <row r="6" spans="1:25" s="16" customFormat="1" x14ac:dyDescent="0.25">
      <c r="A6" s="38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66"/>
    </row>
    <row r="7" spans="1:25" s="16" customFormat="1" x14ac:dyDescent="0.25">
      <c r="A7" s="38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66"/>
    </row>
    <row r="8" spans="1:25" s="18" customFormat="1" ht="35.1" customHeight="1" x14ac:dyDescent="0.25">
      <c r="A8" s="4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2"/>
    </row>
    <row r="9" spans="1:25" s="17" customFormat="1" ht="20.100000000000001" customHeight="1" x14ac:dyDescent="0.25">
      <c r="A9" s="6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25" s="17" customFormat="1" ht="24.95" customHeight="1" x14ac:dyDescent="0.25">
      <c r="A10" s="74"/>
      <c r="B10" s="7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8"/>
    </row>
    <row r="11" spans="1:25" s="17" customFormat="1" ht="24.95" customHeight="1" x14ac:dyDescent="0.25">
      <c r="A11" s="6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8"/>
    </row>
    <row r="12" spans="1:25" s="17" customFormat="1" ht="24.95" customHeight="1" x14ac:dyDescent="0.25">
      <c r="A12" s="67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8"/>
    </row>
    <row r="13" spans="1:25" s="11" customFormat="1" ht="21.95" customHeight="1" x14ac:dyDescent="0.25">
      <c r="A13" s="69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70"/>
    </row>
    <row r="14" spans="1:25" s="11" customFormat="1" ht="21.95" customHeight="1" x14ac:dyDescent="0.25">
      <c r="A14" s="69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70"/>
    </row>
    <row r="15" spans="1:25" s="11" customFormat="1" ht="21.95" customHeight="1" x14ac:dyDescent="0.25">
      <c r="A15" s="69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70"/>
    </row>
    <row r="16" spans="1:25" s="11" customFormat="1" ht="21.95" customHeight="1" x14ac:dyDescent="0.25">
      <c r="A16" s="69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70"/>
    </row>
    <row r="17" spans="1:17" s="17" customFormat="1" ht="24.95" customHeight="1" x14ac:dyDescent="0.25">
      <c r="A17" s="67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8"/>
    </row>
    <row r="18" spans="1:17" s="11" customFormat="1" ht="21.95" customHeight="1" x14ac:dyDescent="0.25">
      <c r="A18" s="69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70"/>
    </row>
    <row r="19" spans="1:17" s="11" customFormat="1" ht="21.95" customHeight="1" x14ac:dyDescent="0.25">
      <c r="A19" s="69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70"/>
    </row>
    <row r="20" spans="1:17" s="17" customFormat="1" ht="24.95" customHeight="1" x14ac:dyDescent="0.25">
      <c r="A20" s="67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8"/>
    </row>
    <row r="21" spans="1:17" s="11" customFormat="1" ht="21.95" customHeight="1" x14ac:dyDescent="0.25">
      <c r="A21" s="69"/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70"/>
    </row>
    <row r="22" spans="1:17" s="11" customFormat="1" ht="21.95" customHeight="1" x14ac:dyDescent="0.25">
      <c r="A22" s="69"/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70"/>
    </row>
    <row r="23" spans="1:17" s="11" customFormat="1" ht="18" customHeight="1" x14ac:dyDescent="0.25">
      <c r="A23" s="69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70"/>
    </row>
    <row r="24" spans="1:17" s="11" customFormat="1" ht="18" customHeight="1" x14ac:dyDescent="0.25">
      <c r="A24" s="69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0"/>
    </row>
    <row r="25" spans="1:17" s="11" customFormat="1" ht="18" customHeight="1" x14ac:dyDescent="0.25">
      <c r="A25" s="69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70"/>
    </row>
    <row r="26" spans="1:17" s="11" customFormat="1" ht="18" customHeight="1" x14ac:dyDescent="0.25">
      <c r="A26" s="69"/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70"/>
    </row>
    <row r="27" spans="1:17" ht="18" customHeight="1" x14ac:dyDescent="0.25">
      <c r="A27" s="71"/>
      <c r="B27" s="6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66"/>
    </row>
    <row r="28" spans="1:17" ht="20.100000000000001" customHeight="1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72"/>
      <c r="M28" s="72"/>
      <c r="N28" s="73"/>
      <c r="O28" s="73"/>
      <c r="P28" s="73"/>
      <c r="Q28" s="76" t="s">
        <v>39</v>
      </c>
    </row>
  </sheetData>
  <mergeCells count="1">
    <mergeCell ref="A2:P3"/>
  </mergeCells>
  <pageMargins left="0.7" right="0.7" top="0.75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9"/>
  <sheetViews>
    <sheetView showGridLines="0" view="pageBreakPreview" zoomScaleNormal="100" zoomScaleSheetLayoutView="100" workbookViewId="0">
      <selection activeCell="C28" sqref="C28"/>
    </sheetView>
  </sheetViews>
  <sheetFormatPr defaultRowHeight="15" x14ac:dyDescent="0.25"/>
  <cols>
    <col min="1" max="1" width="5.7109375" style="1" customWidth="1"/>
    <col min="2" max="2" width="3.7109375" style="1" customWidth="1"/>
    <col min="3" max="16384" width="9.140625" style="13"/>
  </cols>
  <sheetData>
    <row r="1" spans="1:25" x14ac:dyDescent="0.2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25" s="14" customFormat="1" ht="36" x14ac:dyDescent="0.25">
      <c r="A2" s="228" t="s">
        <v>157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09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09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205"/>
      <c r="B4" s="206"/>
      <c r="C4" s="206"/>
      <c r="D4" s="206"/>
      <c r="E4" s="206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7"/>
    </row>
    <row r="5" spans="1:25" s="16" customFormat="1" x14ac:dyDescent="0.25">
      <c r="A5" s="38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6"/>
    </row>
    <row r="6" spans="1:25" s="16" customFormat="1" x14ac:dyDescent="0.25">
      <c r="A6" s="38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66"/>
    </row>
    <row r="7" spans="1:25" s="16" customFormat="1" x14ac:dyDescent="0.25">
      <c r="A7" s="38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66"/>
    </row>
    <row r="8" spans="1:25" s="18" customFormat="1" ht="35.1" customHeight="1" x14ac:dyDescent="0.25">
      <c r="A8" s="41" t="s">
        <v>17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2"/>
    </row>
    <row r="9" spans="1:25" s="17" customFormat="1" ht="20.100000000000001" customHeight="1" x14ac:dyDescent="0.25">
      <c r="A9" s="6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25" s="17" customFormat="1" ht="24.95" customHeight="1" x14ac:dyDescent="0.25">
      <c r="A10" s="74" t="s">
        <v>40</v>
      </c>
      <c r="B10" s="75" t="s">
        <v>41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19"/>
      <c r="N10" s="59"/>
      <c r="O10" s="59"/>
      <c r="P10" s="59"/>
      <c r="Q10" s="68"/>
    </row>
    <row r="11" spans="1:25" s="17" customFormat="1" ht="24.95" customHeight="1" x14ac:dyDescent="0.25">
      <c r="A11" s="67" t="s">
        <v>18</v>
      </c>
      <c r="B11" s="59" t="s">
        <v>32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8"/>
    </row>
    <row r="12" spans="1:25" s="17" customFormat="1" ht="24.95" customHeight="1" x14ac:dyDescent="0.25">
      <c r="A12" s="67" t="s">
        <v>25</v>
      </c>
      <c r="B12" s="59" t="s">
        <v>19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8"/>
    </row>
    <row r="13" spans="1:25" s="11" customFormat="1" ht="21.95" customHeight="1" x14ac:dyDescent="0.25">
      <c r="A13" s="69"/>
      <c r="B13" s="60" t="s">
        <v>20</v>
      </c>
      <c r="C13" s="61" t="s">
        <v>31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70"/>
    </row>
    <row r="14" spans="1:25" s="11" customFormat="1" ht="21.95" customHeight="1" x14ac:dyDescent="0.25">
      <c r="A14" s="69"/>
      <c r="B14" s="60" t="s">
        <v>21</v>
      </c>
      <c r="C14" s="61" t="s">
        <v>15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70"/>
    </row>
    <row r="15" spans="1:25" s="11" customFormat="1" ht="21.95" customHeight="1" x14ac:dyDescent="0.25">
      <c r="A15" s="69"/>
      <c r="B15" s="60" t="s">
        <v>22</v>
      </c>
      <c r="C15" s="61" t="s">
        <v>102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70"/>
    </row>
    <row r="16" spans="1:25" s="11" customFormat="1" ht="21.95" customHeight="1" x14ac:dyDescent="0.25">
      <c r="A16" s="69"/>
      <c r="B16" s="60" t="s">
        <v>23</v>
      </c>
      <c r="C16" s="61" t="s">
        <v>24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70"/>
    </row>
    <row r="17" spans="1:17" s="11" customFormat="1" ht="21.95" customHeight="1" x14ac:dyDescent="0.25">
      <c r="A17" s="69"/>
      <c r="B17" s="60" t="s">
        <v>101</v>
      </c>
      <c r="C17" s="61" t="s">
        <v>16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70"/>
    </row>
    <row r="18" spans="1:17" s="17" customFormat="1" ht="24.95" customHeight="1" x14ac:dyDescent="0.25">
      <c r="A18" s="67" t="s">
        <v>27</v>
      </c>
      <c r="B18" s="59" t="s">
        <v>26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8"/>
    </row>
    <row r="19" spans="1:17" s="11" customFormat="1" ht="21.95" customHeight="1" x14ac:dyDescent="0.25">
      <c r="A19" s="69"/>
      <c r="B19" s="60" t="s">
        <v>20</v>
      </c>
      <c r="C19" s="61" t="s">
        <v>29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70"/>
    </row>
    <row r="20" spans="1:17" s="11" customFormat="1" ht="21.95" customHeight="1" x14ac:dyDescent="0.25">
      <c r="A20" s="69"/>
      <c r="B20" s="60" t="s">
        <v>21</v>
      </c>
      <c r="C20" s="61" t="s">
        <v>30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70"/>
    </row>
    <row r="21" spans="1:17" s="17" customFormat="1" ht="24.95" customHeight="1" x14ac:dyDescent="0.25">
      <c r="A21" s="67" t="s">
        <v>33</v>
      </c>
      <c r="B21" s="59" t="s">
        <v>28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8"/>
    </row>
    <row r="22" spans="1:17" s="11" customFormat="1" ht="21.95" customHeight="1" x14ac:dyDescent="0.25">
      <c r="A22" s="69"/>
      <c r="B22" s="60" t="s">
        <v>20</v>
      </c>
      <c r="C22" s="61" t="s">
        <v>29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70"/>
    </row>
    <row r="23" spans="1:17" s="11" customFormat="1" ht="21.95" customHeight="1" x14ac:dyDescent="0.25">
      <c r="A23" s="69"/>
      <c r="B23" s="60" t="s">
        <v>21</v>
      </c>
      <c r="C23" s="61" t="s">
        <v>30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70"/>
    </row>
    <row r="24" spans="1:17" s="11" customFormat="1" ht="23.25" customHeight="1" x14ac:dyDescent="0.25">
      <c r="A24" s="67" t="s">
        <v>42</v>
      </c>
      <c r="B24" s="59" t="s">
        <v>55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0"/>
    </row>
    <row r="25" spans="1:17" s="11" customFormat="1" ht="18" customHeight="1" x14ac:dyDescent="0.25">
      <c r="A25" s="67" t="s">
        <v>56</v>
      </c>
      <c r="B25" s="75" t="s">
        <v>43</v>
      </c>
      <c r="C25" s="59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70"/>
    </row>
    <row r="26" spans="1:17" s="11" customFormat="1" ht="18" customHeight="1" x14ac:dyDescent="0.25">
      <c r="A26" s="67"/>
      <c r="B26" s="75"/>
      <c r="C26" s="59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70"/>
    </row>
    <row r="27" spans="1:17" s="11" customFormat="1" ht="18" customHeight="1" x14ac:dyDescent="0.25">
      <c r="A27" s="69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70"/>
    </row>
    <row r="28" spans="1:17" ht="18" customHeight="1" x14ac:dyDescent="0.25">
      <c r="A28" s="71"/>
      <c r="B28" s="6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66"/>
    </row>
    <row r="29" spans="1:17" ht="20.100000000000001" customHeight="1" x14ac:dyDescent="0.2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72"/>
      <c r="M29" s="72"/>
      <c r="N29" s="73"/>
      <c r="O29" s="73"/>
      <c r="P29" s="73"/>
      <c r="Q29" s="76" t="s">
        <v>39</v>
      </c>
    </row>
  </sheetData>
  <mergeCells count="1">
    <mergeCell ref="A2:P3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6"/>
  <sheetViews>
    <sheetView view="pageBreakPreview" zoomScale="130" zoomScaleNormal="100" zoomScaleSheetLayoutView="130" workbookViewId="0">
      <selection activeCell="C29" sqref="C29"/>
    </sheetView>
  </sheetViews>
  <sheetFormatPr defaultRowHeight="15" x14ac:dyDescent="0.25"/>
  <cols>
    <col min="1" max="1" width="7.140625" style="13" customWidth="1"/>
    <col min="2" max="2" width="29.7109375" style="13" customWidth="1"/>
    <col min="3" max="3" width="12.7109375" style="13" customWidth="1"/>
    <col min="4" max="4" width="3.42578125" style="13" customWidth="1"/>
    <col min="5" max="5" width="12.7109375" style="13" customWidth="1"/>
    <col min="6" max="6" width="6.85546875" style="13" customWidth="1"/>
    <col min="7" max="7" width="34.85546875" style="13" customWidth="1"/>
    <col min="8" max="8" width="17.28515625" style="13" customWidth="1"/>
    <col min="9" max="9" width="9.140625" style="13"/>
    <col min="10" max="10" width="20.140625" style="13" bestFit="1" customWidth="1"/>
    <col min="11" max="11" width="12.85546875" style="13" bestFit="1" customWidth="1"/>
    <col min="12" max="16384" width="9.140625" style="13"/>
  </cols>
  <sheetData>
    <row r="1" spans="1:11" s="1" customFormat="1" ht="20.100000000000001" customHeight="1" x14ac:dyDescent="0.25">
      <c r="A1" s="212" t="s">
        <v>86</v>
      </c>
      <c r="B1" s="233" t="s">
        <v>158</v>
      </c>
      <c r="C1" s="233"/>
      <c r="D1" s="233"/>
      <c r="E1" s="233"/>
      <c r="F1" s="233"/>
      <c r="G1" s="233"/>
      <c r="H1" s="234"/>
    </row>
    <row r="2" spans="1:11" s="1" customFormat="1" ht="4.5" customHeight="1" x14ac:dyDescent="0.25">
      <c r="A2" s="112"/>
      <c r="B2" s="210"/>
      <c r="C2" s="210"/>
      <c r="D2" s="210"/>
      <c r="E2" s="210"/>
      <c r="F2" s="210"/>
      <c r="G2" s="210"/>
      <c r="H2" s="211"/>
    </row>
    <row r="3" spans="1:11" s="1" customFormat="1" ht="20.100000000000001" customHeight="1" x14ac:dyDescent="0.25">
      <c r="A3" s="38"/>
      <c r="B3" s="33"/>
      <c r="C3" s="33"/>
      <c r="D3" s="33"/>
      <c r="E3" s="33"/>
      <c r="F3" s="33"/>
      <c r="G3" s="33"/>
      <c r="H3" s="66"/>
    </row>
    <row r="4" spans="1:11" s="1" customFormat="1" ht="20.100000000000001" customHeight="1" x14ac:dyDescent="0.25">
      <c r="A4" s="237" t="s">
        <v>159</v>
      </c>
      <c r="B4" s="238"/>
      <c r="C4" s="238"/>
      <c r="D4" s="238"/>
      <c r="E4" s="238"/>
      <c r="F4" s="238"/>
      <c r="G4" s="238"/>
      <c r="H4" s="239"/>
    </row>
    <row r="5" spans="1:11" s="18" customFormat="1" ht="35.1" customHeight="1" x14ac:dyDescent="0.25">
      <c r="A5" s="237"/>
      <c r="B5" s="238"/>
      <c r="C5" s="238"/>
      <c r="D5" s="238"/>
      <c r="E5" s="238"/>
      <c r="F5" s="238"/>
      <c r="G5" s="238"/>
      <c r="H5" s="239"/>
    </row>
    <row r="6" spans="1:11" s="18" customFormat="1" ht="20.100000000000001" customHeight="1" x14ac:dyDescent="0.25">
      <c r="A6" s="103"/>
      <c r="B6" s="104"/>
      <c r="C6" s="104"/>
      <c r="D6" s="104"/>
      <c r="E6" s="104"/>
      <c r="F6" s="104"/>
      <c r="G6" s="104"/>
      <c r="H6" s="144"/>
    </row>
    <row r="7" spans="1:11" ht="15" customHeight="1" x14ac:dyDescent="0.25">
      <c r="A7" s="38"/>
      <c r="B7" s="33"/>
      <c r="C7" s="115"/>
      <c r="D7" s="115"/>
      <c r="E7" s="89"/>
      <c r="F7" s="33"/>
      <c r="G7" s="33"/>
      <c r="H7" s="145"/>
    </row>
    <row r="8" spans="1:11" x14ac:dyDescent="0.25">
      <c r="A8" s="231"/>
      <c r="B8" s="232"/>
      <c r="C8" s="243" t="s">
        <v>164</v>
      </c>
      <c r="D8" s="244"/>
      <c r="E8" s="33"/>
      <c r="F8" s="231"/>
      <c r="G8" s="232"/>
      <c r="H8" s="235" t="s">
        <v>165</v>
      </c>
    </row>
    <row r="9" spans="1:11" x14ac:dyDescent="0.25">
      <c r="A9" s="231"/>
      <c r="B9" s="232"/>
      <c r="C9" s="243"/>
      <c r="D9" s="244"/>
      <c r="E9" s="33"/>
      <c r="F9" s="231"/>
      <c r="G9" s="232"/>
      <c r="H9" s="236"/>
    </row>
    <row r="10" spans="1:11" ht="8.25" customHeight="1" x14ac:dyDescent="0.25">
      <c r="A10" s="71"/>
      <c r="B10" s="113"/>
      <c r="C10" s="114"/>
      <c r="D10" s="114"/>
      <c r="E10" s="33"/>
      <c r="F10" s="62"/>
      <c r="G10" s="113"/>
      <c r="H10" s="141"/>
    </row>
    <row r="11" spans="1:11" x14ac:dyDescent="0.25">
      <c r="A11" s="240" t="s">
        <v>57</v>
      </c>
      <c r="B11" s="241"/>
      <c r="C11" s="241"/>
      <c r="D11" s="199"/>
      <c r="E11" s="33"/>
      <c r="F11" s="241" t="s">
        <v>70</v>
      </c>
      <c r="G11" s="241"/>
      <c r="H11" s="242"/>
    </row>
    <row r="12" spans="1:11" x14ac:dyDescent="0.25">
      <c r="A12" s="71"/>
      <c r="B12" s="113" t="s">
        <v>58</v>
      </c>
      <c r="C12" s="219">
        <v>5831.65</v>
      </c>
      <c r="D12" s="200"/>
      <c r="E12" s="33"/>
      <c r="F12" s="62"/>
      <c r="G12" s="113" t="s">
        <v>71</v>
      </c>
      <c r="H12" s="224">
        <f>H13+H14</f>
        <v>2734.6738970000001</v>
      </c>
    </row>
    <row r="13" spans="1:11" x14ac:dyDescent="0.25">
      <c r="A13" s="71"/>
      <c r="B13" s="113" t="s">
        <v>59</v>
      </c>
      <c r="C13" s="221">
        <v>609</v>
      </c>
      <c r="D13" s="201"/>
      <c r="E13" s="33"/>
      <c r="F13" s="62"/>
      <c r="G13" s="113" t="s">
        <v>88</v>
      </c>
      <c r="H13" s="181">
        <v>2313.1822520000001</v>
      </c>
      <c r="J13" s="186"/>
      <c r="K13" s="186"/>
    </row>
    <row r="14" spans="1:11" x14ac:dyDescent="0.25">
      <c r="A14" s="71"/>
      <c r="B14" s="113" t="s">
        <v>60</v>
      </c>
      <c r="C14" s="221">
        <v>10</v>
      </c>
      <c r="D14" s="201"/>
      <c r="E14" s="33"/>
      <c r="F14" s="62"/>
      <c r="G14" s="113" t="s">
        <v>89</v>
      </c>
      <c r="H14" s="181">
        <v>421.49164500000001</v>
      </c>
      <c r="J14" s="186"/>
    </row>
    <row r="15" spans="1:11" x14ac:dyDescent="0.25">
      <c r="A15" s="71"/>
      <c r="B15" s="113" t="s">
        <v>61</v>
      </c>
      <c r="C15" s="221">
        <v>1</v>
      </c>
      <c r="D15" s="201"/>
      <c r="E15" s="33"/>
      <c r="F15" s="62"/>
      <c r="G15" s="113"/>
      <c r="H15" s="181"/>
    </row>
    <row r="16" spans="1:11" x14ac:dyDescent="0.25">
      <c r="A16" s="71"/>
      <c r="B16" s="113" t="s">
        <v>62</v>
      </c>
      <c r="C16" s="222">
        <f>6593946810209740/1000000000000</f>
        <v>6593.9468102097399</v>
      </c>
      <c r="D16" s="202"/>
      <c r="E16" s="33"/>
      <c r="F16" s="142" t="s">
        <v>155</v>
      </c>
      <c r="G16" s="113"/>
      <c r="H16" s="181">
        <f>SUM(H17:H19)</f>
        <v>40.379000000000005</v>
      </c>
    </row>
    <row r="17" spans="1:11" x14ac:dyDescent="0.25">
      <c r="A17" s="71"/>
      <c r="B17" s="113" t="s">
        <v>63</v>
      </c>
      <c r="C17" s="222">
        <f>6593946810209740/15227/1000000000</f>
        <v>433.0430689045603</v>
      </c>
      <c r="D17" s="202"/>
      <c r="E17" s="33"/>
      <c r="F17" s="62"/>
      <c r="G17" s="113" t="s">
        <v>72</v>
      </c>
      <c r="H17" s="181">
        <v>14.282</v>
      </c>
    </row>
    <row r="18" spans="1:11" x14ac:dyDescent="0.25">
      <c r="A18" s="71"/>
      <c r="B18" s="113" t="s">
        <v>64</v>
      </c>
      <c r="C18" s="222">
        <v>226.76714133199999</v>
      </c>
      <c r="D18" s="202"/>
      <c r="E18" s="33"/>
      <c r="F18" s="62"/>
      <c r="G18" s="198" t="s">
        <v>104</v>
      </c>
      <c r="H18" s="181">
        <v>26.097000000000001</v>
      </c>
      <c r="J18" s="186"/>
      <c r="K18" s="186"/>
    </row>
    <row r="19" spans="1:11" x14ac:dyDescent="0.25">
      <c r="A19" s="71"/>
      <c r="B19" s="113" t="s">
        <v>65</v>
      </c>
      <c r="C19" s="222">
        <v>155.98811633322401</v>
      </c>
      <c r="D19" s="202"/>
      <c r="E19" s="33"/>
      <c r="F19" s="62"/>
      <c r="G19" s="113" t="s">
        <v>73</v>
      </c>
      <c r="H19" s="181"/>
      <c r="J19" s="186"/>
    </row>
    <row r="20" spans="1:11" x14ac:dyDescent="0.25">
      <c r="A20" s="71"/>
      <c r="B20" s="113" t="s">
        <v>98</v>
      </c>
      <c r="C20" s="222">
        <v>8219.5550000000003</v>
      </c>
      <c r="D20" s="202"/>
      <c r="E20" s="33"/>
      <c r="F20" s="62"/>
      <c r="G20" s="113"/>
      <c r="H20" s="181"/>
      <c r="J20" s="187"/>
    </row>
    <row r="21" spans="1:11" x14ac:dyDescent="0.25">
      <c r="A21" s="71"/>
      <c r="B21" s="113" t="s">
        <v>66</v>
      </c>
      <c r="C21" s="221">
        <v>23</v>
      </c>
      <c r="D21" s="201"/>
      <c r="E21" s="147"/>
      <c r="F21" s="174"/>
      <c r="G21" s="113"/>
      <c r="H21" s="218"/>
      <c r="J21" s="203"/>
    </row>
    <row r="22" spans="1:11" x14ac:dyDescent="0.25">
      <c r="A22" s="71"/>
      <c r="B22" s="113"/>
      <c r="C22" s="223"/>
      <c r="D22" s="114"/>
      <c r="E22" s="147"/>
      <c r="F22" s="62"/>
      <c r="G22" s="113"/>
      <c r="H22" s="218"/>
      <c r="J22" s="186"/>
      <c r="K22" s="186"/>
    </row>
    <row r="23" spans="1:11" x14ac:dyDescent="0.25">
      <c r="A23" s="240" t="s">
        <v>67</v>
      </c>
      <c r="B23" s="241"/>
      <c r="C23" s="241"/>
      <c r="D23" s="199"/>
      <c r="E23" s="147"/>
      <c r="F23" s="62"/>
      <c r="G23" s="113"/>
      <c r="H23" s="141"/>
      <c r="J23" s="186"/>
    </row>
    <row r="24" spans="1:11" x14ac:dyDescent="0.25">
      <c r="A24" s="71"/>
      <c r="B24" s="113" t="s">
        <v>68</v>
      </c>
      <c r="C24" s="221">
        <v>9859</v>
      </c>
      <c r="D24" s="202"/>
      <c r="E24" s="33"/>
      <c r="F24" s="62"/>
      <c r="G24" s="113"/>
      <c r="H24" s="141"/>
      <c r="I24" s="186"/>
      <c r="J24" s="186"/>
      <c r="K24" s="186"/>
    </row>
    <row r="25" spans="1:11" x14ac:dyDescent="0.25">
      <c r="A25" s="71"/>
      <c r="B25" s="113" t="s">
        <v>69</v>
      </c>
      <c r="C25" s="221">
        <v>6782</v>
      </c>
      <c r="D25" s="202"/>
      <c r="E25" s="147"/>
      <c r="F25" s="62"/>
      <c r="G25" s="113"/>
      <c r="H25" s="141"/>
      <c r="I25" s="186"/>
      <c r="J25" s="186"/>
      <c r="K25" s="186"/>
    </row>
    <row r="26" spans="1:11" x14ac:dyDescent="0.25">
      <c r="A26" s="71"/>
      <c r="B26" s="113" t="s">
        <v>105</v>
      </c>
      <c r="C26" s="221">
        <v>357</v>
      </c>
      <c r="D26" s="202"/>
      <c r="E26" s="33"/>
      <c r="F26" s="33"/>
      <c r="G26" s="147"/>
      <c r="H26" s="146"/>
      <c r="J26" s="186"/>
      <c r="K26" s="186"/>
    </row>
    <row r="27" spans="1:11" x14ac:dyDescent="0.25">
      <c r="A27" s="71"/>
      <c r="B27" s="113"/>
      <c r="C27" s="114"/>
      <c r="D27" s="114"/>
      <c r="E27" s="33"/>
      <c r="F27" s="33"/>
      <c r="G27" s="147"/>
      <c r="H27" s="146"/>
      <c r="J27" s="186"/>
    </row>
    <row r="28" spans="1:11" x14ac:dyDescent="0.25">
      <c r="A28" s="71"/>
      <c r="B28" s="113"/>
      <c r="C28" s="114"/>
      <c r="D28" s="114"/>
      <c r="E28" s="33"/>
      <c r="F28" s="147"/>
      <c r="G28" s="147"/>
      <c r="H28" s="148"/>
      <c r="J28" s="187"/>
    </row>
    <row r="29" spans="1:11" x14ac:dyDescent="0.25">
      <c r="A29" s="173" t="s">
        <v>121</v>
      </c>
      <c r="B29" s="173"/>
      <c r="C29" s="173"/>
      <c r="D29" s="173"/>
      <c r="E29" s="172"/>
      <c r="F29" s="33"/>
      <c r="G29" s="33"/>
      <c r="H29" s="66"/>
    </row>
    <row r="30" spans="1:11" x14ac:dyDescent="0.25">
      <c r="A30" s="173" t="s">
        <v>686</v>
      </c>
      <c r="B30" s="173"/>
      <c r="C30" s="173"/>
      <c r="D30" s="173"/>
      <c r="E30" s="172"/>
      <c r="F30" s="33"/>
      <c r="G30" s="149"/>
      <c r="H30" s="66"/>
    </row>
    <row r="31" spans="1:11" x14ac:dyDescent="0.25">
      <c r="A31" s="150"/>
      <c r="B31" s="151"/>
      <c r="C31" s="152"/>
      <c r="D31" s="152"/>
      <c r="E31" s="153"/>
      <c r="F31" s="153"/>
      <c r="G31" s="153"/>
      <c r="H31" s="154"/>
    </row>
    <row r="32" spans="1:11" x14ac:dyDescent="0.25">
      <c r="A32" s="98"/>
      <c r="B32" s="99"/>
      <c r="C32" s="100"/>
      <c r="D32" s="100"/>
    </row>
    <row r="33" spans="1:4" x14ac:dyDescent="0.25">
      <c r="A33" s="98"/>
      <c r="B33" s="99"/>
      <c r="C33" s="100"/>
      <c r="D33" s="100"/>
    </row>
    <row r="34" spans="1:4" x14ac:dyDescent="0.25">
      <c r="A34" s="98"/>
      <c r="B34" s="99"/>
      <c r="C34" s="100"/>
      <c r="D34" s="100"/>
    </row>
    <row r="35" spans="1:4" x14ac:dyDescent="0.25">
      <c r="A35" s="98"/>
      <c r="B35" s="99"/>
      <c r="C35" s="100"/>
      <c r="D35" s="100"/>
    </row>
    <row r="36" spans="1:4" x14ac:dyDescent="0.25">
      <c r="A36" s="98"/>
      <c r="B36" s="99"/>
      <c r="C36" s="100"/>
      <c r="D36" s="100"/>
    </row>
    <row r="37" spans="1:4" x14ac:dyDescent="0.25">
      <c r="A37" s="98"/>
      <c r="B37" s="99"/>
      <c r="C37" s="100"/>
      <c r="D37" s="100"/>
    </row>
    <row r="38" spans="1:4" x14ac:dyDescent="0.25">
      <c r="A38" s="98"/>
      <c r="B38" s="99"/>
      <c r="C38" s="100"/>
      <c r="D38" s="100"/>
    </row>
    <row r="39" spans="1:4" x14ac:dyDescent="0.25">
      <c r="A39" s="98"/>
      <c r="B39" s="99"/>
      <c r="C39" s="100"/>
      <c r="D39" s="100"/>
    </row>
    <row r="40" spans="1:4" x14ac:dyDescent="0.25">
      <c r="A40" s="98"/>
      <c r="B40" s="99"/>
      <c r="C40" s="100"/>
      <c r="D40" s="100"/>
    </row>
    <row r="41" spans="1:4" x14ac:dyDescent="0.25">
      <c r="A41" s="98"/>
      <c r="B41" s="99"/>
      <c r="C41" s="100"/>
      <c r="D41" s="100"/>
    </row>
    <row r="42" spans="1:4" x14ac:dyDescent="0.25">
      <c r="A42" s="98"/>
      <c r="B42" s="99"/>
      <c r="C42" s="100"/>
      <c r="D42" s="100"/>
    </row>
    <row r="43" spans="1:4" x14ac:dyDescent="0.25">
      <c r="A43" s="98"/>
      <c r="B43" s="99"/>
      <c r="C43" s="100"/>
      <c r="D43" s="100"/>
    </row>
    <row r="44" spans="1:4" x14ac:dyDescent="0.25">
      <c r="A44" s="98"/>
      <c r="B44" s="99"/>
      <c r="C44" s="100"/>
      <c r="D44" s="100"/>
    </row>
    <row r="45" spans="1:4" x14ac:dyDescent="0.25">
      <c r="A45" s="230"/>
      <c r="B45" s="230"/>
      <c r="C45" s="101"/>
      <c r="D45" s="101"/>
    </row>
    <row r="46" spans="1:4" x14ac:dyDescent="0.25">
      <c r="A46" s="102"/>
      <c r="B46" s="102"/>
      <c r="C46" s="102"/>
      <c r="D46" s="102"/>
    </row>
  </sheetData>
  <sheetProtection algorithmName="SHA-512" hashValue="pBZMvmjWrNojgXKjqDKsDLJ2PNap5pnYjg1Q38XF6nfw5M44Zan11WBtPl135sxQg2Mh/CHvQzRoj3xQjWvKxw==" saltValue="pdTCGue1pfk/h5OOBMhegg==" spinCount="100000" sheet="1" deleteColumns="0" deleteRows="0"/>
  <mergeCells count="10">
    <mergeCell ref="A45:B45"/>
    <mergeCell ref="A8:B9"/>
    <mergeCell ref="F8:G9"/>
    <mergeCell ref="B1:H1"/>
    <mergeCell ref="H8:H9"/>
    <mergeCell ref="A4:H5"/>
    <mergeCell ref="A11:C11"/>
    <mergeCell ref="F11:H11"/>
    <mergeCell ref="A23:C23"/>
    <mergeCell ref="C8:D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5"/>
  <sheetViews>
    <sheetView showGridLines="0" view="pageBreakPreview" zoomScaleNormal="100" zoomScaleSheetLayoutView="100" workbookViewId="0">
      <selection activeCell="I46" sqref="I46"/>
    </sheetView>
  </sheetViews>
  <sheetFormatPr defaultRowHeight="15" x14ac:dyDescent="0.25"/>
  <cols>
    <col min="1" max="1" width="6.42578125" style="3" customWidth="1"/>
    <col min="2" max="3" width="10.7109375" style="3" customWidth="1"/>
    <col min="4" max="12" width="10.7109375" style="2" customWidth="1"/>
    <col min="13" max="13" width="5.7109375" style="2" customWidth="1"/>
    <col min="14" max="14" width="5.7109375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14" ht="20.100000000000001" customHeight="1" x14ac:dyDescent="0.25">
      <c r="A1" s="112" t="s">
        <v>74</v>
      </c>
      <c r="B1" s="54"/>
      <c r="C1" s="54"/>
      <c r="D1" s="54"/>
      <c r="E1" s="54"/>
      <c r="F1" s="54"/>
      <c r="G1" s="54"/>
      <c r="H1" s="54"/>
      <c r="I1" s="55" t="s">
        <v>160</v>
      </c>
      <c r="J1" s="54"/>
      <c r="K1" s="54"/>
      <c r="L1" s="55"/>
      <c r="M1" s="55"/>
      <c r="N1" s="56"/>
    </row>
    <row r="2" spans="1:14" ht="6" customHeight="1" x14ac:dyDescent="0.25">
      <c r="A2" s="112"/>
      <c r="B2" s="213"/>
      <c r="C2" s="213"/>
      <c r="D2" s="213"/>
      <c r="E2" s="213"/>
      <c r="F2" s="213"/>
      <c r="G2" s="213"/>
      <c r="H2" s="213"/>
      <c r="I2" s="210"/>
      <c r="J2" s="54"/>
      <c r="K2" s="54"/>
      <c r="L2" s="55"/>
      <c r="M2" s="55"/>
      <c r="N2" s="56"/>
    </row>
    <row r="3" spans="1:14" x14ac:dyDescent="0.25">
      <c r="A3" s="33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58"/>
      <c r="N3" s="56"/>
    </row>
    <row r="4" spans="1:14" s="18" customFormat="1" ht="17.25" customHeight="1" x14ac:dyDescent="0.25">
      <c r="A4" s="176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customFormat="1" x14ac:dyDescent="0.25">
      <c r="A5" s="53"/>
      <c r="B5" s="53"/>
      <c r="C5" s="53"/>
      <c r="D5" s="53"/>
      <c r="E5" s="53"/>
      <c r="F5" s="53"/>
      <c r="G5" s="53"/>
      <c r="H5" s="53"/>
      <c r="I5" s="53"/>
    </row>
    <row r="6" spans="1:14" x14ac:dyDescent="0.25">
      <c r="A6" s="182"/>
      <c r="B6" s="182"/>
      <c r="C6" s="182"/>
      <c r="D6" s="183"/>
      <c r="E6" s="183"/>
      <c r="F6" s="183"/>
      <c r="G6" s="183"/>
      <c r="H6" s="183"/>
      <c r="I6" s="183"/>
    </row>
    <row r="7" spans="1:14" x14ac:dyDescent="0.25">
      <c r="A7" s="182"/>
      <c r="B7" s="182"/>
      <c r="C7" s="182"/>
      <c r="D7" s="183"/>
      <c r="E7" s="183"/>
      <c r="F7" s="183"/>
      <c r="G7" s="183"/>
      <c r="H7" s="183"/>
      <c r="I7" s="183"/>
    </row>
    <row r="8" spans="1:14" x14ac:dyDescent="0.25">
      <c r="A8" s="182"/>
      <c r="B8" s="182"/>
      <c r="C8" s="182"/>
      <c r="D8" s="183"/>
      <c r="E8" s="183"/>
      <c r="F8" s="183"/>
      <c r="G8" s="183"/>
      <c r="H8" s="183"/>
      <c r="I8" s="183"/>
    </row>
    <row r="9" spans="1:14" x14ac:dyDescent="0.25">
      <c r="A9" s="182"/>
      <c r="B9" s="182"/>
      <c r="C9" s="182"/>
      <c r="D9" s="183"/>
      <c r="E9" s="183"/>
      <c r="F9" s="183"/>
      <c r="G9" s="183"/>
      <c r="H9" s="183"/>
      <c r="I9" s="183"/>
    </row>
    <row r="10" spans="1:14" x14ac:dyDescent="0.25">
      <c r="A10" s="182"/>
      <c r="B10" s="182"/>
      <c r="C10" s="182"/>
      <c r="D10" s="183"/>
      <c r="E10" s="183"/>
      <c r="F10" s="183"/>
      <c r="G10" s="183"/>
      <c r="H10" s="183"/>
      <c r="I10" s="183"/>
    </row>
    <row r="11" spans="1:14" x14ac:dyDescent="0.25">
      <c r="A11" s="182"/>
      <c r="B11" s="182"/>
      <c r="C11" s="182"/>
      <c r="D11" s="183"/>
      <c r="E11" s="183"/>
      <c r="F11" s="183"/>
      <c r="G11" s="183"/>
      <c r="H11" s="183"/>
      <c r="I11" s="183"/>
    </row>
    <row r="12" spans="1:14" x14ac:dyDescent="0.25">
      <c r="A12" s="182"/>
      <c r="B12" s="182"/>
      <c r="C12" s="182"/>
      <c r="D12" s="183"/>
      <c r="E12" s="183"/>
      <c r="F12" s="183"/>
      <c r="G12" s="183"/>
      <c r="H12" s="183"/>
      <c r="I12" s="183"/>
    </row>
    <row r="13" spans="1:14" x14ac:dyDescent="0.25">
      <c r="A13" s="182"/>
      <c r="B13" s="182"/>
      <c r="C13" s="182"/>
      <c r="D13" s="183"/>
      <c r="E13" s="183"/>
      <c r="F13" s="183"/>
      <c r="G13" s="183"/>
      <c r="H13" s="183"/>
      <c r="I13" s="183"/>
    </row>
    <row r="14" spans="1:14" x14ac:dyDescent="0.25">
      <c r="A14" s="182"/>
      <c r="B14" s="182"/>
      <c r="C14" s="182"/>
      <c r="D14" s="183"/>
      <c r="E14" s="183"/>
      <c r="F14" s="183"/>
      <c r="G14" s="183"/>
      <c r="H14" s="183"/>
      <c r="I14" s="183"/>
    </row>
    <row r="15" spans="1:14" x14ac:dyDescent="0.25">
      <c r="A15" s="182"/>
      <c r="B15" s="182"/>
      <c r="C15" s="182"/>
      <c r="D15" s="183"/>
      <c r="E15" s="183"/>
      <c r="F15" s="183"/>
      <c r="G15" s="183"/>
      <c r="H15" s="183"/>
      <c r="I15" s="183"/>
    </row>
    <row r="16" spans="1:14" x14ac:dyDescent="0.25">
      <c r="A16" s="182"/>
      <c r="B16" s="182"/>
      <c r="C16" s="182"/>
      <c r="D16" s="183"/>
      <c r="E16" s="183"/>
      <c r="F16" s="183"/>
      <c r="G16" s="183"/>
      <c r="H16" s="183"/>
      <c r="I16" s="183"/>
    </row>
    <row r="17" spans="1:9" x14ac:dyDescent="0.25">
      <c r="A17" s="182"/>
      <c r="B17" s="182"/>
      <c r="C17" s="182"/>
      <c r="D17" s="183"/>
      <c r="E17" s="183"/>
      <c r="F17" s="183"/>
      <c r="G17" s="183"/>
      <c r="H17" s="183"/>
      <c r="I17" s="183"/>
    </row>
    <row r="18" spans="1:9" x14ac:dyDescent="0.25">
      <c r="A18" s="182"/>
      <c r="B18" s="182"/>
      <c r="C18" s="182"/>
      <c r="D18" s="183"/>
      <c r="E18" s="183"/>
      <c r="F18" s="183"/>
      <c r="G18" s="183"/>
      <c r="H18" s="183"/>
      <c r="I18" s="183"/>
    </row>
    <row r="19" spans="1:9" x14ac:dyDescent="0.25">
      <c r="A19" s="182"/>
      <c r="B19" s="182"/>
      <c r="C19" s="182"/>
      <c r="D19" s="183"/>
      <c r="E19" s="183"/>
      <c r="F19" s="183"/>
      <c r="G19" s="183"/>
      <c r="H19" s="183"/>
      <c r="I19" s="183"/>
    </row>
    <row r="20" spans="1:9" x14ac:dyDescent="0.25">
      <c r="A20" s="182"/>
      <c r="B20" s="182"/>
      <c r="C20" s="182"/>
      <c r="D20" s="183"/>
      <c r="E20" s="183"/>
      <c r="F20" s="183"/>
      <c r="G20" s="183"/>
      <c r="H20" s="183"/>
      <c r="I20" s="183"/>
    </row>
    <row r="21" spans="1:9" x14ac:dyDescent="0.25">
      <c r="A21" s="182"/>
      <c r="B21" s="182"/>
      <c r="C21" s="182"/>
      <c r="D21" s="183"/>
      <c r="E21" s="183"/>
      <c r="F21" s="183"/>
      <c r="G21" s="183"/>
      <c r="H21" s="183"/>
      <c r="I21" s="183"/>
    </row>
    <row r="22" spans="1:9" x14ac:dyDescent="0.25">
      <c r="A22" s="182"/>
      <c r="B22" s="182"/>
      <c r="C22" s="182"/>
      <c r="D22" s="183"/>
      <c r="E22" s="183"/>
      <c r="F22" s="183"/>
      <c r="G22" s="183"/>
      <c r="H22" s="183"/>
      <c r="I22" s="183"/>
    </row>
    <row r="23" spans="1:9" x14ac:dyDescent="0.25">
      <c r="A23" s="182"/>
      <c r="B23" s="182"/>
      <c r="C23" s="182"/>
      <c r="D23" s="183"/>
      <c r="E23" s="183"/>
      <c r="F23" s="183"/>
      <c r="G23" s="183"/>
      <c r="H23" s="183"/>
      <c r="I23" s="183"/>
    </row>
    <row r="24" spans="1:9" x14ac:dyDescent="0.25">
      <c r="A24" s="182"/>
      <c r="B24" s="182"/>
      <c r="C24" s="182"/>
      <c r="D24" s="183"/>
      <c r="E24" s="183"/>
      <c r="F24" s="183"/>
      <c r="G24" s="183"/>
      <c r="H24" s="183"/>
      <c r="I24" s="183"/>
    </row>
    <row r="25" spans="1:9" x14ac:dyDescent="0.25">
      <c r="A25" s="182"/>
      <c r="B25" s="182"/>
      <c r="C25" s="182"/>
      <c r="D25" s="183"/>
      <c r="E25" s="183"/>
      <c r="F25" s="183"/>
      <c r="G25" s="183"/>
      <c r="H25" s="183"/>
      <c r="I25" s="183"/>
    </row>
    <row r="26" spans="1:9" ht="18.75" x14ac:dyDescent="0.25">
      <c r="A26" s="184" t="s">
        <v>118</v>
      </c>
      <c r="B26" s="185"/>
      <c r="C26" s="182"/>
      <c r="D26" s="183"/>
      <c r="E26" s="183"/>
      <c r="F26" s="183"/>
      <c r="G26" s="183"/>
      <c r="H26" s="183"/>
      <c r="I26" s="183"/>
    </row>
    <row r="27" spans="1:9" x14ac:dyDescent="0.25">
      <c r="A27" s="182"/>
      <c r="B27" s="182"/>
      <c r="C27" s="182"/>
      <c r="D27" s="183"/>
      <c r="E27" s="183"/>
      <c r="F27" s="183"/>
      <c r="G27" s="183"/>
      <c r="H27" s="183"/>
      <c r="I27" s="183"/>
    </row>
    <row r="28" spans="1:9" x14ac:dyDescent="0.25">
      <c r="A28" s="182"/>
      <c r="B28" s="182"/>
      <c r="C28" s="182"/>
      <c r="D28" s="183"/>
      <c r="E28" s="183"/>
      <c r="F28" s="183"/>
      <c r="G28" s="183"/>
      <c r="H28" s="183"/>
      <c r="I28" s="183"/>
    </row>
    <row r="29" spans="1:9" x14ac:dyDescent="0.25">
      <c r="A29" s="182"/>
      <c r="B29" s="182"/>
      <c r="C29" s="182"/>
      <c r="D29" s="183"/>
      <c r="E29" s="183"/>
      <c r="F29" s="183"/>
      <c r="G29" s="183"/>
      <c r="H29" s="183" t="s">
        <v>103</v>
      </c>
      <c r="I29" s="183"/>
    </row>
    <row r="30" spans="1:9" x14ac:dyDescent="0.25">
      <c r="A30" s="182"/>
      <c r="B30" s="182"/>
      <c r="C30" s="182"/>
      <c r="D30" s="183"/>
      <c r="E30" s="183"/>
      <c r="F30" s="183"/>
      <c r="G30" s="183"/>
      <c r="H30" s="183"/>
      <c r="I30" s="183"/>
    </row>
    <row r="31" spans="1:9" x14ac:dyDescent="0.25">
      <c r="A31" s="182"/>
      <c r="B31" s="182"/>
      <c r="C31" s="182"/>
      <c r="D31" s="183"/>
      <c r="E31" s="183"/>
      <c r="F31" s="183"/>
      <c r="G31" s="183"/>
      <c r="H31" s="183"/>
      <c r="I31" s="183"/>
    </row>
    <row r="32" spans="1:9" x14ac:dyDescent="0.25">
      <c r="A32" s="182"/>
      <c r="B32" s="182"/>
      <c r="C32" s="182"/>
      <c r="D32" s="183"/>
      <c r="E32" s="183"/>
      <c r="F32" s="183"/>
      <c r="G32" s="183"/>
      <c r="H32" s="183"/>
      <c r="I32" s="183"/>
    </row>
    <row r="33" spans="1:9" x14ac:dyDescent="0.25">
      <c r="A33" s="182"/>
      <c r="B33" s="182"/>
      <c r="C33" s="182"/>
      <c r="D33" s="183"/>
      <c r="E33" s="183"/>
      <c r="F33" s="183"/>
      <c r="G33" s="183"/>
      <c r="H33" s="183"/>
      <c r="I33" s="183"/>
    </row>
    <row r="34" spans="1:9" x14ac:dyDescent="0.25">
      <c r="A34" s="182"/>
      <c r="B34" s="182"/>
      <c r="C34" s="182"/>
      <c r="D34" s="183"/>
      <c r="E34" s="183"/>
      <c r="F34" s="183"/>
      <c r="G34" s="183"/>
      <c r="H34" s="183"/>
      <c r="I34" s="183"/>
    </row>
    <row r="35" spans="1:9" x14ac:dyDescent="0.25">
      <c r="A35" s="182"/>
      <c r="B35" s="182"/>
      <c r="C35" s="182"/>
      <c r="D35" s="183"/>
      <c r="E35" s="183"/>
      <c r="F35" s="183"/>
      <c r="G35" s="183"/>
      <c r="H35" s="183"/>
      <c r="I35" s="183"/>
    </row>
    <row r="36" spans="1:9" x14ac:dyDescent="0.25">
      <c r="A36" s="182"/>
      <c r="B36" s="182"/>
      <c r="C36" s="182"/>
      <c r="D36" s="183"/>
      <c r="E36" s="183"/>
      <c r="F36" s="183"/>
      <c r="G36" s="183"/>
      <c r="H36" s="183"/>
      <c r="I36" s="183"/>
    </row>
    <row r="37" spans="1:9" x14ac:dyDescent="0.25">
      <c r="A37" s="182"/>
      <c r="B37" s="182"/>
      <c r="C37" s="182"/>
      <c r="D37" s="183"/>
      <c r="E37" s="183"/>
      <c r="F37" s="183"/>
      <c r="G37" s="183"/>
      <c r="H37" s="183"/>
      <c r="I37" s="183"/>
    </row>
    <row r="38" spans="1:9" x14ac:dyDescent="0.25">
      <c r="A38" s="182"/>
      <c r="B38" s="182"/>
      <c r="C38" s="182"/>
      <c r="D38" s="183"/>
      <c r="E38" s="183"/>
      <c r="F38" s="183"/>
      <c r="G38" s="183"/>
      <c r="H38" s="183"/>
      <c r="I38" s="183"/>
    </row>
    <row r="39" spans="1:9" x14ac:dyDescent="0.25">
      <c r="A39" s="182"/>
      <c r="B39" s="182"/>
      <c r="C39" s="182"/>
      <c r="D39" s="183"/>
      <c r="E39" s="183"/>
      <c r="F39" s="183"/>
      <c r="G39" s="183"/>
      <c r="H39" s="183"/>
      <c r="I39" s="183"/>
    </row>
    <row r="40" spans="1:9" x14ac:dyDescent="0.25">
      <c r="A40" s="182"/>
      <c r="B40" s="182"/>
      <c r="C40" s="182"/>
      <c r="D40" s="183"/>
      <c r="E40" s="183"/>
      <c r="F40" s="183"/>
      <c r="G40" s="183"/>
      <c r="H40" s="183"/>
      <c r="I40" s="183"/>
    </row>
    <row r="41" spans="1:9" x14ac:dyDescent="0.25">
      <c r="A41" s="182"/>
      <c r="B41" s="182"/>
      <c r="C41" s="182"/>
      <c r="D41" s="183"/>
      <c r="E41" s="183"/>
      <c r="F41" s="183"/>
      <c r="G41" s="183"/>
      <c r="H41" s="183"/>
      <c r="I41" s="183"/>
    </row>
    <row r="42" spans="1:9" x14ac:dyDescent="0.25">
      <c r="A42" s="182"/>
      <c r="B42" s="182"/>
      <c r="C42" s="182"/>
      <c r="D42" s="183"/>
      <c r="E42" s="183"/>
      <c r="F42" s="183"/>
      <c r="G42" s="183"/>
      <c r="H42" s="183"/>
      <c r="I42" s="183"/>
    </row>
    <row r="43" spans="1:9" x14ac:dyDescent="0.25">
      <c r="A43" s="182"/>
      <c r="B43" s="182"/>
      <c r="C43" s="182"/>
      <c r="D43" s="183"/>
      <c r="E43" s="183"/>
      <c r="F43" s="183"/>
      <c r="G43" s="183"/>
      <c r="H43" s="183"/>
      <c r="I43" s="183"/>
    </row>
    <row r="44" spans="1:9" x14ac:dyDescent="0.25">
      <c r="A44" s="182"/>
      <c r="B44" s="182"/>
      <c r="C44" s="182"/>
      <c r="D44" s="183"/>
      <c r="E44" s="183"/>
      <c r="F44" s="183"/>
      <c r="G44" s="183"/>
      <c r="H44" s="183"/>
      <c r="I44" s="183"/>
    </row>
    <row r="45" spans="1:9" x14ac:dyDescent="0.25">
      <c r="A45" s="182"/>
      <c r="B45" s="182"/>
      <c r="C45" s="182"/>
      <c r="D45" s="183"/>
      <c r="E45" s="183"/>
      <c r="F45" s="183"/>
      <c r="G45" s="183"/>
      <c r="H45" s="183"/>
      <c r="I45" s="183"/>
    </row>
    <row r="46" spans="1:9" x14ac:dyDescent="0.25">
      <c r="A46" s="182"/>
      <c r="B46" s="182"/>
      <c r="C46" s="182"/>
      <c r="D46" s="183"/>
      <c r="E46" s="183"/>
      <c r="F46" s="183"/>
      <c r="G46" s="183"/>
      <c r="H46" s="183"/>
      <c r="I46" s="183"/>
    </row>
    <row r="47" spans="1:9" x14ac:dyDescent="0.25">
      <c r="A47" s="182"/>
      <c r="B47" s="182"/>
      <c r="C47" s="182"/>
      <c r="D47" s="183"/>
      <c r="E47" s="183"/>
      <c r="F47" s="183"/>
      <c r="G47" s="183"/>
      <c r="H47" s="183"/>
      <c r="I47" s="183"/>
    </row>
    <row r="48" spans="1:9" x14ac:dyDescent="0.25">
      <c r="A48" s="182"/>
      <c r="B48" s="182"/>
      <c r="C48" s="182"/>
      <c r="D48" s="183"/>
      <c r="E48" s="183"/>
      <c r="F48" s="183"/>
      <c r="G48" s="183"/>
      <c r="H48" s="183"/>
      <c r="I48" s="183"/>
    </row>
    <row r="49" spans="1:9" x14ac:dyDescent="0.25">
      <c r="A49" s="182"/>
      <c r="B49" s="182"/>
      <c r="C49" s="182"/>
      <c r="D49" s="183"/>
      <c r="E49" s="183"/>
      <c r="F49" s="183"/>
      <c r="G49" s="183"/>
      <c r="H49" s="183"/>
      <c r="I49" s="183"/>
    </row>
    <row r="50" spans="1:9" x14ac:dyDescent="0.25">
      <c r="A50" s="182"/>
      <c r="B50" s="182"/>
      <c r="C50" s="182"/>
      <c r="D50" s="183"/>
      <c r="E50" s="183"/>
      <c r="F50" s="183"/>
      <c r="G50" s="183"/>
      <c r="H50" s="183"/>
      <c r="I50" s="183"/>
    </row>
    <row r="51" spans="1:9" x14ac:dyDescent="0.25">
      <c r="A51" s="182"/>
      <c r="B51" s="182"/>
      <c r="C51" s="182"/>
      <c r="D51" s="183"/>
      <c r="E51" s="183"/>
      <c r="F51" s="183"/>
      <c r="G51" s="183"/>
      <c r="H51" s="183"/>
      <c r="I51" s="183"/>
    </row>
    <row r="52" spans="1:9" x14ac:dyDescent="0.25">
      <c r="A52" s="182"/>
      <c r="B52" s="182"/>
      <c r="C52" s="182"/>
      <c r="D52" s="183"/>
      <c r="E52" s="183"/>
      <c r="F52" s="183"/>
      <c r="G52" s="183"/>
      <c r="H52" s="183"/>
      <c r="I52" s="183"/>
    </row>
    <row r="53" spans="1:9" x14ac:dyDescent="0.25">
      <c r="A53" s="182"/>
      <c r="B53" s="182"/>
      <c r="C53" s="182"/>
      <c r="D53" s="183"/>
      <c r="E53" s="183"/>
      <c r="F53" s="183"/>
      <c r="G53" s="183"/>
      <c r="H53" s="183"/>
      <c r="I53" s="183"/>
    </row>
    <row r="54" spans="1:9" ht="12" customHeight="1" x14ac:dyDescent="0.25">
      <c r="A54" s="182"/>
      <c r="B54" s="182"/>
      <c r="C54" s="182"/>
      <c r="D54" s="183"/>
      <c r="E54" s="183"/>
      <c r="F54" s="183"/>
      <c r="G54" s="183"/>
      <c r="H54" s="183"/>
      <c r="I54" s="183"/>
    </row>
    <row r="55" spans="1:9" x14ac:dyDescent="0.25">
      <c r="A55" s="182"/>
      <c r="B55" s="182"/>
      <c r="C55" s="182"/>
      <c r="D55" s="183"/>
      <c r="E55" s="183"/>
      <c r="F55" s="183"/>
      <c r="G55" s="183"/>
      <c r="H55" s="183"/>
      <c r="I55" s="183"/>
    </row>
  </sheetData>
  <sheetProtection algorithmName="SHA-512" hashValue="f+3+7cvxMT6ZpvDSNSmy8PosFiO1nELrGzcrpQ8g7bbHbGUNOoWIG0QD0XjpOoFlQqJOqvorGnOiH+YyLaKoDQ==" saltValue="KdmLwY1zUEXZ51inLW+6Dg==" spinCount="100000" sheet="1" deleteColumns="0" deleteRows="0"/>
  <pageMargins left="0.7" right="0.7" top="0.75" bottom="0.75" header="0.3" footer="0.3"/>
  <pageSetup paperSize="9" scale="9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Z497"/>
  <sheetViews>
    <sheetView showGridLines="0" workbookViewId="0">
      <pane ySplit="1" topLeftCell="A7" activePane="bottomLeft" state="frozen"/>
      <selection pane="bottomLeft" activeCell="F21" sqref="F21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3" width="5.7109375" style="2" customWidth="1"/>
    <col min="14" max="14" width="7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s="56" customFormat="1" ht="20.100000000000001" customHeight="1" x14ac:dyDescent="0.25">
      <c r="A1" s="112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 t="s">
        <v>160</v>
      </c>
      <c r="M1" s="214"/>
      <c r="N1" s="112" t="s">
        <v>76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 t="s">
        <v>161</v>
      </c>
    </row>
    <row r="2" spans="1:26" ht="6.7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106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107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51" t="s">
        <v>12</v>
      </c>
      <c r="B6" s="246" t="s">
        <v>11</v>
      </c>
      <c r="C6" s="245" t="s">
        <v>10</v>
      </c>
      <c r="D6" s="245"/>
      <c r="E6" s="245"/>
      <c r="F6" s="245"/>
      <c r="G6" s="245"/>
      <c r="H6" s="245"/>
      <c r="I6" s="245"/>
      <c r="J6" s="245"/>
      <c r="K6" s="245"/>
      <c r="L6" s="248" t="s">
        <v>36</v>
      </c>
      <c r="M6" s="1"/>
      <c r="N6" s="246" t="s">
        <v>12</v>
      </c>
      <c r="O6" s="246" t="s">
        <v>13</v>
      </c>
      <c r="P6" s="246" t="s">
        <v>11</v>
      </c>
      <c r="Q6" s="245" t="s">
        <v>10</v>
      </c>
      <c r="R6" s="245"/>
      <c r="S6" s="245"/>
      <c r="T6" s="245"/>
      <c r="U6" s="245"/>
      <c r="V6" s="245"/>
      <c r="W6" s="245"/>
      <c r="X6" s="245"/>
      <c r="Y6" s="245"/>
      <c r="Z6" s="245" t="s">
        <v>36</v>
      </c>
    </row>
    <row r="7" spans="1:26" x14ac:dyDescent="0.25">
      <c r="A7" s="252"/>
      <c r="B7" s="247"/>
      <c r="C7" s="136" t="s">
        <v>0</v>
      </c>
      <c r="D7" s="136" t="s">
        <v>1</v>
      </c>
      <c r="E7" s="136" t="s">
        <v>2</v>
      </c>
      <c r="F7" s="136" t="s">
        <v>3</v>
      </c>
      <c r="G7" s="136" t="s">
        <v>4</v>
      </c>
      <c r="H7" s="136" t="s">
        <v>5</v>
      </c>
      <c r="I7" s="136" t="s">
        <v>6</v>
      </c>
      <c r="J7" s="136" t="s">
        <v>7</v>
      </c>
      <c r="K7" s="136" t="s">
        <v>8</v>
      </c>
      <c r="L7" s="248"/>
      <c r="M7" s="1"/>
      <c r="N7" s="247"/>
      <c r="O7" s="247"/>
      <c r="P7" s="247"/>
      <c r="Q7" s="136" t="s">
        <v>0</v>
      </c>
      <c r="R7" s="136" t="s">
        <v>1</v>
      </c>
      <c r="S7" s="136" t="s">
        <v>2</v>
      </c>
      <c r="T7" s="136" t="s">
        <v>3</v>
      </c>
      <c r="U7" s="136" t="s">
        <v>4</v>
      </c>
      <c r="V7" s="136" t="s">
        <v>5</v>
      </c>
      <c r="W7" s="136" t="s">
        <v>6</v>
      </c>
      <c r="X7" s="136" t="s">
        <v>7</v>
      </c>
      <c r="Y7" s="136" t="s">
        <v>8</v>
      </c>
      <c r="Z7" s="245"/>
    </row>
    <row r="8" spans="1:26" x14ac:dyDescent="0.25">
      <c r="A8" s="190">
        <v>1</v>
      </c>
      <c r="B8" s="191" t="s">
        <v>122</v>
      </c>
      <c r="C8" s="192">
        <v>5</v>
      </c>
      <c r="D8" s="192">
        <v>3</v>
      </c>
      <c r="E8" s="192">
        <v>3</v>
      </c>
      <c r="F8" s="192">
        <v>12059</v>
      </c>
      <c r="G8" s="192"/>
      <c r="H8" s="192">
        <v>1</v>
      </c>
      <c r="I8" s="192">
        <v>7</v>
      </c>
      <c r="J8" s="192">
        <v>1</v>
      </c>
      <c r="K8" s="192"/>
      <c r="L8" s="193">
        <v>12079</v>
      </c>
      <c r="M8" s="1"/>
      <c r="N8" s="194">
        <v>1</v>
      </c>
      <c r="O8" s="195" t="s">
        <v>166</v>
      </c>
      <c r="P8" s="195" t="s">
        <v>122</v>
      </c>
      <c r="Q8" s="196"/>
      <c r="R8" s="196"/>
      <c r="S8" s="196"/>
      <c r="T8" s="196">
        <v>261</v>
      </c>
      <c r="U8" s="196"/>
      <c r="V8" s="196"/>
      <c r="W8" s="196">
        <v>1</v>
      </c>
      <c r="X8" s="196"/>
      <c r="Y8" s="196"/>
      <c r="Z8" s="196">
        <v>262</v>
      </c>
    </row>
    <row r="9" spans="1:26" x14ac:dyDescent="0.25">
      <c r="A9" s="45">
        <v>2</v>
      </c>
      <c r="B9" s="159" t="s">
        <v>123</v>
      </c>
      <c r="C9" s="160">
        <v>104</v>
      </c>
      <c r="D9" s="160">
        <v>4</v>
      </c>
      <c r="E9" s="160">
        <v>3</v>
      </c>
      <c r="F9" s="160">
        <v>26727</v>
      </c>
      <c r="G9" s="160">
        <v>1</v>
      </c>
      <c r="H9" s="160"/>
      <c r="I9" s="160">
        <v>20</v>
      </c>
      <c r="J9" s="160">
        <v>5</v>
      </c>
      <c r="K9" s="160"/>
      <c r="L9" s="189">
        <v>26864</v>
      </c>
      <c r="M9" s="1"/>
      <c r="N9" s="10">
        <v>2</v>
      </c>
      <c r="O9" s="8" t="s">
        <v>167</v>
      </c>
      <c r="P9" s="8" t="s">
        <v>122</v>
      </c>
      <c r="Q9" s="9"/>
      <c r="R9" s="9"/>
      <c r="S9" s="9"/>
      <c r="T9" s="9">
        <v>177</v>
      </c>
      <c r="U9" s="9"/>
      <c r="V9" s="9"/>
      <c r="W9" s="9"/>
      <c r="X9" s="9"/>
      <c r="Y9" s="9"/>
      <c r="Z9" s="197">
        <v>177</v>
      </c>
    </row>
    <row r="10" spans="1:26" x14ac:dyDescent="0.25">
      <c r="A10" s="190">
        <v>3</v>
      </c>
      <c r="B10" s="191" t="s">
        <v>124</v>
      </c>
      <c r="C10" s="192">
        <v>433</v>
      </c>
      <c r="D10" s="192">
        <v>14</v>
      </c>
      <c r="E10" s="192">
        <v>2</v>
      </c>
      <c r="F10" s="192">
        <v>102781</v>
      </c>
      <c r="G10" s="192">
        <v>2</v>
      </c>
      <c r="H10" s="192">
        <v>11</v>
      </c>
      <c r="I10" s="192">
        <v>60</v>
      </c>
      <c r="J10" s="192">
        <v>13</v>
      </c>
      <c r="K10" s="192">
        <v>3</v>
      </c>
      <c r="L10" s="193">
        <v>103319</v>
      </c>
      <c r="M10" s="1"/>
      <c r="N10" s="194">
        <v>3</v>
      </c>
      <c r="O10" s="195" t="s">
        <v>168</v>
      </c>
      <c r="P10" s="195" t="s">
        <v>122</v>
      </c>
      <c r="Q10" s="196"/>
      <c r="R10" s="196"/>
      <c r="S10" s="196"/>
      <c r="T10" s="196">
        <v>1189</v>
      </c>
      <c r="U10" s="196"/>
      <c r="V10" s="196"/>
      <c r="W10" s="196"/>
      <c r="X10" s="196"/>
      <c r="Y10" s="196"/>
      <c r="Z10" s="196">
        <v>1189</v>
      </c>
    </row>
    <row r="11" spans="1:26" x14ac:dyDescent="0.25">
      <c r="A11" s="45">
        <v>4</v>
      </c>
      <c r="B11" s="159" t="s">
        <v>125</v>
      </c>
      <c r="C11" s="160">
        <v>2</v>
      </c>
      <c r="D11" s="160"/>
      <c r="E11" s="160"/>
      <c r="F11" s="160">
        <v>4733</v>
      </c>
      <c r="G11" s="160"/>
      <c r="H11" s="160"/>
      <c r="I11" s="160">
        <v>3</v>
      </c>
      <c r="J11" s="160">
        <v>1</v>
      </c>
      <c r="K11" s="160"/>
      <c r="L11" s="189">
        <v>4739</v>
      </c>
      <c r="M11" s="1"/>
      <c r="N11" s="10">
        <v>4</v>
      </c>
      <c r="O11" s="8" t="s">
        <v>169</v>
      </c>
      <c r="P11" s="8" t="s">
        <v>122</v>
      </c>
      <c r="Q11" s="9"/>
      <c r="R11" s="9"/>
      <c r="S11" s="9"/>
      <c r="T11" s="9">
        <v>181</v>
      </c>
      <c r="U11" s="9"/>
      <c r="V11" s="9"/>
      <c r="W11" s="9">
        <v>1</v>
      </c>
      <c r="X11" s="9"/>
      <c r="Y11" s="9"/>
      <c r="Z11" s="197">
        <v>182</v>
      </c>
    </row>
    <row r="12" spans="1:26" x14ac:dyDescent="0.25">
      <c r="A12" s="190">
        <v>5</v>
      </c>
      <c r="B12" s="191" t="s">
        <v>126</v>
      </c>
      <c r="C12" s="192">
        <v>26</v>
      </c>
      <c r="D12" s="192">
        <v>30</v>
      </c>
      <c r="E12" s="192">
        <v>1</v>
      </c>
      <c r="F12" s="192">
        <v>29218</v>
      </c>
      <c r="G12" s="192"/>
      <c r="H12" s="192"/>
      <c r="I12" s="192">
        <v>12</v>
      </c>
      <c r="J12" s="192">
        <v>16</v>
      </c>
      <c r="K12" s="192"/>
      <c r="L12" s="193">
        <v>29303</v>
      </c>
      <c r="M12" s="1"/>
      <c r="N12" s="194">
        <v>5</v>
      </c>
      <c r="O12" s="195" t="s">
        <v>170</v>
      </c>
      <c r="P12" s="195" t="s">
        <v>122</v>
      </c>
      <c r="Q12" s="196"/>
      <c r="R12" s="196"/>
      <c r="S12" s="196"/>
      <c r="T12" s="196">
        <v>1486</v>
      </c>
      <c r="U12" s="196"/>
      <c r="V12" s="196"/>
      <c r="W12" s="196"/>
      <c r="X12" s="196"/>
      <c r="Y12" s="196"/>
      <c r="Z12" s="196">
        <v>1486</v>
      </c>
    </row>
    <row r="13" spans="1:26" x14ac:dyDescent="0.25">
      <c r="A13" s="45">
        <v>6</v>
      </c>
      <c r="B13" s="159" t="s">
        <v>127</v>
      </c>
      <c r="C13" s="160">
        <v>4434</v>
      </c>
      <c r="D13" s="160">
        <v>278</v>
      </c>
      <c r="E13" s="160">
        <v>169</v>
      </c>
      <c r="F13" s="160">
        <v>385615</v>
      </c>
      <c r="G13" s="160">
        <v>419</v>
      </c>
      <c r="H13" s="160">
        <v>2398</v>
      </c>
      <c r="I13" s="160">
        <v>417</v>
      </c>
      <c r="J13" s="160">
        <v>424</v>
      </c>
      <c r="K13" s="160">
        <v>166</v>
      </c>
      <c r="L13" s="189">
        <v>394320</v>
      </c>
      <c r="M13" s="1"/>
      <c r="N13" s="10">
        <v>6</v>
      </c>
      <c r="O13" s="8" t="s">
        <v>171</v>
      </c>
      <c r="P13" s="8" t="s">
        <v>122</v>
      </c>
      <c r="Q13" s="9"/>
      <c r="R13" s="9"/>
      <c r="S13" s="9"/>
      <c r="T13" s="9">
        <v>194</v>
      </c>
      <c r="U13" s="9"/>
      <c r="V13" s="9"/>
      <c r="W13" s="9"/>
      <c r="X13" s="9"/>
      <c r="Y13" s="9"/>
      <c r="Z13" s="197">
        <v>194</v>
      </c>
    </row>
    <row r="14" spans="1:26" x14ac:dyDescent="0.25">
      <c r="A14" s="190">
        <v>7</v>
      </c>
      <c r="B14" s="191" t="s">
        <v>120</v>
      </c>
      <c r="C14" s="192">
        <v>1</v>
      </c>
      <c r="D14" s="192"/>
      <c r="E14" s="192"/>
      <c r="F14" s="192">
        <v>1718</v>
      </c>
      <c r="G14" s="192"/>
      <c r="H14" s="192"/>
      <c r="I14" s="192">
        <v>4</v>
      </c>
      <c r="J14" s="192"/>
      <c r="K14" s="192"/>
      <c r="L14" s="193">
        <v>1723</v>
      </c>
      <c r="M14" s="1"/>
      <c r="N14" s="194">
        <v>7</v>
      </c>
      <c r="O14" s="195" t="s">
        <v>172</v>
      </c>
      <c r="P14" s="195" t="s">
        <v>122</v>
      </c>
      <c r="Q14" s="196"/>
      <c r="R14" s="196"/>
      <c r="S14" s="196"/>
      <c r="T14" s="196">
        <v>337</v>
      </c>
      <c r="U14" s="196"/>
      <c r="V14" s="196"/>
      <c r="W14" s="196"/>
      <c r="X14" s="196"/>
      <c r="Y14" s="196"/>
      <c r="Z14" s="196">
        <v>337</v>
      </c>
    </row>
    <row r="15" spans="1:26" x14ac:dyDescent="0.25">
      <c r="A15" s="45">
        <v>8</v>
      </c>
      <c r="B15" s="159" t="s">
        <v>128</v>
      </c>
      <c r="C15" s="160">
        <v>17</v>
      </c>
      <c r="D15" s="160">
        <v>2</v>
      </c>
      <c r="E15" s="160">
        <v>2</v>
      </c>
      <c r="F15" s="160">
        <v>10593</v>
      </c>
      <c r="G15" s="160"/>
      <c r="H15" s="160"/>
      <c r="I15" s="160">
        <v>12</v>
      </c>
      <c r="J15" s="160">
        <v>2</v>
      </c>
      <c r="K15" s="160"/>
      <c r="L15" s="189">
        <v>10628</v>
      </c>
      <c r="M15" s="1"/>
      <c r="N15" s="10">
        <v>8</v>
      </c>
      <c r="O15" s="8" t="s">
        <v>173</v>
      </c>
      <c r="P15" s="8" t="s">
        <v>122</v>
      </c>
      <c r="Q15" s="9"/>
      <c r="R15" s="9"/>
      <c r="S15" s="9"/>
      <c r="T15" s="9">
        <v>259</v>
      </c>
      <c r="U15" s="9"/>
      <c r="V15" s="9"/>
      <c r="W15" s="9"/>
      <c r="X15" s="9"/>
      <c r="Y15" s="9"/>
      <c r="Z15" s="197">
        <v>259</v>
      </c>
    </row>
    <row r="16" spans="1:26" x14ac:dyDescent="0.25">
      <c r="A16" s="190">
        <v>9</v>
      </c>
      <c r="B16" s="191" t="s">
        <v>129</v>
      </c>
      <c r="C16" s="192">
        <v>548</v>
      </c>
      <c r="D16" s="192">
        <v>72</v>
      </c>
      <c r="E16" s="192">
        <v>21</v>
      </c>
      <c r="F16" s="192">
        <v>258570</v>
      </c>
      <c r="G16" s="192">
        <v>2</v>
      </c>
      <c r="H16" s="192">
        <v>6</v>
      </c>
      <c r="I16" s="192">
        <v>186</v>
      </c>
      <c r="J16" s="192">
        <v>55</v>
      </c>
      <c r="K16" s="192">
        <v>4</v>
      </c>
      <c r="L16" s="193">
        <v>259464</v>
      </c>
      <c r="M16" s="1"/>
      <c r="N16" s="194">
        <v>9</v>
      </c>
      <c r="O16" s="195" t="s">
        <v>174</v>
      </c>
      <c r="P16" s="195" t="s">
        <v>122</v>
      </c>
      <c r="Q16" s="196"/>
      <c r="R16" s="196"/>
      <c r="S16" s="196"/>
      <c r="T16" s="196">
        <v>160</v>
      </c>
      <c r="U16" s="196"/>
      <c r="V16" s="196"/>
      <c r="W16" s="196"/>
      <c r="X16" s="196"/>
      <c r="Y16" s="196"/>
      <c r="Z16" s="196">
        <v>160</v>
      </c>
    </row>
    <row r="17" spans="1:26" x14ac:dyDescent="0.25">
      <c r="A17" s="45">
        <v>10</v>
      </c>
      <c r="B17" s="159" t="s">
        <v>130</v>
      </c>
      <c r="C17" s="160">
        <v>217</v>
      </c>
      <c r="D17" s="160">
        <v>30</v>
      </c>
      <c r="E17" s="160">
        <v>2</v>
      </c>
      <c r="F17" s="160">
        <v>131151</v>
      </c>
      <c r="G17" s="160">
        <v>1</v>
      </c>
      <c r="H17" s="160"/>
      <c r="I17" s="160">
        <v>57</v>
      </c>
      <c r="J17" s="160">
        <v>29</v>
      </c>
      <c r="K17" s="160"/>
      <c r="L17" s="189">
        <v>131487</v>
      </c>
      <c r="M17" s="1"/>
      <c r="N17" s="10">
        <v>10</v>
      </c>
      <c r="O17" s="8" t="s">
        <v>175</v>
      </c>
      <c r="P17" s="8" t="s">
        <v>122</v>
      </c>
      <c r="Q17" s="9"/>
      <c r="R17" s="9"/>
      <c r="S17" s="9"/>
      <c r="T17" s="9">
        <v>225</v>
      </c>
      <c r="U17" s="9"/>
      <c r="V17" s="9"/>
      <c r="W17" s="9"/>
      <c r="X17" s="9"/>
      <c r="Y17" s="9"/>
      <c r="Z17" s="197">
        <v>225</v>
      </c>
    </row>
    <row r="18" spans="1:26" x14ac:dyDescent="0.25">
      <c r="A18" s="190">
        <v>11</v>
      </c>
      <c r="B18" s="191" t="s">
        <v>131</v>
      </c>
      <c r="C18" s="192">
        <v>649</v>
      </c>
      <c r="D18" s="192">
        <v>61</v>
      </c>
      <c r="E18" s="192">
        <v>10</v>
      </c>
      <c r="F18" s="192">
        <v>189652</v>
      </c>
      <c r="G18" s="192">
        <v>6</v>
      </c>
      <c r="H18" s="192">
        <v>5</v>
      </c>
      <c r="I18" s="192">
        <v>185</v>
      </c>
      <c r="J18" s="192">
        <v>42</v>
      </c>
      <c r="K18" s="192">
        <v>2</v>
      </c>
      <c r="L18" s="193">
        <v>190612</v>
      </c>
      <c r="M18" s="1"/>
      <c r="N18" s="194">
        <v>11</v>
      </c>
      <c r="O18" s="195" t="s">
        <v>176</v>
      </c>
      <c r="P18" s="195" t="s">
        <v>122</v>
      </c>
      <c r="Q18" s="196"/>
      <c r="R18" s="196"/>
      <c r="S18" s="196"/>
      <c r="T18" s="196">
        <v>634</v>
      </c>
      <c r="U18" s="196"/>
      <c r="V18" s="196"/>
      <c r="W18" s="196"/>
      <c r="X18" s="196"/>
      <c r="Y18" s="196"/>
      <c r="Z18" s="196">
        <v>634</v>
      </c>
    </row>
    <row r="19" spans="1:26" x14ac:dyDescent="0.25">
      <c r="A19" s="45">
        <v>12</v>
      </c>
      <c r="B19" s="159" t="s">
        <v>132</v>
      </c>
      <c r="C19" s="160">
        <v>15</v>
      </c>
      <c r="D19" s="160">
        <v>11</v>
      </c>
      <c r="E19" s="160">
        <v>2</v>
      </c>
      <c r="F19" s="160">
        <v>17086</v>
      </c>
      <c r="G19" s="160">
        <v>1</v>
      </c>
      <c r="H19" s="160"/>
      <c r="I19" s="160">
        <v>20</v>
      </c>
      <c r="J19" s="160">
        <v>1</v>
      </c>
      <c r="K19" s="160"/>
      <c r="L19" s="189">
        <v>17136</v>
      </c>
      <c r="M19" s="1"/>
      <c r="N19" s="10">
        <v>12</v>
      </c>
      <c r="O19" s="8" t="s">
        <v>177</v>
      </c>
      <c r="P19" s="8" t="s">
        <v>152</v>
      </c>
      <c r="Q19" s="9"/>
      <c r="R19" s="9"/>
      <c r="S19" s="9"/>
      <c r="T19" s="9">
        <v>898</v>
      </c>
      <c r="U19" s="9"/>
      <c r="V19" s="9"/>
      <c r="W19" s="9">
        <v>1</v>
      </c>
      <c r="X19" s="9"/>
      <c r="Y19" s="9"/>
      <c r="Z19" s="197">
        <v>899</v>
      </c>
    </row>
    <row r="20" spans="1:26" x14ac:dyDescent="0.25">
      <c r="A20" s="190">
        <v>13</v>
      </c>
      <c r="B20" s="191" t="s">
        <v>133</v>
      </c>
      <c r="C20" s="192">
        <v>45</v>
      </c>
      <c r="D20" s="192">
        <v>3</v>
      </c>
      <c r="E20" s="192">
        <v>1</v>
      </c>
      <c r="F20" s="192">
        <v>13276</v>
      </c>
      <c r="G20" s="192">
        <v>1</v>
      </c>
      <c r="H20" s="192"/>
      <c r="I20" s="192">
        <v>14</v>
      </c>
      <c r="J20" s="192">
        <v>1</v>
      </c>
      <c r="K20" s="192"/>
      <c r="L20" s="193">
        <v>13341</v>
      </c>
      <c r="M20" s="1"/>
      <c r="N20" s="194">
        <v>13</v>
      </c>
      <c r="O20" s="195" t="s">
        <v>178</v>
      </c>
      <c r="P20" s="195" t="s">
        <v>143</v>
      </c>
      <c r="Q20" s="196"/>
      <c r="R20" s="196"/>
      <c r="S20" s="196"/>
      <c r="T20" s="196">
        <v>105</v>
      </c>
      <c r="U20" s="196"/>
      <c r="V20" s="196"/>
      <c r="W20" s="196"/>
      <c r="X20" s="196"/>
      <c r="Y20" s="196"/>
      <c r="Z20" s="196">
        <v>105</v>
      </c>
    </row>
    <row r="21" spans="1:26" x14ac:dyDescent="0.25">
      <c r="A21" s="45">
        <v>14</v>
      </c>
      <c r="B21" s="159" t="s">
        <v>134</v>
      </c>
      <c r="C21" s="160">
        <v>13</v>
      </c>
      <c r="D21" s="160">
        <v>2</v>
      </c>
      <c r="E21" s="160">
        <v>1</v>
      </c>
      <c r="F21" s="160">
        <v>6307</v>
      </c>
      <c r="G21" s="160"/>
      <c r="H21" s="160"/>
      <c r="I21" s="160">
        <v>8</v>
      </c>
      <c r="J21" s="160">
        <v>2</v>
      </c>
      <c r="K21" s="160"/>
      <c r="L21" s="189">
        <v>6333</v>
      </c>
      <c r="M21" s="1"/>
      <c r="N21" s="10">
        <v>14</v>
      </c>
      <c r="O21" s="8" t="s">
        <v>179</v>
      </c>
      <c r="P21" s="8" t="s">
        <v>140</v>
      </c>
      <c r="Q21" s="9">
        <v>18</v>
      </c>
      <c r="R21" s="9"/>
      <c r="S21" s="9">
        <v>1</v>
      </c>
      <c r="T21" s="9">
        <v>2018</v>
      </c>
      <c r="U21" s="9"/>
      <c r="V21" s="9"/>
      <c r="W21" s="9">
        <v>3</v>
      </c>
      <c r="X21" s="9">
        <v>1</v>
      </c>
      <c r="Y21" s="9"/>
      <c r="Z21" s="197">
        <v>2041</v>
      </c>
    </row>
    <row r="22" spans="1:26" x14ac:dyDescent="0.25">
      <c r="A22" s="190">
        <v>15</v>
      </c>
      <c r="B22" s="191" t="s">
        <v>135</v>
      </c>
      <c r="C22" s="192">
        <v>124</v>
      </c>
      <c r="D22" s="192">
        <v>4</v>
      </c>
      <c r="E22" s="192">
        <v>5</v>
      </c>
      <c r="F22" s="192">
        <v>20153</v>
      </c>
      <c r="G22" s="192">
        <v>2</v>
      </c>
      <c r="H22" s="192">
        <v>2</v>
      </c>
      <c r="I22" s="192">
        <v>14</v>
      </c>
      <c r="J22" s="192">
        <v>3</v>
      </c>
      <c r="K22" s="192"/>
      <c r="L22" s="193">
        <v>20307</v>
      </c>
      <c r="M22" s="1"/>
      <c r="N22" s="194">
        <v>15</v>
      </c>
      <c r="O22" s="195" t="s">
        <v>180</v>
      </c>
      <c r="P22" s="195" t="s">
        <v>154</v>
      </c>
      <c r="Q22" s="196">
        <v>1</v>
      </c>
      <c r="R22" s="196"/>
      <c r="S22" s="196"/>
      <c r="T22" s="196">
        <v>1210</v>
      </c>
      <c r="U22" s="196"/>
      <c r="V22" s="196"/>
      <c r="W22" s="196">
        <v>1</v>
      </c>
      <c r="X22" s="196"/>
      <c r="Y22" s="196"/>
      <c r="Z22" s="196">
        <v>1212</v>
      </c>
    </row>
    <row r="23" spans="1:26" x14ac:dyDescent="0.25">
      <c r="A23" s="45">
        <v>16</v>
      </c>
      <c r="B23" s="159" t="s">
        <v>136</v>
      </c>
      <c r="C23" s="160">
        <v>1</v>
      </c>
      <c r="D23" s="160"/>
      <c r="E23" s="160"/>
      <c r="F23" s="160">
        <v>1803</v>
      </c>
      <c r="G23" s="160"/>
      <c r="H23" s="160"/>
      <c r="I23" s="160">
        <v>2</v>
      </c>
      <c r="J23" s="160"/>
      <c r="K23" s="160"/>
      <c r="L23" s="189">
        <v>1806</v>
      </c>
      <c r="M23" s="1"/>
      <c r="N23" s="10">
        <v>16</v>
      </c>
      <c r="O23" s="8" t="s">
        <v>181</v>
      </c>
      <c r="P23" s="8" t="s">
        <v>144</v>
      </c>
      <c r="Q23" s="9"/>
      <c r="R23" s="9"/>
      <c r="S23" s="9"/>
      <c r="T23" s="9">
        <v>17</v>
      </c>
      <c r="U23" s="9"/>
      <c r="V23" s="9"/>
      <c r="W23" s="9">
        <v>1</v>
      </c>
      <c r="X23" s="9"/>
      <c r="Y23" s="9"/>
      <c r="Z23" s="197">
        <v>18</v>
      </c>
    </row>
    <row r="24" spans="1:26" x14ac:dyDescent="0.25">
      <c r="A24" s="190">
        <v>17</v>
      </c>
      <c r="B24" s="191" t="s">
        <v>137</v>
      </c>
      <c r="C24" s="192">
        <v>6</v>
      </c>
      <c r="D24" s="192"/>
      <c r="E24" s="192"/>
      <c r="F24" s="192">
        <v>5692</v>
      </c>
      <c r="G24" s="192"/>
      <c r="H24" s="192"/>
      <c r="I24" s="192">
        <v>1</v>
      </c>
      <c r="J24" s="192"/>
      <c r="K24" s="192"/>
      <c r="L24" s="193">
        <v>5699</v>
      </c>
      <c r="M24" s="1"/>
      <c r="N24" s="194">
        <v>17</v>
      </c>
      <c r="O24" s="195" t="s">
        <v>182</v>
      </c>
      <c r="P24" s="195" t="s">
        <v>123</v>
      </c>
      <c r="Q24" s="196">
        <v>36</v>
      </c>
      <c r="R24" s="196">
        <v>1</v>
      </c>
      <c r="S24" s="196"/>
      <c r="T24" s="196">
        <v>4851</v>
      </c>
      <c r="U24" s="196"/>
      <c r="V24" s="196"/>
      <c r="W24" s="196">
        <v>5</v>
      </c>
      <c r="X24" s="196">
        <v>3</v>
      </c>
      <c r="Y24" s="196"/>
      <c r="Z24" s="196">
        <v>4896</v>
      </c>
    </row>
    <row r="25" spans="1:26" x14ac:dyDescent="0.25">
      <c r="A25" s="45">
        <v>18</v>
      </c>
      <c r="B25" s="159" t="s">
        <v>138</v>
      </c>
      <c r="C25" s="160">
        <v>145</v>
      </c>
      <c r="D25" s="160">
        <v>1</v>
      </c>
      <c r="E25" s="160"/>
      <c r="F25" s="160">
        <v>14390</v>
      </c>
      <c r="G25" s="160"/>
      <c r="H25" s="160"/>
      <c r="I25" s="160">
        <v>8</v>
      </c>
      <c r="J25" s="160">
        <v>1</v>
      </c>
      <c r="K25" s="160"/>
      <c r="L25" s="189">
        <v>14545</v>
      </c>
      <c r="M25" s="1"/>
      <c r="N25" s="10">
        <v>18</v>
      </c>
      <c r="O25" s="8" t="s">
        <v>183</v>
      </c>
      <c r="P25" s="8" t="s">
        <v>133</v>
      </c>
      <c r="Q25" s="9"/>
      <c r="R25" s="9"/>
      <c r="S25" s="9"/>
      <c r="T25" s="9">
        <v>203</v>
      </c>
      <c r="U25" s="9"/>
      <c r="V25" s="9"/>
      <c r="W25" s="9"/>
      <c r="X25" s="9"/>
      <c r="Y25" s="9"/>
      <c r="Z25" s="197">
        <v>203</v>
      </c>
    </row>
    <row r="26" spans="1:26" x14ac:dyDescent="0.25">
      <c r="A26" s="190">
        <v>19</v>
      </c>
      <c r="B26" s="191" t="s">
        <v>139</v>
      </c>
      <c r="C26" s="192">
        <v>101</v>
      </c>
      <c r="D26" s="192"/>
      <c r="E26" s="192">
        <v>2</v>
      </c>
      <c r="F26" s="192">
        <v>15197</v>
      </c>
      <c r="G26" s="192"/>
      <c r="H26" s="192"/>
      <c r="I26" s="192">
        <v>4</v>
      </c>
      <c r="J26" s="192">
        <v>7</v>
      </c>
      <c r="K26" s="192"/>
      <c r="L26" s="193">
        <v>15311</v>
      </c>
      <c r="M26" s="1"/>
      <c r="N26" s="194">
        <v>19</v>
      </c>
      <c r="O26" s="195" t="s">
        <v>184</v>
      </c>
      <c r="P26" s="195" t="s">
        <v>135</v>
      </c>
      <c r="Q26" s="196">
        <v>57</v>
      </c>
      <c r="R26" s="196">
        <v>3</v>
      </c>
      <c r="S26" s="196"/>
      <c r="T26" s="196">
        <v>8683</v>
      </c>
      <c r="U26" s="196"/>
      <c r="V26" s="196"/>
      <c r="W26" s="196">
        <v>7</v>
      </c>
      <c r="X26" s="196">
        <v>1</v>
      </c>
      <c r="Y26" s="196"/>
      <c r="Z26" s="196">
        <v>8751</v>
      </c>
    </row>
    <row r="27" spans="1:26" x14ac:dyDescent="0.25">
      <c r="A27" s="45">
        <v>20</v>
      </c>
      <c r="B27" s="159" t="s">
        <v>140</v>
      </c>
      <c r="C27" s="160">
        <v>18</v>
      </c>
      <c r="D27" s="160"/>
      <c r="E27" s="160">
        <v>1</v>
      </c>
      <c r="F27" s="160">
        <v>2608</v>
      </c>
      <c r="G27" s="160"/>
      <c r="H27" s="160"/>
      <c r="I27" s="160">
        <v>7</v>
      </c>
      <c r="J27" s="160">
        <v>1</v>
      </c>
      <c r="K27" s="160"/>
      <c r="L27" s="189">
        <v>2635</v>
      </c>
      <c r="M27" s="1"/>
      <c r="N27" s="10">
        <v>20</v>
      </c>
      <c r="O27" s="8" t="s">
        <v>185</v>
      </c>
      <c r="P27" s="8" t="s">
        <v>122</v>
      </c>
      <c r="Q27" s="9">
        <v>5</v>
      </c>
      <c r="R27" s="9">
        <v>3</v>
      </c>
      <c r="S27" s="9">
        <v>2</v>
      </c>
      <c r="T27" s="9">
        <v>3478</v>
      </c>
      <c r="U27" s="9"/>
      <c r="V27" s="9"/>
      <c r="W27" s="9">
        <v>3</v>
      </c>
      <c r="X27" s="9">
        <v>1</v>
      </c>
      <c r="Y27" s="9"/>
      <c r="Z27" s="197">
        <v>3492</v>
      </c>
    </row>
    <row r="28" spans="1:26" x14ac:dyDescent="0.25">
      <c r="A28" s="190">
        <v>21</v>
      </c>
      <c r="B28" s="191" t="s">
        <v>141</v>
      </c>
      <c r="C28" s="192">
        <v>1</v>
      </c>
      <c r="D28" s="192"/>
      <c r="E28" s="192"/>
      <c r="F28" s="192">
        <v>1422</v>
      </c>
      <c r="G28" s="192"/>
      <c r="H28" s="192"/>
      <c r="I28" s="192">
        <v>8</v>
      </c>
      <c r="J28" s="192"/>
      <c r="K28" s="192"/>
      <c r="L28" s="193">
        <v>1431</v>
      </c>
      <c r="M28" s="1"/>
      <c r="N28" s="194">
        <v>21</v>
      </c>
      <c r="O28" s="195" t="s">
        <v>186</v>
      </c>
      <c r="P28" s="195" t="s">
        <v>139</v>
      </c>
      <c r="Q28" s="196">
        <v>85</v>
      </c>
      <c r="R28" s="196"/>
      <c r="S28" s="196">
        <v>2</v>
      </c>
      <c r="T28" s="196">
        <v>8720</v>
      </c>
      <c r="U28" s="196"/>
      <c r="V28" s="196"/>
      <c r="W28" s="196">
        <v>2</v>
      </c>
      <c r="X28" s="196">
        <v>6</v>
      </c>
      <c r="Y28" s="196"/>
      <c r="Z28" s="196">
        <v>8815</v>
      </c>
    </row>
    <row r="29" spans="1:26" x14ac:dyDescent="0.25">
      <c r="A29" s="45">
        <v>22</v>
      </c>
      <c r="B29" s="159" t="s">
        <v>142</v>
      </c>
      <c r="C29" s="160">
        <v>81</v>
      </c>
      <c r="D29" s="160"/>
      <c r="E29" s="160">
        <v>1</v>
      </c>
      <c r="F29" s="160">
        <v>7783</v>
      </c>
      <c r="G29" s="160"/>
      <c r="H29" s="160"/>
      <c r="I29" s="160">
        <v>6</v>
      </c>
      <c r="J29" s="160">
        <v>3</v>
      </c>
      <c r="K29" s="160"/>
      <c r="L29" s="189">
        <v>7874</v>
      </c>
      <c r="M29" s="1"/>
      <c r="N29" s="10">
        <v>22</v>
      </c>
      <c r="O29" s="8" t="s">
        <v>187</v>
      </c>
      <c r="P29" s="8" t="s">
        <v>129</v>
      </c>
      <c r="Q29" s="9">
        <v>201</v>
      </c>
      <c r="R29" s="9">
        <v>48</v>
      </c>
      <c r="S29" s="9">
        <v>16</v>
      </c>
      <c r="T29" s="9">
        <v>68329</v>
      </c>
      <c r="U29" s="9"/>
      <c r="V29" s="9">
        <v>1</v>
      </c>
      <c r="W29" s="9">
        <v>81</v>
      </c>
      <c r="X29" s="9">
        <v>29</v>
      </c>
      <c r="Y29" s="9">
        <v>1</v>
      </c>
      <c r="Z29" s="197">
        <v>68706</v>
      </c>
    </row>
    <row r="30" spans="1:26" x14ac:dyDescent="0.25">
      <c r="A30" s="190">
        <v>23</v>
      </c>
      <c r="B30" s="191" t="s">
        <v>143</v>
      </c>
      <c r="C30" s="192">
        <v>6</v>
      </c>
      <c r="D30" s="192">
        <v>1</v>
      </c>
      <c r="E30" s="192">
        <v>2</v>
      </c>
      <c r="F30" s="192">
        <v>5290</v>
      </c>
      <c r="G30" s="192"/>
      <c r="H30" s="192"/>
      <c r="I30" s="192">
        <v>9</v>
      </c>
      <c r="J30" s="192">
        <v>3</v>
      </c>
      <c r="K30" s="192"/>
      <c r="L30" s="193">
        <v>5311</v>
      </c>
      <c r="M30" s="1"/>
      <c r="N30" s="194">
        <v>23</v>
      </c>
      <c r="O30" s="195" t="s">
        <v>188</v>
      </c>
      <c r="P30" s="195" t="s">
        <v>129</v>
      </c>
      <c r="Q30" s="196">
        <v>6</v>
      </c>
      <c r="R30" s="196">
        <v>1</v>
      </c>
      <c r="S30" s="196"/>
      <c r="T30" s="196">
        <v>2552</v>
      </c>
      <c r="U30" s="196"/>
      <c r="V30" s="196"/>
      <c r="W30" s="196">
        <v>1</v>
      </c>
      <c r="X30" s="196">
        <v>1</v>
      </c>
      <c r="Y30" s="196"/>
      <c r="Z30" s="196">
        <v>2561</v>
      </c>
    </row>
    <row r="31" spans="1:26" x14ac:dyDescent="0.25">
      <c r="A31" s="45">
        <v>24</v>
      </c>
      <c r="B31" s="159" t="s">
        <v>144</v>
      </c>
      <c r="C31" s="160">
        <v>44</v>
      </c>
      <c r="D31" s="160">
        <v>2</v>
      </c>
      <c r="E31" s="160">
        <v>1</v>
      </c>
      <c r="F31" s="160">
        <v>6997</v>
      </c>
      <c r="G31" s="160"/>
      <c r="H31" s="160"/>
      <c r="I31" s="160">
        <v>5</v>
      </c>
      <c r="J31" s="160">
        <v>2</v>
      </c>
      <c r="K31" s="160"/>
      <c r="L31" s="189">
        <v>7051</v>
      </c>
      <c r="M31" s="1"/>
      <c r="N31" s="10">
        <v>24</v>
      </c>
      <c r="O31" s="8" t="s">
        <v>189</v>
      </c>
      <c r="P31" s="8" t="s">
        <v>149</v>
      </c>
      <c r="Q31" s="9">
        <v>1</v>
      </c>
      <c r="R31" s="9"/>
      <c r="S31" s="9"/>
      <c r="T31" s="9">
        <v>387</v>
      </c>
      <c r="U31" s="9"/>
      <c r="V31" s="9"/>
      <c r="W31" s="9">
        <v>1</v>
      </c>
      <c r="X31" s="9"/>
      <c r="Y31" s="9"/>
      <c r="Z31" s="197">
        <v>389</v>
      </c>
    </row>
    <row r="32" spans="1:26" x14ac:dyDescent="0.25">
      <c r="A32" s="190">
        <v>25</v>
      </c>
      <c r="B32" s="191" t="s">
        <v>145</v>
      </c>
      <c r="C32" s="192">
        <v>7</v>
      </c>
      <c r="D32" s="192"/>
      <c r="E32" s="192"/>
      <c r="F32" s="192">
        <v>1754</v>
      </c>
      <c r="G32" s="192"/>
      <c r="H32" s="192"/>
      <c r="I32" s="192">
        <v>6</v>
      </c>
      <c r="J32" s="192"/>
      <c r="K32" s="192"/>
      <c r="L32" s="193">
        <v>1767</v>
      </c>
      <c r="M32" s="1"/>
      <c r="N32" s="194">
        <v>25</v>
      </c>
      <c r="O32" s="195" t="s">
        <v>190</v>
      </c>
      <c r="P32" s="195" t="s">
        <v>149</v>
      </c>
      <c r="Q32" s="196"/>
      <c r="R32" s="196"/>
      <c r="S32" s="196"/>
      <c r="T32" s="196">
        <v>100</v>
      </c>
      <c r="U32" s="196"/>
      <c r="V32" s="196"/>
      <c r="W32" s="196"/>
      <c r="X32" s="196"/>
      <c r="Y32" s="196"/>
      <c r="Z32" s="196">
        <v>100</v>
      </c>
    </row>
    <row r="33" spans="1:26" x14ac:dyDescent="0.25">
      <c r="A33" s="45">
        <v>26</v>
      </c>
      <c r="B33" s="159" t="s">
        <v>146</v>
      </c>
      <c r="C33" s="160">
        <v>37</v>
      </c>
      <c r="D33" s="160">
        <v>1</v>
      </c>
      <c r="E33" s="160">
        <v>1</v>
      </c>
      <c r="F33" s="160">
        <v>22470</v>
      </c>
      <c r="G33" s="160">
        <v>1</v>
      </c>
      <c r="H33" s="160"/>
      <c r="I33" s="160">
        <v>13</v>
      </c>
      <c r="J33" s="160">
        <v>1</v>
      </c>
      <c r="K33" s="160"/>
      <c r="L33" s="189">
        <v>22524</v>
      </c>
      <c r="M33" s="1"/>
      <c r="N33" s="10">
        <v>26</v>
      </c>
      <c r="O33" s="8" t="s">
        <v>191</v>
      </c>
      <c r="P33" s="8" t="s">
        <v>149</v>
      </c>
      <c r="Q33" s="9"/>
      <c r="R33" s="9"/>
      <c r="S33" s="9"/>
      <c r="T33" s="9">
        <v>2</v>
      </c>
      <c r="U33" s="9"/>
      <c r="V33" s="9"/>
      <c r="W33" s="9"/>
      <c r="X33" s="9"/>
      <c r="Y33" s="9"/>
      <c r="Z33" s="197">
        <v>2</v>
      </c>
    </row>
    <row r="34" spans="1:26" x14ac:dyDescent="0.25">
      <c r="A34" s="190">
        <v>27</v>
      </c>
      <c r="B34" s="191" t="s">
        <v>147</v>
      </c>
      <c r="C34" s="192"/>
      <c r="D34" s="192"/>
      <c r="E34" s="192"/>
      <c r="F34" s="192">
        <v>732</v>
      </c>
      <c r="G34" s="192"/>
      <c r="H34" s="192"/>
      <c r="I34" s="192"/>
      <c r="J34" s="192"/>
      <c r="K34" s="192"/>
      <c r="L34" s="193">
        <v>732</v>
      </c>
      <c r="M34" s="1"/>
      <c r="N34" s="194">
        <v>27</v>
      </c>
      <c r="O34" s="195" t="s">
        <v>192</v>
      </c>
      <c r="P34" s="195" t="s">
        <v>137</v>
      </c>
      <c r="Q34" s="196">
        <v>1</v>
      </c>
      <c r="R34" s="196"/>
      <c r="S34" s="196"/>
      <c r="T34" s="196">
        <v>1166</v>
      </c>
      <c r="U34" s="196"/>
      <c r="V34" s="196"/>
      <c r="W34" s="196"/>
      <c r="X34" s="196"/>
      <c r="Y34" s="196"/>
      <c r="Z34" s="196">
        <v>1167</v>
      </c>
    </row>
    <row r="35" spans="1:26" x14ac:dyDescent="0.25">
      <c r="A35" s="45">
        <v>28</v>
      </c>
      <c r="B35" s="159" t="s">
        <v>148</v>
      </c>
      <c r="C35" s="160">
        <v>41</v>
      </c>
      <c r="D35" s="160">
        <v>9</v>
      </c>
      <c r="E35" s="160">
        <v>1</v>
      </c>
      <c r="F35" s="160">
        <v>21983</v>
      </c>
      <c r="G35" s="160"/>
      <c r="H35" s="160"/>
      <c r="I35" s="160">
        <v>24</v>
      </c>
      <c r="J35" s="160">
        <v>5</v>
      </c>
      <c r="K35" s="160"/>
      <c r="L35" s="189">
        <v>22063</v>
      </c>
      <c r="M35" s="1"/>
      <c r="N35" s="10">
        <v>28</v>
      </c>
      <c r="O35" s="8" t="s">
        <v>193</v>
      </c>
      <c r="P35" s="8" t="s">
        <v>137</v>
      </c>
      <c r="Q35" s="9"/>
      <c r="R35" s="9"/>
      <c r="S35" s="9"/>
      <c r="T35" s="9">
        <v>322</v>
      </c>
      <c r="U35" s="9"/>
      <c r="V35" s="9"/>
      <c r="W35" s="9"/>
      <c r="X35" s="9"/>
      <c r="Y35" s="9"/>
      <c r="Z35" s="197">
        <v>322</v>
      </c>
    </row>
    <row r="36" spans="1:26" x14ac:dyDescent="0.25">
      <c r="A36" s="190">
        <v>29</v>
      </c>
      <c r="B36" s="191" t="s">
        <v>149</v>
      </c>
      <c r="C36" s="192">
        <v>5</v>
      </c>
      <c r="D36" s="192"/>
      <c r="E36" s="192">
        <v>4</v>
      </c>
      <c r="F36" s="192">
        <v>3600</v>
      </c>
      <c r="G36" s="192"/>
      <c r="H36" s="192"/>
      <c r="I36" s="192">
        <v>13</v>
      </c>
      <c r="J36" s="192">
        <v>1</v>
      </c>
      <c r="K36" s="192"/>
      <c r="L36" s="193">
        <v>3623</v>
      </c>
      <c r="M36" s="1"/>
      <c r="N36" s="194">
        <v>29</v>
      </c>
      <c r="O36" s="195" t="s">
        <v>194</v>
      </c>
      <c r="P36" s="195" t="s">
        <v>137</v>
      </c>
      <c r="Q36" s="196"/>
      <c r="R36" s="196"/>
      <c r="S36" s="196"/>
      <c r="T36" s="196">
        <v>264</v>
      </c>
      <c r="U36" s="196"/>
      <c r="V36" s="196"/>
      <c r="W36" s="196"/>
      <c r="X36" s="196"/>
      <c r="Y36" s="196"/>
      <c r="Z36" s="196">
        <v>264</v>
      </c>
    </row>
    <row r="37" spans="1:26" x14ac:dyDescent="0.25">
      <c r="A37" s="45">
        <v>30</v>
      </c>
      <c r="B37" s="159" t="s">
        <v>150</v>
      </c>
      <c r="C37" s="160">
        <v>27</v>
      </c>
      <c r="D37" s="160"/>
      <c r="E37" s="160">
        <v>1</v>
      </c>
      <c r="F37" s="160">
        <v>4012</v>
      </c>
      <c r="G37" s="160"/>
      <c r="H37" s="160"/>
      <c r="I37" s="160">
        <v>3</v>
      </c>
      <c r="J37" s="160">
        <v>2</v>
      </c>
      <c r="K37" s="160"/>
      <c r="L37" s="189">
        <v>4045</v>
      </c>
      <c r="M37" s="1"/>
      <c r="N37" s="10">
        <v>30</v>
      </c>
      <c r="O37" s="8" t="s">
        <v>195</v>
      </c>
      <c r="P37" s="8" t="s">
        <v>137</v>
      </c>
      <c r="Q37" s="9">
        <v>2</v>
      </c>
      <c r="R37" s="9"/>
      <c r="S37" s="9"/>
      <c r="T37" s="9">
        <v>501</v>
      </c>
      <c r="U37" s="9"/>
      <c r="V37" s="9"/>
      <c r="W37" s="9">
        <v>1</v>
      </c>
      <c r="X37" s="9"/>
      <c r="Y37" s="9"/>
      <c r="Z37" s="197">
        <v>504</v>
      </c>
    </row>
    <row r="38" spans="1:26" x14ac:dyDescent="0.25">
      <c r="A38" s="190">
        <v>31</v>
      </c>
      <c r="B38" s="191" t="s">
        <v>151</v>
      </c>
      <c r="C38" s="192">
        <v>30</v>
      </c>
      <c r="D38" s="192">
        <v>2</v>
      </c>
      <c r="E38" s="192">
        <v>1</v>
      </c>
      <c r="F38" s="192">
        <v>11731</v>
      </c>
      <c r="G38" s="192"/>
      <c r="H38" s="192"/>
      <c r="I38" s="192">
        <v>23</v>
      </c>
      <c r="J38" s="192">
        <v>3</v>
      </c>
      <c r="K38" s="192"/>
      <c r="L38" s="193">
        <v>11790</v>
      </c>
      <c r="M38" s="1"/>
      <c r="N38" s="194">
        <v>31</v>
      </c>
      <c r="O38" s="195" t="s">
        <v>196</v>
      </c>
      <c r="P38" s="195" t="s">
        <v>131</v>
      </c>
      <c r="Q38" s="196">
        <v>14</v>
      </c>
      <c r="R38" s="196"/>
      <c r="S38" s="196"/>
      <c r="T38" s="196">
        <v>1366</v>
      </c>
      <c r="U38" s="196"/>
      <c r="V38" s="196"/>
      <c r="W38" s="196">
        <v>2</v>
      </c>
      <c r="X38" s="196"/>
      <c r="Y38" s="196"/>
      <c r="Z38" s="196">
        <v>1382</v>
      </c>
    </row>
    <row r="39" spans="1:26" x14ac:dyDescent="0.25">
      <c r="A39" s="45">
        <v>32</v>
      </c>
      <c r="B39" s="159" t="s">
        <v>152</v>
      </c>
      <c r="C39" s="160">
        <v>18</v>
      </c>
      <c r="D39" s="160"/>
      <c r="E39" s="160">
        <v>1</v>
      </c>
      <c r="F39" s="160">
        <v>17559</v>
      </c>
      <c r="G39" s="160"/>
      <c r="H39" s="160"/>
      <c r="I39" s="160">
        <v>16</v>
      </c>
      <c r="J39" s="160">
        <v>7</v>
      </c>
      <c r="K39" s="160"/>
      <c r="L39" s="189">
        <v>17601</v>
      </c>
      <c r="M39" s="1"/>
      <c r="N39" s="10">
        <v>32</v>
      </c>
      <c r="O39" s="8" t="s">
        <v>197</v>
      </c>
      <c r="P39" s="8" t="s">
        <v>123</v>
      </c>
      <c r="Q39" s="9"/>
      <c r="R39" s="9"/>
      <c r="S39" s="9"/>
      <c r="T39" s="9">
        <v>390</v>
      </c>
      <c r="U39" s="9"/>
      <c r="V39" s="9"/>
      <c r="W39" s="9"/>
      <c r="X39" s="9"/>
      <c r="Y39" s="9"/>
      <c r="Z39" s="197">
        <v>390</v>
      </c>
    </row>
    <row r="40" spans="1:26" x14ac:dyDescent="0.25">
      <c r="A40" s="190">
        <v>33</v>
      </c>
      <c r="B40" s="191" t="s">
        <v>153</v>
      </c>
      <c r="C40" s="192">
        <v>23</v>
      </c>
      <c r="D40" s="192">
        <v>5</v>
      </c>
      <c r="E40" s="192">
        <v>3</v>
      </c>
      <c r="F40" s="192">
        <v>25256</v>
      </c>
      <c r="G40" s="192">
        <v>2</v>
      </c>
      <c r="H40" s="192"/>
      <c r="I40" s="192">
        <v>8</v>
      </c>
      <c r="J40" s="192">
        <v>13</v>
      </c>
      <c r="K40" s="192"/>
      <c r="L40" s="193">
        <v>25310</v>
      </c>
      <c r="M40" s="1"/>
      <c r="N40" s="194">
        <v>33</v>
      </c>
      <c r="O40" s="195" t="s">
        <v>198</v>
      </c>
      <c r="P40" s="195" t="s">
        <v>133</v>
      </c>
      <c r="Q40" s="196">
        <v>7</v>
      </c>
      <c r="R40" s="196"/>
      <c r="S40" s="196"/>
      <c r="T40" s="196">
        <v>1522</v>
      </c>
      <c r="U40" s="196"/>
      <c r="V40" s="196"/>
      <c r="W40" s="196">
        <v>2</v>
      </c>
      <c r="X40" s="196"/>
      <c r="Y40" s="196"/>
      <c r="Z40" s="196">
        <v>1531</v>
      </c>
    </row>
    <row r="41" spans="1:26" x14ac:dyDescent="0.25">
      <c r="A41" s="45">
        <v>34</v>
      </c>
      <c r="B41" s="159" t="s">
        <v>154</v>
      </c>
      <c r="C41" s="160">
        <v>102</v>
      </c>
      <c r="D41" s="160">
        <v>9</v>
      </c>
      <c r="E41" s="160">
        <v>4</v>
      </c>
      <c r="F41" s="160">
        <v>66024</v>
      </c>
      <c r="G41" s="160"/>
      <c r="H41" s="160"/>
      <c r="I41" s="160">
        <v>47</v>
      </c>
      <c r="J41" s="160">
        <v>6</v>
      </c>
      <c r="K41" s="160"/>
      <c r="L41" s="189">
        <v>66192</v>
      </c>
      <c r="M41" s="1"/>
      <c r="N41" s="10">
        <v>34</v>
      </c>
      <c r="O41" s="8" t="s">
        <v>199</v>
      </c>
      <c r="P41" s="8" t="s">
        <v>133</v>
      </c>
      <c r="Q41" s="9">
        <v>8</v>
      </c>
      <c r="R41" s="9"/>
      <c r="S41" s="9"/>
      <c r="T41" s="9">
        <v>1753</v>
      </c>
      <c r="U41" s="9"/>
      <c r="V41" s="9"/>
      <c r="W41" s="9">
        <v>2</v>
      </c>
      <c r="X41" s="9"/>
      <c r="Y41" s="9"/>
      <c r="Z41" s="197">
        <v>1763</v>
      </c>
    </row>
    <row r="42" spans="1:26" x14ac:dyDescent="0.25">
      <c r="A42" s="249" t="s">
        <v>9</v>
      </c>
      <c r="B42" s="250"/>
      <c r="C42" s="51">
        <f>SUM(C8:C41)</f>
        <v>7326</v>
      </c>
      <c r="D42" s="51">
        <f t="shared" ref="D42:L42" si="0">SUM(D8:D41)</f>
        <v>544</v>
      </c>
      <c r="E42" s="51">
        <f t="shared" si="0"/>
        <v>245</v>
      </c>
      <c r="F42" s="51">
        <f t="shared" si="0"/>
        <v>1445942</v>
      </c>
      <c r="G42" s="51">
        <f t="shared" si="0"/>
        <v>438</v>
      </c>
      <c r="H42" s="51">
        <f t="shared" si="0"/>
        <v>2423</v>
      </c>
      <c r="I42" s="51">
        <f t="shared" si="0"/>
        <v>1222</v>
      </c>
      <c r="J42" s="51">
        <f t="shared" si="0"/>
        <v>650</v>
      </c>
      <c r="K42" s="51">
        <f t="shared" si="0"/>
        <v>175</v>
      </c>
      <c r="L42" s="51">
        <f t="shared" si="0"/>
        <v>1458965</v>
      </c>
      <c r="M42" s="1"/>
      <c r="N42" s="194">
        <v>35</v>
      </c>
      <c r="O42" s="195" t="s">
        <v>200</v>
      </c>
      <c r="P42" s="195" t="s">
        <v>133</v>
      </c>
      <c r="Q42" s="196">
        <v>33</v>
      </c>
      <c r="R42" s="196">
        <v>3</v>
      </c>
      <c r="S42" s="196">
        <v>1</v>
      </c>
      <c r="T42" s="196">
        <v>6732</v>
      </c>
      <c r="U42" s="196">
        <v>1</v>
      </c>
      <c r="V42" s="196"/>
      <c r="W42" s="196">
        <v>10</v>
      </c>
      <c r="X42" s="196"/>
      <c r="Y42" s="196"/>
      <c r="Z42" s="196">
        <v>6780</v>
      </c>
    </row>
    <row r="43" spans="1:26" x14ac:dyDescent="0.25">
      <c r="M43" s="1"/>
      <c r="N43" s="10">
        <v>36</v>
      </c>
      <c r="O43" s="8" t="s">
        <v>201</v>
      </c>
      <c r="P43" s="8" t="s">
        <v>130</v>
      </c>
      <c r="Q43" s="9">
        <v>1</v>
      </c>
      <c r="R43" s="9"/>
      <c r="S43" s="9"/>
      <c r="T43" s="9">
        <v>1951</v>
      </c>
      <c r="U43" s="9"/>
      <c r="V43" s="9"/>
      <c r="W43" s="9">
        <v>1</v>
      </c>
      <c r="X43" s="9"/>
      <c r="Y43" s="9"/>
      <c r="Z43" s="197">
        <v>1953</v>
      </c>
    </row>
    <row r="44" spans="1:26" x14ac:dyDescent="0.25">
      <c r="N44" s="194">
        <v>37</v>
      </c>
      <c r="O44" s="195" t="s">
        <v>202</v>
      </c>
      <c r="P44" s="195" t="s">
        <v>148</v>
      </c>
      <c r="Q44" s="196"/>
      <c r="R44" s="196"/>
      <c r="S44" s="196"/>
      <c r="T44" s="196">
        <v>133</v>
      </c>
      <c r="U44" s="196"/>
      <c r="V44" s="196"/>
      <c r="W44" s="196"/>
      <c r="X44" s="196"/>
      <c r="Y44" s="196"/>
      <c r="Z44" s="196">
        <v>133</v>
      </c>
    </row>
    <row r="45" spans="1:26" x14ac:dyDescent="0.25">
      <c r="N45" s="10">
        <v>38</v>
      </c>
      <c r="O45" s="8" t="s">
        <v>203</v>
      </c>
      <c r="P45" s="8" t="s">
        <v>126</v>
      </c>
      <c r="Q45" s="9">
        <v>3</v>
      </c>
      <c r="R45" s="9">
        <v>2</v>
      </c>
      <c r="S45" s="9"/>
      <c r="T45" s="9">
        <v>4857</v>
      </c>
      <c r="U45" s="9"/>
      <c r="V45" s="9"/>
      <c r="W45" s="9"/>
      <c r="X45" s="9"/>
      <c r="Y45" s="9"/>
      <c r="Z45" s="197">
        <v>4862</v>
      </c>
    </row>
    <row r="46" spans="1:26" x14ac:dyDescent="0.25">
      <c r="N46" s="194">
        <v>39</v>
      </c>
      <c r="O46" s="195" t="s">
        <v>204</v>
      </c>
      <c r="P46" s="195" t="s">
        <v>153</v>
      </c>
      <c r="Q46" s="196"/>
      <c r="R46" s="196"/>
      <c r="S46" s="196"/>
      <c r="T46" s="196">
        <v>637</v>
      </c>
      <c r="U46" s="196"/>
      <c r="V46" s="196"/>
      <c r="W46" s="196">
        <v>1</v>
      </c>
      <c r="X46" s="196"/>
      <c r="Y46" s="196"/>
      <c r="Z46" s="196">
        <v>638</v>
      </c>
    </row>
    <row r="47" spans="1:26" x14ac:dyDescent="0.25">
      <c r="N47" s="10">
        <v>40</v>
      </c>
      <c r="O47" s="8" t="s">
        <v>205</v>
      </c>
      <c r="P47" s="8" t="s">
        <v>130</v>
      </c>
      <c r="Q47" s="9">
        <v>23</v>
      </c>
      <c r="R47" s="9">
        <v>2</v>
      </c>
      <c r="S47" s="9"/>
      <c r="T47" s="9">
        <v>7436</v>
      </c>
      <c r="U47" s="9"/>
      <c r="V47" s="9"/>
      <c r="W47" s="9">
        <v>12</v>
      </c>
      <c r="X47" s="9"/>
      <c r="Y47" s="9"/>
      <c r="Z47" s="197">
        <v>7473</v>
      </c>
    </row>
    <row r="48" spans="1:26" x14ac:dyDescent="0.25">
      <c r="N48" s="194">
        <v>41</v>
      </c>
      <c r="O48" s="195" t="s">
        <v>206</v>
      </c>
      <c r="P48" s="195" t="s">
        <v>131</v>
      </c>
      <c r="Q48" s="196">
        <v>9</v>
      </c>
      <c r="R48" s="196"/>
      <c r="S48" s="196">
        <v>1</v>
      </c>
      <c r="T48" s="196">
        <v>3884</v>
      </c>
      <c r="U48" s="196"/>
      <c r="V48" s="196"/>
      <c r="W48" s="196">
        <v>3</v>
      </c>
      <c r="X48" s="196"/>
      <c r="Y48" s="196"/>
      <c r="Z48" s="196">
        <v>3897</v>
      </c>
    </row>
    <row r="49" spans="14:26" x14ac:dyDescent="0.25">
      <c r="N49" s="10">
        <v>42</v>
      </c>
      <c r="O49" s="8" t="s">
        <v>207</v>
      </c>
      <c r="P49" s="8" t="s">
        <v>133</v>
      </c>
      <c r="Q49" s="9">
        <v>1</v>
      </c>
      <c r="R49" s="9"/>
      <c r="S49" s="9"/>
      <c r="T49" s="9">
        <v>403</v>
      </c>
      <c r="U49" s="9"/>
      <c r="V49" s="9"/>
      <c r="W49" s="9"/>
      <c r="X49" s="9"/>
      <c r="Y49" s="9"/>
      <c r="Z49" s="197">
        <v>404</v>
      </c>
    </row>
    <row r="50" spans="14:26" x14ac:dyDescent="0.25">
      <c r="N50" s="194">
        <v>43</v>
      </c>
      <c r="O50" s="195" t="s">
        <v>208</v>
      </c>
      <c r="P50" s="195" t="s">
        <v>134</v>
      </c>
      <c r="Q50" s="196"/>
      <c r="R50" s="196"/>
      <c r="S50" s="196"/>
      <c r="T50" s="196">
        <v>167</v>
      </c>
      <c r="U50" s="196"/>
      <c r="V50" s="196"/>
      <c r="W50" s="196"/>
      <c r="X50" s="196"/>
      <c r="Y50" s="196"/>
      <c r="Z50" s="196">
        <v>167</v>
      </c>
    </row>
    <row r="51" spans="14:26" x14ac:dyDescent="0.25">
      <c r="N51" s="10">
        <v>44</v>
      </c>
      <c r="O51" s="8" t="s">
        <v>209</v>
      </c>
      <c r="P51" s="8" t="s">
        <v>134</v>
      </c>
      <c r="Q51" s="9"/>
      <c r="R51" s="9"/>
      <c r="S51" s="9"/>
      <c r="T51" s="9">
        <v>141</v>
      </c>
      <c r="U51" s="9"/>
      <c r="V51" s="9"/>
      <c r="W51" s="9"/>
      <c r="X51" s="9"/>
      <c r="Y51" s="9"/>
      <c r="Z51" s="197">
        <v>141</v>
      </c>
    </row>
    <row r="52" spans="14:26" x14ac:dyDescent="0.25">
      <c r="N52" s="194">
        <v>45</v>
      </c>
      <c r="O52" s="195" t="s">
        <v>210</v>
      </c>
      <c r="P52" s="195" t="s">
        <v>134</v>
      </c>
      <c r="Q52" s="196"/>
      <c r="R52" s="196"/>
      <c r="S52" s="196"/>
      <c r="T52" s="196">
        <v>229</v>
      </c>
      <c r="U52" s="196"/>
      <c r="V52" s="196"/>
      <c r="W52" s="196">
        <v>1</v>
      </c>
      <c r="X52" s="196"/>
      <c r="Y52" s="196"/>
      <c r="Z52" s="196">
        <v>230</v>
      </c>
    </row>
    <row r="53" spans="14:26" x14ac:dyDescent="0.25">
      <c r="N53" s="10">
        <v>46</v>
      </c>
      <c r="O53" s="8" t="s">
        <v>211</v>
      </c>
      <c r="P53" s="8" t="s">
        <v>148</v>
      </c>
      <c r="Q53" s="9"/>
      <c r="R53" s="9"/>
      <c r="S53" s="9"/>
      <c r="T53" s="9">
        <v>262</v>
      </c>
      <c r="U53" s="9"/>
      <c r="V53" s="9"/>
      <c r="W53" s="9"/>
      <c r="X53" s="9"/>
      <c r="Y53" s="9"/>
      <c r="Z53" s="197">
        <v>262</v>
      </c>
    </row>
    <row r="54" spans="14:26" x14ac:dyDescent="0.25">
      <c r="N54" s="194">
        <v>47</v>
      </c>
      <c r="O54" s="195" t="s">
        <v>212</v>
      </c>
      <c r="P54" s="195" t="s">
        <v>138</v>
      </c>
      <c r="Q54" s="196">
        <v>134</v>
      </c>
      <c r="R54" s="196">
        <v>1</v>
      </c>
      <c r="S54" s="196"/>
      <c r="T54" s="196">
        <v>10662</v>
      </c>
      <c r="U54" s="196"/>
      <c r="V54" s="196"/>
      <c r="W54" s="196">
        <v>6</v>
      </c>
      <c r="X54" s="196">
        <v>1</v>
      </c>
      <c r="Y54" s="196"/>
      <c r="Z54" s="196">
        <v>10804</v>
      </c>
    </row>
    <row r="55" spans="14:26" x14ac:dyDescent="0.25">
      <c r="N55" s="10">
        <v>48</v>
      </c>
      <c r="O55" s="8" t="s">
        <v>213</v>
      </c>
      <c r="P55" s="8" t="s">
        <v>130</v>
      </c>
      <c r="Q55" s="9"/>
      <c r="R55" s="9"/>
      <c r="S55" s="9"/>
      <c r="T55" s="9">
        <v>1205</v>
      </c>
      <c r="U55" s="9"/>
      <c r="V55" s="9"/>
      <c r="W55" s="9"/>
      <c r="X55" s="9"/>
      <c r="Y55" s="9"/>
      <c r="Z55" s="197">
        <v>1205</v>
      </c>
    </row>
    <row r="56" spans="14:26" x14ac:dyDescent="0.25">
      <c r="N56" s="194">
        <v>49</v>
      </c>
      <c r="O56" s="195" t="s">
        <v>214</v>
      </c>
      <c r="P56" s="195" t="s">
        <v>128</v>
      </c>
      <c r="Q56" s="196"/>
      <c r="R56" s="196"/>
      <c r="S56" s="196"/>
      <c r="T56" s="196">
        <v>559</v>
      </c>
      <c r="U56" s="196"/>
      <c r="V56" s="196"/>
      <c r="W56" s="196">
        <v>1</v>
      </c>
      <c r="X56" s="196"/>
      <c r="Y56" s="196"/>
      <c r="Z56" s="196">
        <v>560</v>
      </c>
    </row>
    <row r="57" spans="14:26" x14ac:dyDescent="0.25">
      <c r="N57" s="10">
        <v>50</v>
      </c>
      <c r="O57" s="8" t="s">
        <v>215</v>
      </c>
      <c r="P57" s="8" t="s">
        <v>131</v>
      </c>
      <c r="Q57" s="9">
        <v>1</v>
      </c>
      <c r="R57" s="9"/>
      <c r="S57" s="9"/>
      <c r="T57" s="9">
        <v>985</v>
      </c>
      <c r="U57" s="9"/>
      <c r="V57" s="9"/>
      <c r="W57" s="9"/>
      <c r="X57" s="9"/>
      <c r="Y57" s="9"/>
      <c r="Z57" s="197">
        <v>986</v>
      </c>
    </row>
    <row r="58" spans="14:26" x14ac:dyDescent="0.25">
      <c r="N58" s="194">
        <v>51</v>
      </c>
      <c r="O58" s="195" t="s">
        <v>216</v>
      </c>
      <c r="P58" s="195" t="s">
        <v>154</v>
      </c>
      <c r="Q58" s="196">
        <v>1</v>
      </c>
      <c r="R58" s="196"/>
      <c r="S58" s="196"/>
      <c r="T58" s="196">
        <v>486</v>
      </c>
      <c r="U58" s="196"/>
      <c r="V58" s="196"/>
      <c r="W58" s="196"/>
      <c r="X58" s="196"/>
      <c r="Y58" s="196"/>
      <c r="Z58" s="196">
        <v>487</v>
      </c>
    </row>
    <row r="59" spans="14:26" x14ac:dyDescent="0.25">
      <c r="N59" s="10">
        <v>52</v>
      </c>
      <c r="O59" s="8" t="s">
        <v>217</v>
      </c>
      <c r="P59" s="8" t="s">
        <v>150</v>
      </c>
      <c r="Q59" s="9">
        <v>1</v>
      </c>
      <c r="R59" s="9"/>
      <c r="S59" s="9"/>
      <c r="T59" s="9">
        <v>344</v>
      </c>
      <c r="U59" s="9"/>
      <c r="V59" s="9"/>
      <c r="W59" s="9"/>
      <c r="X59" s="9"/>
      <c r="Y59" s="9"/>
      <c r="Z59" s="197">
        <v>345</v>
      </c>
    </row>
    <row r="60" spans="14:26" x14ac:dyDescent="0.25">
      <c r="N60" s="194">
        <v>53</v>
      </c>
      <c r="O60" s="195" t="s">
        <v>218</v>
      </c>
      <c r="P60" s="195" t="s">
        <v>129</v>
      </c>
      <c r="Q60" s="196">
        <v>147</v>
      </c>
      <c r="R60" s="196">
        <v>4</v>
      </c>
      <c r="S60" s="196">
        <v>3</v>
      </c>
      <c r="T60" s="196">
        <v>61025</v>
      </c>
      <c r="U60" s="196"/>
      <c r="V60" s="196">
        <v>4</v>
      </c>
      <c r="W60" s="196">
        <v>22</v>
      </c>
      <c r="X60" s="196">
        <v>10</v>
      </c>
      <c r="Y60" s="196">
        <v>2</v>
      </c>
      <c r="Z60" s="196">
        <v>61217</v>
      </c>
    </row>
    <row r="61" spans="14:26" x14ac:dyDescent="0.25">
      <c r="N61" s="10">
        <v>54</v>
      </c>
      <c r="O61" s="8" t="s">
        <v>219</v>
      </c>
      <c r="P61" s="8" t="s">
        <v>137</v>
      </c>
      <c r="Q61" s="9">
        <v>1</v>
      </c>
      <c r="R61" s="9"/>
      <c r="S61" s="9"/>
      <c r="T61" s="9">
        <v>694</v>
      </c>
      <c r="U61" s="9"/>
      <c r="V61" s="9"/>
      <c r="W61" s="9"/>
      <c r="X61" s="9"/>
      <c r="Y61" s="9"/>
      <c r="Z61" s="197">
        <v>695</v>
      </c>
    </row>
    <row r="62" spans="14:26" x14ac:dyDescent="0.25">
      <c r="N62" s="194">
        <v>55</v>
      </c>
      <c r="O62" s="195" t="s">
        <v>220</v>
      </c>
      <c r="P62" s="195" t="s">
        <v>137</v>
      </c>
      <c r="Q62" s="196"/>
      <c r="R62" s="196"/>
      <c r="S62" s="196"/>
      <c r="T62" s="196">
        <v>261</v>
      </c>
      <c r="U62" s="196"/>
      <c r="V62" s="196"/>
      <c r="W62" s="196"/>
      <c r="X62" s="196"/>
      <c r="Y62" s="196"/>
      <c r="Z62" s="196">
        <v>261</v>
      </c>
    </row>
    <row r="63" spans="14:26" x14ac:dyDescent="0.25">
      <c r="N63" s="10">
        <v>56</v>
      </c>
      <c r="O63" s="8" t="s">
        <v>221</v>
      </c>
      <c r="P63" s="8" t="s">
        <v>143</v>
      </c>
      <c r="Q63" s="9"/>
      <c r="R63" s="9"/>
      <c r="S63" s="9"/>
      <c r="T63" s="9">
        <v>257</v>
      </c>
      <c r="U63" s="9"/>
      <c r="V63" s="9"/>
      <c r="W63" s="9"/>
      <c r="X63" s="9"/>
      <c r="Y63" s="9"/>
      <c r="Z63" s="197">
        <v>257</v>
      </c>
    </row>
    <row r="64" spans="14:26" x14ac:dyDescent="0.25">
      <c r="N64" s="194">
        <v>57</v>
      </c>
      <c r="O64" s="195" t="s">
        <v>222</v>
      </c>
      <c r="P64" s="195" t="s">
        <v>122</v>
      </c>
      <c r="Q64" s="196"/>
      <c r="R64" s="196"/>
      <c r="S64" s="196"/>
      <c r="T64" s="196">
        <v>107</v>
      </c>
      <c r="U64" s="196"/>
      <c r="V64" s="196"/>
      <c r="W64" s="196"/>
      <c r="X64" s="196"/>
      <c r="Y64" s="196"/>
      <c r="Z64" s="196">
        <v>107</v>
      </c>
    </row>
    <row r="65" spans="14:26" x14ac:dyDescent="0.25">
      <c r="N65" s="10">
        <v>58</v>
      </c>
      <c r="O65" s="8" t="s">
        <v>223</v>
      </c>
      <c r="P65" s="8" t="s">
        <v>146</v>
      </c>
      <c r="Q65" s="9"/>
      <c r="R65" s="9"/>
      <c r="S65" s="9"/>
      <c r="T65" s="9">
        <v>1844</v>
      </c>
      <c r="U65" s="9"/>
      <c r="V65" s="9"/>
      <c r="W65" s="9"/>
      <c r="X65" s="9"/>
      <c r="Y65" s="9"/>
      <c r="Z65" s="197">
        <v>1844</v>
      </c>
    </row>
    <row r="66" spans="14:26" x14ac:dyDescent="0.25">
      <c r="N66" s="194">
        <v>59</v>
      </c>
      <c r="O66" s="195" t="s">
        <v>224</v>
      </c>
      <c r="P66" s="195" t="s">
        <v>132</v>
      </c>
      <c r="Q66" s="196"/>
      <c r="R66" s="196"/>
      <c r="S66" s="196"/>
      <c r="T66" s="196">
        <v>284</v>
      </c>
      <c r="U66" s="196"/>
      <c r="V66" s="196"/>
      <c r="W66" s="196">
        <v>1</v>
      </c>
      <c r="X66" s="196"/>
      <c r="Y66" s="196"/>
      <c r="Z66" s="196">
        <v>285</v>
      </c>
    </row>
    <row r="67" spans="14:26" x14ac:dyDescent="0.25">
      <c r="N67" s="10">
        <v>60</v>
      </c>
      <c r="O67" s="8" t="s">
        <v>125</v>
      </c>
      <c r="P67" s="8" t="s">
        <v>125</v>
      </c>
      <c r="Q67" s="9">
        <v>2</v>
      </c>
      <c r="R67" s="9"/>
      <c r="S67" s="9"/>
      <c r="T67" s="9">
        <v>2793</v>
      </c>
      <c r="U67" s="9"/>
      <c r="V67" s="9"/>
      <c r="W67" s="9">
        <v>2</v>
      </c>
      <c r="X67" s="9">
        <v>1</v>
      </c>
      <c r="Y67" s="9"/>
      <c r="Z67" s="197">
        <v>2798</v>
      </c>
    </row>
    <row r="68" spans="14:26" x14ac:dyDescent="0.25">
      <c r="N68" s="194">
        <v>61</v>
      </c>
      <c r="O68" s="195" t="s">
        <v>225</v>
      </c>
      <c r="P68" s="195" t="s">
        <v>125</v>
      </c>
      <c r="Q68" s="196"/>
      <c r="R68" s="196"/>
      <c r="S68" s="196"/>
      <c r="T68" s="196">
        <v>328</v>
      </c>
      <c r="U68" s="196"/>
      <c r="V68" s="196"/>
      <c r="W68" s="196"/>
      <c r="X68" s="196"/>
      <c r="Y68" s="196"/>
      <c r="Z68" s="196">
        <v>328</v>
      </c>
    </row>
    <row r="69" spans="14:26" x14ac:dyDescent="0.25">
      <c r="N69" s="10">
        <v>62</v>
      </c>
      <c r="O69" s="8" t="s">
        <v>226</v>
      </c>
      <c r="P69" s="8" t="s">
        <v>125</v>
      </c>
      <c r="Q69" s="9"/>
      <c r="R69" s="9"/>
      <c r="S69" s="9"/>
      <c r="T69" s="9">
        <v>86</v>
      </c>
      <c r="U69" s="9"/>
      <c r="V69" s="9"/>
      <c r="W69" s="9"/>
      <c r="X69" s="9"/>
      <c r="Y69" s="9"/>
      <c r="Z69" s="197">
        <v>86</v>
      </c>
    </row>
    <row r="70" spans="14:26" x14ac:dyDescent="0.25">
      <c r="N70" s="194">
        <v>63</v>
      </c>
      <c r="O70" s="195" t="s">
        <v>227</v>
      </c>
      <c r="P70" s="195" t="s">
        <v>125</v>
      </c>
      <c r="Q70" s="196"/>
      <c r="R70" s="196"/>
      <c r="S70" s="196"/>
      <c r="T70" s="196">
        <v>309</v>
      </c>
      <c r="U70" s="196"/>
      <c r="V70" s="196"/>
      <c r="W70" s="196"/>
      <c r="X70" s="196"/>
      <c r="Y70" s="196"/>
      <c r="Z70" s="196">
        <v>309</v>
      </c>
    </row>
    <row r="71" spans="14:26" x14ac:dyDescent="0.25">
      <c r="N71" s="10">
        <v>64</v>
      </c>
      <c r="O71" s="8" t="s">
        <v>228</v>
      </c>
      <c r="P71" s="8" t="s">
        <v>135</v>
      </c>
      <c r="Q71" s="9">
        <v>3</v>
      </c>
      <c r="R71" s="9"/>
      <c r="S71" s="9"/>
      <c r="T71" s="9">
        <v>711</v>
      </c>
      <c r="U71" s="9"/>
      <c r="V71" s="9"/>
      <c r="W71" s="9">
        <v>1</v>
      </c>
      <c r="X71" s="9"/>
      <c r="Y71" s="9"/>
      <c r="Z71" s="197">
        <v>715</v>
      </c>
    </row>
    <row r="72" spans="14:26" x14ac:dyDescent="0.25">
      <c r="N72" s="194">
        <v>65</v>
      </c>
      <c r="O72" s="195" t="s">
        <v>229</v>
      </c>
      <c r="P72" s="195" t="s">
        <v>144</v>
      </c>
      <c r="Q72" s="196">
        <v>1</v>
      </c>
      <c r="R72" s="196"/>
      <c r="S72" s="196"/>
      <c r="T72" s="196">
        <v>200</v>
      </c>
      <c r="U72" s="196"/>
      <c r="V72" s="196"/>
      <c r="W72" s="196"/>
      <c r="X72" s="196"/>
      <c r="Y72" s="196"/>
      <c r="Z72" s="196">
        <v>201</v>
      </c>
    </row>
    <row r="73" spans="14:26" x14ac:dyDescent="0.25">
      <c r="N73" s="10">
        <v>66</v>
      </c>
      <c r="O73" s="8" t="s">
        <v>230</v>
      </c>
      <c r="P73" s="8" t="s">
        <v>142</v>
      </c>
      <c r="Q73" s="9"/>
      <c r="R73" s="9"/>
      <c r="S73" s="9"/>
      <c r="T73" s="9">
        <v>533</v>
      </c>
      <c r="U73" s="9"/>
      <c r="V73" s="9"/>
      <c r="W73" s="9">
        <v>1</v>
      </c>
      <c r="X73" s="9"/>
      <c r="Y73" s="9"/>
      <c r="Z73" s="197">
        <v>534</v>
      </c>
    </row>
    <row r="74" spans="14:26" x14ac:dyDescent="0.25">
      <c r="N74" s="194">
        <v>67</v>
      </c>
      <c r="O74" s="195" t="s">
        <v>231</v>
      </c>
      <c r="P74" s="195" t="s">
        <v>154</v>
      </c>
      <c r="Q74" s="196">
        <v>7</v>
      </c>
      <c r="R74" s="196"/>
      <c r="S74" s="196"/>
      <c r="T74" s="196">
        <v>9629</v>
      </c>
      <c r="U74" s="196"/>
      <c r="V74" s="196"/>
      <c r="W74" s="196">
        <v>4</v>
      </c>
      <c r="X74" s="196"/>
      <c r="Y74" s="196"/>
      <c r="Z74" s="196">
        <v>9640</v>
      </c>
    </row>
    <row r="75" spans="14:26" x14ac:dyDescent="0.25">
      <c r="N75" s="10">
        <v>68</v>
      </c>
      <c r="O75" s="8" t="s">
        <v>232</v>
      </c>
      <c r="P75" s="8" t="s">
        <v>138</v>
      </c>
      <c r="Q75" s="9">
        <v>1</v>
      </c>
      <c r="R75" s="9"/>
      <c r="S75" s="9"/>
      <c r="T75" s="9">
        <v>505</v>
      </c>
      <c r="U75" s="9"/>
      <c r="V75" s="9"/>
      <c r="W75" s="9"/>
      <c r="X75" s="9"/>
      <c r="Y75" s="9"/>
      <c r="Z75" s="197">
        <v>506</v>
      </c>
    </row>
    <row r="76" spans="14:26" x14ac:dyDescent="0.25">
      <c r="N76" s="194">
        <v>69</v>
      </c>
      <c r="O76" s="195" t="s">
        <v>233</v>
      </c>
      <c r="P76" s="195" t="s">
        <v>122</v>
      </c>
      <c r="Q76" s="196"/>
      <c r="R76" s="196"/>
      <c r="S76" s="196">
        <v>1</v>
      </c>
      <c r="T76" s="196">
        <v>817</v>
      </c>
      <c r="U76" s="196"/>
      <c r="V76" s="196">
        <v>1</v>
      </c>
      <c r="W76" s="196">
        <v>1</v>
      </c>
      <c r="X76" s="196"/>
      <c r="Y76" s="196"/>
      <c r="Z76" s="196">
        <v>820</v>
      </c>
    </row>
    <row r="77" spans="14:26" x14ac:dyDescent="0.25">
      <c r="N77" s="10">
        <v>70</v>
      </c>
      <c r="O77" s="8" t="s">
        <v>234</v>
      </c>
      <c r="P77" s="8" t="s">
        <v>151</v>
      </c>
      <c r="Q77" s="9">
        <v>2</v>
      </c>
      <c r="R77" s="9"/>
      <c r="S77" s="9"/>
      <c r="T77" s="9">
        <v>1019</v>
      </c>
      <c r="U77" s="9"/>
      <c r="V77" s="9"/>
      <c r="W77" s="9">
        <v>1</v>
      </c>
      <c r="X77" s="9"/>
      <c r="Y77" s="9"/>
      <c r="Z77" s="197">
        <v>1022</v>
      </c>
    </row>
    <row r="78" spans="14:26" x14ac:dyDescent="0.25">
      <c r="N78" s="194">
        <v>71</v>
      </c>
      <c r="O78" s="195" t="s">
        <v>235</v>
      </c>
      <c r="P78" s="195" t="s">
        <v>131</v>
      </c>
      <c r="Q78" s="196">
        <v>1</v>
      </c>
      <c r="R78" s="196">
        <v>1</v>
      </c>
      <c r="S78" s="196"/>
      <c r="T78" s="196">
        <v>3436</v>
      </c>
      <c r="U78" s="196"/>
      <c r="V78" s="196"/>
      <c r="W78" s="196">
        <v>2</v>
      </c>
      <c r="X78" s="196"/>
      <c r="Y78" s="196"/>
      <c r="Z78" s="196">
        <v>3440</v>
      </c>
    </row>
    <row r="79" spans="14:26" x14ac:dyDescent="0.25">
      <c r="N79" s="10">
        <v>72</v>
      </c>
      <c r="O79" s="8" t="s">
        <v>236</v>
      </c>
      <c r="P79" s="8" t="s">
        <v>130</v>
      </c>
      <c r="Q79" s="9"/>
      <c r="R79" s="9"/>
      <c r="S79" s="9"/>
      <c r="T79" s="9">
        <v>1458</v>
      </c>
      <c r="U79" s="9"/>
      <c r="V79" s="9"/>
      <c r="W79" s="9"/>
      <c r="X79" s="9"/>
      <c r="Y79" s="9"/>
      <c r="Z79" s="197">
        <v>1458</v>
      </c>
    </row>
    <row r="80" spans="14:26" x14ac:dyDescent="0.25">
      <c r="N80" s="194">
        <v>73</v>
      </c>
      <c r="O80" s="195" t="s">
        <v>237</v>
      </c>
      <c r="P80" s="195" t="s">
        <v>120</v>
      </c>
      <c r="Q80" s="196"/>
      <c r="R80" s="196"/>
      <c r="S80" s="196"/>
      <c r="T80" s="196">
        <v>118</v>
      </c>
      <c r="U80" s="196"/>
      <c r="V80" s="196"/>
      <c r="W80" s="196">
        <v>1</v>
      </c>
      <c r="X80" s="196"/>
      <c r="Y80" s="196"/>
      <c r="Z80" s="196">
        <v>119</v>
      </c>
    </row>
    <row r="81" spans="1:26" x14ac:dyDescent="0.25">
      <c r="N81" s="10">
        <v>74</v>
      </c>
      <c r="O81" s="8" t="s">
        <v>238</v>
      </c>
      <c r="P81" s="8" t="s">
        <v>129</v>
      </c>
      <c r="Q81" s="9">
        <v>67</v>
      </c>
      <c r="R81" s="9">
        <v>10</v>
      </c>
      <c r="S81" s="9"/>
      <c r="T81" s="9">
        <v>41392</v>
      </c>
      <c r="U81" s="9">
        <v>2</v>
      </c>
      <c r="V81" s="9">
        <v>1</v>
      </c>
      <c r="W81" s="9">
        <v>18</v>
      </c>
      <c r="X81" s="9">
        <v>6</v>
      </c>
      <c r="Y81" s="9"/>
      <c r="Z81" s="197">
        <v>41496</v>
      </c>
    </row>
    <row r="82" spans="1:26" x14ac:dyDescent="0.25">
      <c r="N82" s="194">
        <v>75</v>
      </c>
      <c r="O82" s="195" t="s">
        <v>239</v>
      </c>
      <c r="P82" s="195" t="s">
        <v>131</v>
      </c>
      <c r="Q82" s="196"/>
      <c r="R82" s="196"/>
      <c r="S82" s="196"/>
      <c r="T82" s="196">
        <v>2157</v>
      </c>
      <c r="U82" s="196"/>
      <c r="V82" s="196"/>
      <c r="W82" s="196">
        <v>1</v>
      </c>
      <c r="X82" s="196"/>
      <c r="Y82" s="196"/>
      <c r="Z82" s="196">
        <v>2158</v>
      </c>
    </row>
    <row r="83" spans="1:26" x14ac:dyDescent="0.25">
      <c r="N83" s="10">
        <v>76</v>
      </c>
      <c r="O83" s="8" t="s">
        <v>240</v>
      </c>
      <c r="P83" s="8" t="s">
        <v>151</v>
      </c>
      <c r="Q83" s="9"/>
      <c r="R83" s="9"/>
      <c r="S83" s="9"/>
      <c r="T83" s="9">
        <v>17</v>
      </c>
      <c r="U83" s="9"/>
      <c r="V83" s="9"/>
      <c r="W83" s="9"/>
      <c r="X83" s="9"/>
      <c r="Y83" s="9"/>
      <c r="Z83" s="197">
        <v>17</v>
      </c>
    </row>
    <row r="84" spans="1:26" x14ac:dyDescent="0.25">
      <c r="N84" s="194">
        <v>77</v>
      </c>
      <c r="O84" s="195" t="s">
        <v>241</v>
      </c>
      <c r="P84" s="195" t="s">
        <v>151</v>
      </c>
      <c r="Q84" s="196"/>
      <c r="R84" s="196"/>
      <c r="S84" s="196"/>
      <c r="T84" s="196">
        <v>18</v>
      </c>
      <c r="U84" s="196"/>
      <c r="V84" s="196"/>
      <c r="W84" s="196"/>
      <c r="X84" s="196"/>
      <c r="Y84" s="196"/>
      <c r="Z84" s="196">
        <v>18</v>
      </c>
    </row>
    <row r="85" spans="1:26" x14ac:dyDescent="0.25">
      <c r="N85" s="10">
        <v>78</v>
      </c>
      <c r="O85" s="8" t="s">
        <v>242</v>
      </c>
      <c r="P85" s="8" t="s">
        <v>151</v>
      </c>
      <c r="Q85" s="9"/>
      <c r="R85" s="9"/>
      <c r="S85" s="9"/>
      <c r="T85" s="9">
        <v>51</v>
      </c>
      <c r="U85" s="9"/>
      <c r="V85" s="9"/>
      <c r="W85" s="9"/>
      <c r="X85" s="9"/>
      <c r="Y85" s="9"/>
      <c r="Z85" s="197">
        <v>51</v>
      </c>
    </row>
    <row r="86" spans="1:26" x14ac:dyDescent="0.25">
      <c r="N86" s="194">
        <v>79</v>
      </c>
      <c r="O86" s="195" t="s">
        <v>243</v>
      </c>
      <c r="P86" s="195" t="s">
        <v>151</v>
      </c>
      <c r="Q86" s="196"/>
      <c r="R86" s="196"/>
      <c r="S86" s="196"/>
      <c r="T86" s="196">
        <v>212</v>
      </c>
      <c r="U86" s="196"/>
      <c r="V86" s="196"/>
      <c r="W86" s="196">
        <v>1</v>
      </c>
      <c r="X86" s="196"/>
      <c r="Y86" s="196"/>
      <c r="Z86" s="196">
        <v>213</v>
      </c>
    </row>
    <row r="87" spans="1:26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N87" s="10">
        <v>80</v>
      </c>
      <c r="O87" s="8" t="s">
        <v>244</v>
      </c>
      <c r="P87" s="8" t="s">
        <v>150</v>
      </c>
      <c r="Q87" s="9"/>
      <c r="R87" s="9"/>
      <c r="S87" s="9"/>
      <c r="T87" s="9">
        <v>58</v>
      </c>
      <c r="U87" s="9"/>
      <c r="V87" s="9"/>
      <c r="W87" s="9"/>
      <c r="X87" s="9"/>
      <c r="Y87" s="9"/>
      <c r="Z87" s="197">
        <v>58</v>
      </c>
    </row>
    <row r="88" spans="1:26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N88" s="194">
        <v>81</v>
      </c>
      <c r="O88" s="195" t="s">
        <v>245</v>
      </c>
      <c r="P88" s="195" t="s">
        <v>131</v>
      </c>
      <c r="Q88" s="196"/>
      <c r="R88" s="196"/>
      <c r="S88" s="196"/>
      <c r="T88" s="196">
        <v>934</v>
      </c>
      <c r="U88" s="196"/>
      <c r="V88" s="196"/>
      <c r="W88" s="196">
        <v>1</v>
      </c>
      <c r="X88" s="196"/>
      <c r="Y88" s="196"/>
      <c r="Z88" s="196">
        <v>935</v>
      </c>
    </row>
    <row r="89" spans="1:26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N89" s="10">
        <v>82</v>
      </c>
      <c r="O89" s="8" t="s">
        <v>246</v>
      </c>
      <c r="P89" s="8" t="s">
        <v>148</v>
      </c>
      <c r="Q89" s="9">
        <v>2</v>
      </c>
      <c r="R89" s="9"/>
      <c r="S89" s="9"/>
      <c r="T89" s="9">
        <v>484</v>
      </c>
      <c r="U89" s="9"/>
      <c r="V89" s="9"/>
      <c r="W89" s="9">
        <v>1</v>
      </c>
      <c r="X89" s="9"/>
      <c r="Y89" s="9"/>
      <c r="Z89" s="197">
        <v>487</v>
      </c>
    </row>
    <row r="90" spans="1:26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N90" s="194">
        <v>83</v>
      </c>
      <c r="O90" s="195" t="s">
        <v>247</v>
      </c>
      <c r="P90" s="195" t="s">
        <v>120</v>
      </c>
      <c r="Q90" s="196"/>
      <c r="R90" s="196"/>
      <c r="S90" s="196"/>
      <c r="T90" s="196">
        <v>141</v>
      </c>
      <c r="U90" s="196"/>
      <c r="V90" s="196"/>
      <c r="W90" s="196"/>
      <c r="X90" s="196"/>
      <c r="Y90" s="196"/>
      <c r="Z90" s="196">
        <v>141</v>
      </c>
    </row>
    <row r="91" spans="1:26" s="12" customFormat="1" x14ac:dyDescent="0.25">
      <c r="N91" s="10">
        <v>84</v>
      </c>
      <c r="O91" s="8" t="s">
        <v>248</v>
      </c>
      <c r="P91" s="8" t="s">
        <v>135</v>
      </c>
      <c r="Q91" s="9">
        <v>2</v>
      </c>
      <c r="R91" s="9"/>
      <c r="S91" s="9"/>
      <c r="T91" s="9">
        <v>1549</v>
      </c>
      <c r="U91" s="9"/>
      <c r="V91" s="9"/>
      <c r="W91" s="9">
        <v>1</v>
      </c>
      <c r="X91" s="9"/>
      <c r="Y91" s="9"/>
      <c r="Z91" s="197">
        <v>1552</v>
      </c>
    </row>
    <row r="92" spans="1:26" s="12" customFormat="1" x14ac:dyDescent="0.25">
      <c r="N92" s="194">
        <v>85</v>
      </c>
      <c r="O92" s="195" t="s">
        <v>249</v>
      </c>
      <c r="P92" s="195" t="s">
        <v>144</v>
      </c>
      <c r="Q92" s="196"/>
      <c r="R92" s="196"/>
      <c r="S92" s="196"/>
      <c r="T92" s="196">
        <v>21</v>
      </c>
      <c r="U92" s="196"/>
      <c r="V92" s="196"/>
      <c r="W92" s="196"/>
      <c r="X92" s="196"/>
      <c r="Y92" s="196"/>
      <c r="Z92" s="196">
        <v>21</v>
      </c>
    </row>
    <row r="93" spans="1:26" s="12" customFormat="1" x14ac:dyDescent="0.25">
      <c r="N93" s="10">
        <v>86</v>
      </c>
      <c r="O93" s="8" t="s">
        <v>250</v>
      </c>
      <c r="P93" s="8" t="s">
        <v>130</v>
      </c>
      <c r="Q93" s="9">
        <v>3</v>
      </c>
      <c r="R93" s="9"/>
      <c r="S93" s="9"/>
      <c r="T93" s="9">
        <v>2275</v>
      </c>
      <c r="U93" s="9"/>
      <c r="V93" s="9"/>
      <c r="W93" s="9">
        <v>1</v>
      </c>
      <c r="X93" s="9"/>
      <c r="Y93" s="9"/>
      <c r="Z93" s="197">
        <v>2279</v>
      </c>
    </row>
    <row r="94" spans="1:26" s="12" customFormat="1" x14ac:dyDescent="0.25">
      <c r="N94" s="194">
        <v>87</v>
      </c>
      <c r="O94" s="195" t="s">
        <v>251</v>
      </c>
      <c r="P94" s="195" t="s">
        <v>130</v>
      </c>
      <c r="Q94" s="196"/>
      <c r="R94" s="196"/>
      <c r="S94" s="196"/>
      <c r="T94" s="196">
        <v>2327</v>
      </c>
      <c r="U94" s="196"/>
      <c r="V94" s="196"/>
      <c r="W94" s="196"/>
      <c r="X94" s="196"/>
      <c r="Y94" s="196"/>
      <c r="Z94" s="196">
        <v>2327</v>
      </c>
    </row>
    <row r="95" spans="1:26" s="12" customFormat="1" x14ac:dyDescent="0.25">
      <c r="N95" s="10">
        <v>88</v>
      </c>
      <c r="O95" s="8" t="s">
        <v>252</v>
      </c>
      <c r="P95" s="8" t="s">
        <v>152</v>
      </c>
      <c r="Q95" s="9"/>
      <c r="R95" s="9"/>
      <c r="S95" s="9"/>
      <c r="T95" s="9">
        <v>983</v>
      </c>
      <c r="U95" s="9"/>
      <c r="V95" s="9"/>
      <c r="W95" s="9">
        <v>2</v>
      </c>
      <c r="X95" s="9"/>
      <c r="Y95" s="9"/>
      <c r="Z95" s="197">
        <v>985</v>
      </c>
    </row>
    <row r="96" spans="1:26" s="12" customFormat="1" x14ac:dyDescent="0.25">
      <c r="N96" s="194">
        <v>89</v>
      </c>
      <c r="O96" s="195" t="s">
        <v>253</v>
      </c>
      <c r="P96" s="195" t="s">
        <v>123</v>
      </c>
      <c r="Q96" s="196">
        <v>2</v>
      </c>
      <c r="R96" s="196"/>
      <c r="S96" s="196"/>
      <c r="T96" s="196">
        <v>1742</v>
      </c>
      <c r="U96" s="196"/>
      <c r="V96" s="196"/>
      <c r="W96" s="196"/>
      <c r="X96" s="196"/>
      <c r="Y96" s="196"/>
      <c r="Z96" s="196">
        <v>1744</v>
      </c>
    </row>
    <row r="97" spans="1:26" s="12" customFormat="1" x14ac:dyDescent="0.25">
      <c r="N97" s="10">
        <v>90</v>
      </c>
      <c r="O97" s="8" t="s">
        <v>254</v>
      </c>
      <c r="P97" s="8" t="s">
        <v>148</v>
      </c>
      <c r="Q97" s="9"/>
      <c r="R97" s="9"/>
      <c r="S97" s="9"/>
      <c r="T97" s="9">
        <v>247</v>
      </c>
      <c r="U97" s="9"/>
      <c r="V97" s="9"/>
      <c r="W97" s="9">
        <v>1</v>
      </c>
      <c r="X97" s="9"/>
      <c r="Y97" s="9"/>
      <c r="Z97" s="197">
        <v>248</v>
      </c>
    </row>
    <row r="98" spans="1:26" s="12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  <c r="N98" s="194">
        <v>91</v>
      </c>
      <c r="O98" s="195" t="s">
        <v>255</v>
      </c>
      <c r="P98" s="195" t="s">
        <v>136</v>
      </c>
      <c r="Q98" s="196"/>
      <c r="R98" s="196"/>
      <c r="S98" s="196"/>
      <c r="T98" s="196">
        <v>172</v>
      </c>
      <c r="U98" s="196"/>
      <c r="V98" s="196"/>
      <c r="W98" s="196">
        <v>1</v>
      </c>
      <c r="X98" s="196"/>
      <c r="Y98" s="196"/>
      <c r="Z98" s="196">
        <v>173</v>
      </c>
    </row>
    <row r="99" spans="1:26" s="12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  <c r="N99" s="10">
        <v>92</v>
      </c>
      <c r="O99" s="8" t="s">
        <v>256</v>
      </c>
      <c r="P99" s="8" t="s">
        <v>128</v>
      </c>
      <c r="Q99" s="9"/>
      <c r="R99" s="9"/>
      <c r="S99" s="9"/>
      <c r="T99" s="9">
        <v>557</v>
      </c>
      <c r="U99" s="9"/>
      <c r="V99" s="9"/>
      <c r="W99" s="9">
        <v>1</v>
      </c>
      <c r="X99" s="9"/>
      <c r="Y99" s="9"/>
      <c r="Z99" s="197">
        <v>558</v>
      </c>
    </row>
    <row r="100" spans="1:26" s="12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  <c r="N100" s="194">
        <v>93</v>
      </c>
      <c r="O100" s="195" t="s">
        <v>257</v>
      </c>
      <c r="P100" s="195" t="s">
        <v>149</v>
      </c>
      <c r="Q100" s="196"/>
      <c r="R100" s="196"/>
      <c r="S100" s="196"/>
      <c r="T100" s="196">
        <v>91</v>
      </c>
      <c r="U100" s="196"/>
      <c r="V100" s="196"/>
      <c r="W100" s="196">
        <v>2</v>
      </c>
      <c r="X100" s="196"/>
      <c r="Y100" s="196"/>
      <c r="Z100" s="196">
        <v>93</v>
      </c>
    </row>
    <row r="101" spans="1:26" s="12" customFormat="1" x14ac:dyDescent="0.25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  <c r="N101" s="10">
        <v>94</v>
      </c>
      <c r="O101" s="8" t="s">
        <v>258</v>
      </c>
      <c r="P101" s="8" t="s">
        <v>140</v>
      </c>
      <c r="Q101" s="9"/>
      <c r="R101" s="9"/>
      <c r="S101" s="9"/>
      <c r="T101" s="9">
        <v>80</v>
      </c>
      <c r="U101" s="9"/>
      <c r="V101" s="9"/>
      <c r="W101" s="9">
        <v>1</v>
      </c>
      <c r="X101" s="9"/>
      <c r="Y101" s="9"/>
      <c r="Z101" s="197">
        <v>81</v>
      </c>
    </row>
    <row r="102" spans="1:26" x14ac:dyDescent="0.25">
      <c r="N102" s="194">
        <v>95</v>
      </c>
      <c r="O102" s="195" t="s">
        <v>259</v>
      </c>
      <c r="P102" s="195" t="s">
        <v>140</v>
      </c>
      <c r="Q102" s="196"/>
      <c r="R102" s="196"/>
      <c r="S102" s="196"/>
      <c r="T102" s="196">
        <v>3</v>
      </c>
      <c r="U102" s="196"/>
      <c r="V102" s="196"/>
      <c r="W102" s="196">
        <v>1</v>
      </c>
      <c r="X102" s="196"/>
      <c r="Y102" s="196"/>
      <c r="Z102" s="196">
        <v>4</v>
      </c>
    </row>
    <row r="103" spans="1:26" x14ac:dyDescent="0.25">
      <c r="N103" s="10">
        <v>96</v>
      </c>
      <c r="O103" s="8" t="s">
        <v>260</v>
      </c>
      <c r="P103" s="8" t="s">
        <v>150</v>
      </c>
      <c r="Q103" s="9"/>
      <c r="R103" s="9"/>
      <c r="S103" s="9"/>
      <c r="T103" s="9">
        <v>155</v>
      </c>
      <c r="U103" s="9"/>
      <c r="V103" s="9"/>
      <c r="W103" s="9"/>
      <c r="X103" s="9"/>
      <c r="Y103" s="9"/>
      <c r="Z103" s="197">
        <v>155</v>
      </c>
    </row>
    <row r="104" spans="1:26" x14ac:dyDescent="0.25">
      <c r="N104" s="194">
        <v>97</v>
      </c>
      <c r="O104" s="195" t="s">
        <v>261</v>
      </c>
      <c r="P104" s="195" t="s">
        <v>150</v>
      </c>
      <c r="Q104" s="196"/>
      <c r="R104" s="196"/>
      <c r="S104" s="196"/>
      <c r="T104" s="196">
        <v>1</v>
      </c>
      <c r="U104" s="196"/>
      <c r="V104" s="196"/>
      <c r="W104" s="196"/>
      <c r="X104" s="196"/>
      <c r="Y104" s="196"/>
      <c r="Z104" s="196">
        <v>1</v>
      </c>
    </row>
    <row r="105" spans="1:26" x14ac:dyDescent="0.25">
      <c r="N105" s="10">
        <v>98</v>
      </c>
      <c r="O105" s="8" t="s">
        <v>262</v>
      </c>
      <c r="P105" s="8" t="s">
        <v>150</v>
      </c>
      <c r="Q105" s="9"/>
      <c r="R105" s="9"/>
      <c r="S105" s="9"/>
      <c r="T105" s="9">
        <v>8</v>
      </c>
      <c r="U105" s="9"/>
      <c r="V105" s="9"/>
      <c r="W105" s="9"/>
      <c r="X105" s="9"/>
      <c r="Y105" s="9"/>
      <c r="Z105" s="197">
        <v>8</v>
      </c>
    </row>
    <row r="106" spans="1:26" x14ac:dyDescent="0.25">
      <c r="N106" s="194">
        <v>99</v>
      </c>
      <c r="O106" s="195" t="s">
        <v>263</v>
      </c>
      <c r="P106" s="195" t="s">
        <v>150</v>
      </c>
      <c r="Q106" s="196"/>
      <c r="R106" s="196"/>
      <c r="S106" s="196"/>
      <c r="T106" s="196">
        <v>26</v>
      </c>
      <c r="U106" s="196"/>
      <c r="V106" s="196"/>
      <c r="W106" s="196"/>
      <c r="X106" s="196"/>
      <c r="Y106" s="196"/>
      <c r="Z106" s="196">
        <v>26</v>
      </c>
    </row>
    <row r="107" spans="1:26" x14ac:dyDescent="0.25">
      <c r="N107" s="10">
        <v>100</v>
      </c>
      <c r="O107" s="8" t="s">
        <v>264</v>
      </c>
      <c r="P107" s="8" t="s">
        <v>142</v>
      </c>
      <c r="Q107" s="9"/>
      <c r="R107" s="9"/>
      <c r="S107" s="9"/>
      <c r="T107" s="9">
        <v>1</v>
      </c>
      <c r="U107" s="9"/>
      <c r="V107" s="9"/>
      <c r="W107" s="9"/>
      <c r="X107" s="9"/>
      <c r="Y107" s="9"/>
      <c r="Z107" s="197">
        <v>1</v>
      </c>
    </row>
    <row r="108" spans="1:26" x14ac:dyDescent="0.25">
      <c r="N108" s="194">
        <v>101</v>
      </c>
      <c r="O108" s="195" t="s">
        <v>265</v>
      </c>
      <c r="P108" s="195" t="s">
        <v>129</v>
      </c>
      <c r="Q108" s="196">
        <v>6</v>
      </c>
      <c r="R108" s="196"/>
      <c r="S108" s="196"/>
      <c r="T108" s="196">
        <v>2147</v>
      </c>
      <c r="U108" s="196"/>
      <c r="V108" s="196"/>
      <c r="W108" s="196">
        <v>1</v>
      </c>
      <c r="X108" s="196"/>
      <c r="Y108" s="196"/>
      <c r="Z108" s="196">
        <v>2154</v>
      </c>
    </row>
    <row r="109" spans="1:26" x14ac:dyDescent="0.25">
      <c r="N109" s="10">
        <v>102</v>
      </c>
      <c r="O109" s="8" t="s">
        <v>266</v>
      </c>
      <c r="P109" s="8" t="s">
        <v>129</v>
      </c>
      <c r="Q109" s="9">
        <v>1</v>
      </c>
      <c r="R109" s="9">
        <v>1</v>
      </c>
      <c r="S109" s="9"/>
      <c r="T109" s="9">
        <v>3116</v>
      </c>
      <c r="U109" s="9"/>
      <c r="V109" s="9"/>
      <c r="W109" s="9">
        <v>10</v>
      </c>
      <c r="X109" s="9"/>
      <c r="Y109" s="9"/>
      <c r="Z109" s="197">
        <v>3128</v>
      </c>
    </row>
    <row r="110" spans="1:26" x14ac:dyDescent="0.25">
      <c r="N110" s="194">
        <v>103</v>
      </c>
      <c r="O110" s="195" t="s">
        <v>267</v>
      </c>
      <c r="P110" s="195" t="s">
        <v>130</v>
      </c>
      <c r="Q110" s="196"/>
      <c r="R110" s="196"/>
      <c r="S110" s="196"/>
      <c r="T110" s="196">
        <v>4983</v>
      </c>
      <c r="U110" s="196"/>
      <c r="V110" s="196"/>
      <c r="W110" s="196">
        <v>1</v>
      </c>
      <c r="X110" s="196"/>
      <c r="Y110" s="196"/>
      <c r="Z110" s="196">
        <v>4984</v>
      </c>
    </row>
    <row r="111" spans="1:26" x14ac:dyDescent="0.25">
      <c r="N111" s="10">
        <v>104</v>
      </c>
      <c r="O111" s="8" t="s">
        <v>268</v>
      </c>
      <c r="P111" s="8" t="s">
        <v>124</v>
      </c>
      <c r="Q111" s="9">
        <v>33</v>
      </c>
      <c r="R111" s="9">
        <v>2</v>
      </c>
      <c r="S111" s="9"/>
      <c r="T111" s="9">
        <v>4529</v>
      </c>
      <c r="U111" s="9">
        <v>1</v>
      </c>
      <c r="V111" s="9"/>
      <c r="W111" s="9">
        <v>6</v>
      </c>
      <c r="X111" s="9">
        <v>9</v>
      </c>
      <c r="Y111" s="9"/>
      <c r="Z111" s="197">
        <v>4580</v>
      </c>
    </row>
    <row r="112" spans="1:26" x14ac:dyDescent="0.25">
      <c r="N112" s="194">
        <v>105</v>
      </c>
      <c r="O112" s="195" t="s">
        <v>269</v>
      </c>
      <c r="P112" s="195" t="s">
        <v>129</v>
      </c>
      <c r="Q112" s="196">
        <v>11</v>
      </c>
      <c r="R112" s="196">
        <v>1</v>
      </c>
      <c r="S112" s="196"/>
      <c r="T112" s="196">
        <v>5250</v>
      </c>
      <c r="U112" s="196"/>
      <c r="V112" s="196"/>
      <c r="W112" s="196">
        <v>11</v>
      </c>
      <c r="X112" s="196"/>
      <c r="Y112" s="196"/>
      <c r="Z112" s="196">
        <v>5273</v>
      </c>
    </row>
    <row r="113" spans="14:26" x14ac:dyDescent="0.25">
      <c r="N113" s="10">
        <v>106</v>
      </c>
      <c r="O113" s="8" t="s">
        <v>270</v>
      </c>
      <c r="P113" s="8" t="s">
        <v>129</v>
      </c>
      <c r="Q113" s="9">
        <v>18</v>
      </c>
      <c r="R113" s="9">
        <v>2</v>
      </c>
      <c r="S113" s="9">
        <v>1</v>
      </c>
      <c r="T113" s="9">
        <v>9557</v>
      </c>
      <c r="U113" s="9"/>
      <c r="V113" s="9"/>
      <c r="W113" s="9">
        <v>4</v>
      </c>
      <c r="X113" s="9"/>
      <c r="Y113" s="9"/>
      <c r="Z113" s="197">
        <v>9582</v>
      </c>
    </row>
    <row r="114" spans="14:26" x14ac:dyDescent="0.25">
      <c r="N114" s="194">
        <v>107</v>
      </c>
      <c r="O114" s="195" t="s">
        <v>271</v>
      </c>
      <c r="P114" s="195" t="s">
        <v>154</v>
      </c>
      <c r="Q114" s="196"/>
      <c r="R114" s="196"/>
      <c r="S114" s="196"/>
      <c r="T114" s="196">
        <v>486</v>
      </c>
      <c r="U114" s="196"/>
      <c r="V114" s="196"/>
      <c r="W114" s="196">
        <v>1</v>
      </c>
      <c r="X114" s="196"/>
      <c r="Y114" s="196"/>
      <c r="Z114" s="196">
        <v>487</v>
      </c>
    </row>
    <row r="115" spans="14:26" x14ac:dyDescent="0.25">
      <c r="N115" s="10">
        <v>108</v>
      </c>
      <c r="O115" s="8" t="s">
        <v>272</v>
      </c>
      <c r="P115" s="8" t="s">
        <v>144</v>
      </c>
      <c r="Q115" s="9"/>
      <c r="R115" s="9"/>
      <c r="S115" s="9"/>
      <c r="T115" s="9">
        <v>2</v>
      </c>
      <c r="U115" s="9"/>
      <c r="V115" s="9"/>
      <c r="W115" s="9"/>
      <c r="X115" s="9"/>
      <c r="Y115" s="9"/>
      <c r="Z115" s="197">
        <v>2</v>
      </c>
    </row>
    <row r="116" spans="14:26" x14ac:dyDescent="0.25">
      <c r="N116" s="194">
        <v>109</v>
      </c>
      <c r="O116" s="195" t="s">
        <v>273</v>
      </c>
      <c r="P116" s="195" t="s">
        <v>154</v>
      </c>
      <c r="Q116" s="196">
        <v>7</v>
      </c>
      <c r="R116" s="196"/>
      <c r="S116" s="196"/>
      <c r="T116" s="196">
        <v>4259</v>
      </c>
      <c r="U116" s="196"/>
      <c r="V116" s="196"/>
      <c r="W116" s="196"/>
      <c r="X116" s="196"/>
      <c r="Y116" s="196"/>
      <c r="Z116" s="196">
        <v>4266</v>
      </c>
    </row>
    <row r="117" spans="14:26" x14ac:dyDescent="0.25">
      <c r="N117" s="10">
        <v>110</v>
      </c>
      <c r="O117" s="8" t="s">
        <v>274</v>
      </c>
      <c r="P117" s="8" t="s">
        <v>130</v>
      </c>
      <c r="Q117" s="9">
        <v>2</v>
      </c>
      <c r="R117" s="9"/>
      <c r="S117" s="9"/>
      <c r="T117" s="9">
        <v>2165</v>
      </c>
      <c r="U117" s="9"/>
      <c r="V117" s="9"/>
      <c r="W117" s="9">
        <v>2</v>
      </c>
      <c r="X117" s="9"/>
      <c r="Y117" s="9"/>
      <c r="Z117" s="197">
        <v>2169</v>
      </c>
    </row>
    <row r="118" spans="14:26" x14ac:dyDescent="0.25">
      <c r="N118" s="194">
        <v>111</v>
      </c>
      <c r="O118" s="195" t="s">
        <v>275</v>
      </c>
      <c r="P118" s="195" t="s">
        <v>123</v>
      </c>
      <c r="Q118" s="196">
        <v>64</v>
      </c>
      <c r="R118" s="196">
        <v>3</v>
      </c>
      <c r="S118" s="196">
        <v>3</v>
      </c>
      <c r="T118" s="196">
        <v>13775</v>
      </c>
      <c r="U118" s="196">
        <v>1</v>
      </c>
      <c r="V118" s="196"/>
      <c r="W118" s="196">
        <v>14</v>
      </c>
      <c r="X118" s="196">
        <v>2</v>
      </c>
      <c r="Y118" s="196"/>
      <c r="Z118" s="196">
        <v>13862</v>
      </c>
    </row>
    <row r="119" spans="14:26" x14ac:dyDescent="0.25">
      <c r="N119" s="10">
        <v>112</v>
      </c>
      <c r="O119" s="8" t="s">
        <v>276</v>
      </c>
      <c r="P119" s="8" t="s">
        <v>129</v>
      </c>
      <c r="Q119" s="9">
        <v>20</v>
      </c>
      <c r="R119" s="9">
        <v>3</v>
      </c>
      <c r="S119" s="9"/>
      <c r="T119" s="9">
        <v>32053</v>
      </c>
      <c r="U119" s="9"/>
      <c r="V119" s="9"/>
      <c r="W119" s="9">
        <v>10</v>
      </c>
      <c r="X119" s="9">
        <v>1</v>
      </c>
      <c r="Y119" s="9">
        <v>1</v>
      </c>
      <c r="Z119" s="197">
        <v>32088</v>
      </c>
    </row>
    <row r="120" spans="14:26" x14ac:dyDescent="0.25">
      <c r="N120" s="194">
        <v>113</v>
      </c>
      <c r="O120" s="195" t="s">
        <v>277</v>
      </c>
      <c r="P120" s="195" t="s">
        <v>152</v>
      </c>
      <c r="Q120" s="196"/>
      <c r="R120" s="196"/>
      <c r="S120" s="196"/>
      <c r="T120" s="196">
        <v>280</v>
      </c>
      <c r="U120" s="196"/>
      <c r="V120" s="196"/>
      <c r="W120" s="196"/>
      <c r="X120" s="196"/>
      <c r="Y120" s="196"/>
      <c r="Z120" s="196">
        <v>280</v>
      </c>
    </row>
    <row r="121" spans="14:26" x14ac:dyDescent="0.25">
      <c r="N121" s="10">
        <v>114</v>
      </c>
      <c r="O121" s="8" t="s">
        <v>278</v>
      </c>
      <c r="P121" s="8" t="s">
        <v>144</v>
      </c>
      <c r="Q121" s="9"/>
      <c r="R121" s="9"/>
      <c r="S121" s="9"/>
      <c r="T121" s="9">
        <v>7</v>
      </c>
      <c r="U121" s="9"/>
      <c r="V121" s="9"/>
      <c r="W121" s="9"/>
      <c r="X121" s="9"/>
      <c r="Y121" s="9"/>
      <c r="Z121" s="197">
        <v>7</v>
      </c>
    </row>
    <row r="122" spans="14:26" x14ac:dyDescent="0.25">
      <c r="N122" s="194">
        <v>115</v>
      </c>
      <c r="O122" s="195" t="s">
        <v>279</v>
      </c>
      <c r="P122" s="195" t="s">
        <v>142</v>
      </c>
      <c r="Q122" s="196">
        <v>1</v>
      </c>
      <c r="R122" s="196"/>
      <c r="S122" s="196"/>
      <c r="T122" s="196">
        <v>194</v>
      </c>
      <c r="U122" s="196"/>
      <c r="V122" s="196"/>
      <c r="W122" s="196"/>
      <c r="X122" s="196"/>
      <c r="Y122" s="196"/>
      <c r="Z122" s="196">
        <v>195</v>
      </c>
    </row>
    <row r="123" spans="14:26" x14ac:dyDescent="0.25">
      <c r="N123" s="10">
        <v>116</v>
      </c>
      <c r="O123" s="8" t="s">
        <v>280</v>
      </c>
      <c r="P123" s="8" t="s">
        <v>149</v>
      </c>
      <c r="Q123" s="9"/>
      <c r="R123" s="9"/>
      <c r="S123" s="9"/>
      <c r="T123" s="9">
        <v>96</v>
      </c>
      <c r="U123" s="9"/>
      <c r="V123" s="9"/>
      <c r="W123" s="9"/>
      <c r="X123" s="9"/>
      <c r="Y123" s="9"/>
      <c r="Z123" s="197">
        <v>96</v>
      </c>
    </row>
    <row r="124" spans="14:26" x14ac:dyDescent="0.25">
      <c r="N124" s="194">
        <v>117</v>
      </c>
      <c r="O124" s="195" t="s">
        <v>281</v>
      </c>
      <c r="P124" s="195" t="s">
        <v>146</v>
      </c>
      <c r="Q124" s="196">
        <v>1</v>
      </c>
      <c r="R124" s="196"/>
      <c r="S124" s="196"/>
      <c r="T124" s="196">
        <v>1797</v>
      </c>
      <c r="U124" s="196"/>
      <c r="V124" s="196"/>
      <c r="W124" s="196">
        <v>1</v>
      </c>
      <c r="X124" s="196"/>
      <c r="Y124" s="196"/>
      <c r="Z124" s="196">
        <v>1799</v>
      </c>
    </row>
    <row r="125" spans="14:26" x14ac:dyDescent="0.25">
      <c r="N125" s="10">
        <v>118</v>
      </c>
      <c r="O125" s="8" t="s">
        <v>282</v>
      </c>
      <c r="P125" s="8" t="s">
        <v>153</v>
      </c>
      <c r="Q125" s="9"/>
      <c r="R125" s="9"/>
      <c r="S125" s="9"/>
      <c r="T125" s="9">
        <v>80</v>
      </c>
      <c r="U125" s="9"/>
      <c r="V125" s="9"/>
      <c r="W125" s="9"/>
      <c r="X125" s="9"/>
      <c r="Y125" s="9"/>
      <c r="Z125" s="197">
        <v>80</v>
      </c>
    </row>
    <row r="126" spans="14:26" x14ac:dyDescent="0.25">
      <c r="N126" s="194">
        <v>119</v>
      </c>
      <c r="O126" s="195" t="s">
        <v>283</v>
      </c>
      <c r="P126" s="195" t="s">
        <v>143</v>
      </c>
      <c r="Q126" s="196"/>
      <c r="R126" s="196"/>
      <c r="S126" s="196"/>
      <c r="T126" s="196">
        <v>231</v>
      </c>
      <c r="U126" s="196"/>
      <c r="V126" s="196"/>
      <c r="W126" s="196">
        <v>1</v>
      </c>
      <c r="X126" s="196"/>
      <c r="Y126" s="196"/>
      <c r="Z126" s="196">
        <v>232</v>
      </c>
    </row>
    <row r="127" spans="14:26" x14ac:dyDescent="0.25">
      <c r="N127" s="10">
        <v>120</v>
      </c>
      <c r="O127" s="8" t="s">
        <v>284</v>
      </c>
      <c r="P127" s="8" t="s">
        <v>148</v>
      </c>
      <c r="Q127" s="9"/>
      <c r="R127" s="9"/>
      <c r="S127" s="9"/>
      <c r="T127" s="9">
        <v>153</v>
      </c>
      <c r="U127" s="9"/>
      <c r="V127" s="9"/>
      <c r="W127" s="9">
        <v>1</v>
      </c>
      <c r="X127" s="9"/>
      <c r="Y127" s="9"/>
      <c r="Z127" s="197">
        <v>154</v>
      </c>
    </row>
    <row r="128" spans="14:26" x14ac:dyDescent="0.25">
      <c r="N128" s="194">
        <v>121</v>
      </c>
      <c r="O128" s="195" t="s">
        <v>285</v>
      </c>
      <c r="P128" s="195" t="s">
        <v>145</v>
      </c>
      <c r="Q128" s="196"/>
      <c r="R128" s="196"/>
      <c r="S128" s="196"/>
      <c r="T128" s="196">
        <v>68</v>
      </c>
      <c r="U128" s="196"/>
      <c r="V128" s="196"/>
      <c r="W128" s="196"/>
      <c r="X128" s="196"/>
      <c r="Y128" s="196"/>
      <c r="Z128" s="196">
        <v>68</v>
      </c>
    </row>
    <row r="129" spans="14:26" x14ac:dyDescent="0.25">
      <c r="N129" s="10">
        <v>122</v>
      </c>
      <c r="O129" s="8" t="s">
        <v>286</v>
      </c>
      <c r="P129" s="8" t="s">
        <v>143</v>
      </c>
      <c r="Q129" s="9"/>
      <c r="R129" s="9"/>
      <c r="S129" s="9"/>
      <c r="T129" s="9">
        <v>193</v>
      </c>
      <c r="U129" s="9"/>
      <c r="V129" s="9"/>
      <c r="W129" s="9"/>
      <c r="X129" s="9"/>
      <c r="Y129" s="9"/>
      <c r="Z129" s="197">
        <v>193</v>
      </c>
    </row>
    <row r="130" spans="14:26" x14ac:dyDescent="0.25">
      <c r="N130" s="194">
        <v>123</v>
      </c>
      <c r="O130" s="195" t="s">
        <v>287</v>
      </c>
      <c r="P130" s="195" t="s">
        <v>129</v>
      </c>
      <c r="Q130" s="196">
        <v>1</v>
      </c>
      <c r="R130" s="196"/>
      <c r="S130" s="196"/>
      <c r="T130" s="196">
        <v>2749</v>
      </c>
      <c r="U130" s="196"/>
      <c r="V130" s="196"/>
      <c r="W130" s="196">
        <v>1</v>
      </c>
      <c r="X130" s="196"/>
      <c r="Y130" s="196"/>
      <c r="Z130" s="196">
        <v>2751</v>
      </c>
    </row>
    <row r="131" spans="14:26" x14ac:dyDescent="0.25">
      <c r="N131" s="10">
        <v>124</v>
      </c>
      <c r="O131" s="8" t="s">
        <v>288</v>
      </c>
      <c r="P131" s="8" t="s">
        <v>122</v>
      </c>
      <c r="Q131" s="9"/>
      <c r="R131" s="9"/>
      <c r="S131" s="9"/>
      <c r="T131" s="9">
        <v>63</v>
      </c>
      <c r="U131" s="9"/>
      <c r="V131" s="9"/>
      <c r="W131" s="9"/>
      <c r="X131" s="9"/>
      <c r="Y131" s="9"/>
      <c r="Z131" s="197">
        <v>63</v>
      </c>
    </row>
    <row r="132" spans="14:26" x14ac:dyDescent="0.25">
      <c r="N132" s="194">
        <v>125</v>
      </c>
      <c r="O132" s="195" t="s">
        <v>289</v>
      </c>
      <c r="P132" s="195" t="s">
        <v>123</v>
      </c>
      <c r="Q132" s="196"/>
      <c r="R132" s="196"/>
      <c r="S132" s="196"/>
      <c r="T132" s="196">
        <v>2072</v>
      </c>
      <c r="U132" s="196"/>
      <c r="V132" s="196"/>
      <c r="W132" s="196">
        <v>1</v>
      </c>
      <c r="X132" s="196"/>
      <c r="Y132" s="196"/>
      <c r="Z132" s="196">
        <v>2073</v>
      </c>
    </row>
    <row r="133" spans="14:26" x14ac:dyDescent="0.25">
      <c r="N133" s="10">
        <v>126</v>
      </c>
      <c r="O133" s="8" t="s">
        <v>120</v>
      </c>
      <c r="P133" s="8" t="s">
        <v>120</v>
      </c>
      <c r="Q133" s="9">
        <v>1</v>
      </c>
      <c r="R133" s="9"/>
      <c r="S133" s="9"/>
      <c r="T133" s="9">
        <v>1330</v>
      </c>
      <c r="U133" s="9"/>
      <c r="V133" s="9"/>
      <c r="W133" s="9">
        <v>1</v>
      </c>
      <c r="X133" s="9"/>
      <c r="Y133" s="9"/>
      <c r="Z133" s="197">
        <v>1332</v>
      </c>
    </row>
    <row r="134" spans="14:26" x14ac:dyDescent="0.25">
      <c r="N134" s="194">
        <v>127</v>
      </c>
      <c r="O134" s="195" t="s">
        <v>290</v>
      </c>
      <c r="P134" s="195" t="s">
        <v>120</v>
      </c>
      <c r="Q134" s="196"/>
      <c r="R134" s="196"/>
      <c r="S134" s="196"/>
      <c r="T134" s="196">
        <v>60</v>
      </c>
      <c r="U134" s="196"/>
      <c r="V134" s="196"/>
      <c r="W134" s="196">
        <v>1</v>
      </c>
      <c r="X134" s="196"/>
      <c r="Y134" s="196"/>
      <c r="Z134" s="196">
        <v>61</v>
      </c>
    </row>
    <row r="135" spans="14:26" x14ac:dyDescent="0.25">
      <c r="N135" s="10">
        <v>128</v>
      </c>
      <c r="O135" s="8" t="s">
        <v>291</v>
      </c>
      <c r="P135" s="8" t="s">
        <v>148</v>
      </c>
      <c r="Q135" s="9">
        <v>1</v>
      </c>
      <c r="R135" s="9"/>
      <c r="S135" s="9"/>
      <c r="T135" s="9">
        <v>1201</v>
      </c>
      <c r="U135" s="9"/>
      <c r="V135" s="9"/>
      <c r="W135" s="9"/>
      <c r="X135" s="9"/>
      <c r="Y135" s="9"/>
      <c r="Z135" s="197">
        <v>1202</v>
      </c>
    </row>
    <row r="136" spans="14:26" x14ac:dyDescent="0.25">
      <c r="N136" s="194">
        <v>129</v>
      </c>
      <c r="O136" s="195" t="s">
        <v>292</v>
      </c>
      <c r="P136" s="195" t="s">
        <v>131</v>
      </c>
      <c r="Q136" s="196">
        <v>18</v>
      </c>
      <c r="R136" s="196">
        <v>3</v>
      </c>
      <c r="S136" s="196">
        <v>1</v>
      </c>
      <c r="T136" s="196">
        <v>6009</v>
      </c>
      <c r="U136" s="196"/>
      <c r="V136" s="196"/>
      <c r="W136" s="196">
        <v>14</v>
      </c>
      <c r="X136" s="196">
        <v>4</v>
      </c>
      <c r="Y136" s="196"/>
      <c r="Z136" s="196">
        <v>6049</v>
      </c>
    </row>
    <row r="137" spans="14:26" x14ac:dyDescent="0.25">
      <c r="N137" s="10">
        <v>130</v>
      </c>
      <c r="O137" s="8" t="s">
        <v>293</v>
      </c>
      <c r="P137" s="8" t="s">
        <v>130</v>
      </c>
      <c r="Q137" s="9">
        <v>4</v>
      </c>
      <c r="R137" s="9"/>
      <c r="S137" s="9"/>
      <c r="T137" s="9">
        <v>1914</v>
      </c>
      <c r="U137" s="9"/>
      <c r="V137" s="9"/>
      <c r="W137" s="9"/>
      <c r="X137" s="9"/>
      <c r="Y137" s="9"/>
      <c r="Z137" s="197">
        <v>1918</v>
      </c>
    </row>
    <row r="138" spans="14:26" x14ac:dyDescent="0.25">
      <c r="N138" s="194">
        <v>131</v>
      </c>
      <c r="O138" s="195" t="s">
        <v>294</v>
      </c>
      <c r="P138" s="195" t="s">
        <v>126</v>
      </c>
      <c r="Q138" s="196"/>
      <c r="R138" s="196"/>
      <c r="S138" s="196"/>
      <c r="T138" s="196">
        <v>1318</v>
      </c>
      <c r="U138" s="196"/>
      <c r="V138" s="196"/>
      <c r="W138" s="196">
        <v>1</v>
      </c>
      <c r="X138" s="196"/>
      <c r="Y138" s="196"/>
      <c r="Z138" s="196">
        <v>1319</v>
      </c>
    </row>
    <row r="139" spans="14:26" x14ac:dyDescent="0.25">
      <c r="N139" s="10">
        <v>132</v>
      </c>
      <c r="O139" s="8" t="s">
        <v>295</v>
      </c>
      <c r="P139" s="8" t="s">
        <v>134</v>
      </c>
      <c r="Q139" s="9"/>
      <c r="R139" s="9"/>
      <c r="S139" s="9"/>
      <c r="T139" s="9">
        <v>58</v>
      </c>
      <c r="U139" s="9"/>
      <c r="V139" s="9"/>
      <c r="W139" s="9">
        <v>1</v>
      </c>
      <c r="X139" s="9"/>
      <c r="Y139" s="9"/>
      <c r="Z139" s="197">
        <v>59</v>
      </c>
    </row>
    <row r="140" spans="14:26" x14ac:dyDescent="0.25">
      <c r="N140" s="194">
        <v>133</v>
      </c>
      <c r="O140" s="195" t="s">
        <v>296</v>
      </c>
      <c r="P140" s="195" t="s">
        <v>154</v>
      </c>
      <c r="Q140" s="196"/>
      <c r="R140" s="196"/>
      <c r="S140" s="196"/>
      <c r="T140" s="196">
        <v>186</v>
      </c>
      <c r="U140" s="196"/>
      <c r="V140" s="196"/>
      <c r="W140" s="196">
        <v>1</v>
      </c>
      <c r="X140" s="196"/>
      <c r="Y140" s="196"/>
      <c r="Z140" s="196">
        <v>187</v>
      </c>
    </row>
    <row r="141" spans="14:26" x14ac:dyDescent="0.25">
      <c r="N141" s="10">
        <v>134</v>
      </c>
      <c r="O141" s="8" t="s">
        <v>297</v>
      </c>
      <c r="P141" s="8" t="s">
        <v>141</v>
      </c>
      <c r="Q141" s="9"/>
      <c r="R141" s="9"/>
      <c r="S141" s="9"/>
      <c r="T141" s="9">
        <v>52</v>
      </c>
      <c r="U141" s="9"/>
      <c r="V141" s="9"/>
      <c r="W141" s="9">
        <v>1</v>
      </c>
      <c r="X141" s="9"/>
      <c r="Y141" s="9"/>
      <c r="Z141" s="197">
        <v>53</v>
      </c>
    </row>
    <row r="142" spans="14:26" x14ac:dyDescent="0.25">
      <c r="N142" s="194">
        <v>135</v>
      </c>
      <c r="O142" s="195" t="s">
        <v>298</v>
      </c>
      <c r="P142" s="195" t="s">
        <v>141</v>
      </c>
      <c r="Q142" s="196"/>
      <c r="R142" s="196"/>
      <c r="S142" s="196"/>
      <c r="T142" s="196">
        <v>68</v>
      </c>
      <c r="U142" s="196"/>
      <c r="V142" s="196"/>
      <c r="W142" s="196">
        <v>1</v>
      </c>
      <c r="X142" s="196"/>
      <c r="Y142" s="196"/>
      <c r="Z142" s="196">
        <v>69</v>
      </c>
    </row>
    <row r="143" spans="14:26" x14ac:dyDescent="0.25">
      <c r="N143" s="10">
        <v>136</v>
      </c>
      <c r="O143" s="8" t="s">
        <v>299</v>
      </c>
      <c r="P143" s="8" t="s">
        <v>141</v>
      </c>
      <c r="Q143" s="9"/>
      <c r="R143" s="9"/>
      <c r="S143" s="9"/>
      <c r="T143" s="9">
        <v>19</v>
      </c>
      <c r="U143" s="9"/>
      <c r="V143" s="9"/>
      <c r="W143" s="9">
        <v>1</v>
      </c>
      <c r="X143" s="9"/>
      <c r="Y143" s="9"/>
      <c r="Z143" s="197">
        <v>20</v>
      </c>
    </row>
    <row r="144" spans="14:26" x14ac:dyDescent="0.25">
      <c r="N144" s="194">
        <v>137</v>
      </c>
      <c r="O144" s="195" t="s">
        <v>300</v>
      </c>
      <c r="P144" s="195" t="s">
        <v>141</v>
      </c>
      <c r="Q144" s="196"/>
      <c r="R144" s="196"/>
      <c r="S144" s="196"/>
      <c r="T144" s="196">
        <v>55</v>
      </c>
      <c r="U144" s="196"/>
      <c r="V144" s="196"/>
      <c r="W144" s="196">
        <v>1</v>
      </c>
      <c r="X144" s="196"/>
      <c r="Y144" s="196"/>
      <c r="Z144" s="196">
        <v>56</v>
      </c>
    </row>
    <row r="145" spans="14:26" x14ac:dyDescent="0.25">
      <c r="N145" s="10">
        <v>138</v>
      </c>
      <c r="O145" s="8" t="s">
        <v>301</v>
      </c>
      <c r="P145" s="8" t="s">
        <v>141</v>
      </c>
      <c r="Q145" s="9"/>
      <c r="R145" s="9"/>
      <c r="S145" s="9"/>
      <c r="T145" s="9">
        <v>111</v>
      </c>
      <c r="U145" s="9"/>
      <c r="V145" s="9"/>
      <c r="W145" s="9">
        <v>1</v>
      </c>
      <c r="X145" s="9"/>
      <c r="Y145" s="9"/>
      <c r="Z145" s="197">
        <v>112</v>
      </c>
    </row>
    <row r="146" spans="14:26" x14ac:dyDescent="0.25">
      <c r="N146" s="194">
        <v>139</v>
      </c>
      <c r="O146" s="195" t="s">
        <v>302</v>
      </c>
      <c r="P146" s="195" t="s">
        <v>133</v>
      </c>
      <c r="Q146" s="196"/>
      <c r="R146" s="196"/>
      <c r="S146" s="196"/>
      <c r="T146" s="196">
        <v>281</v>
      </c>
      <c r="U146" s="196"/>
      <c r="V146" s="196"/>
      <c r="W146" s="196"/>
      <c r="X146" s="196"/>
      <c r="Y146" s="196"/>
      <c r="Z146" s="196">
        <v>281</v>
      </c>
    </row>
    <row r="147" spans="14:26" x14ac:dyDescent="0.25">
      <c r="N147" s="10">
        <v>140</v>
      </c>
      <c r="O147" s="8" t="s">
        <v>303</v>
      </c>
      <c r="P147" s="8" t="s">
        <v>133</v>
      </c>
      <c r="Q147" s="9"/>
      <c r="R147" s="9"/>
      <c r="S147" s="9"/>
      <c r="T147" s="9">
        <v>256</v>
      </c>
      <c r="U147" s="9"/>
      <c r="V147" s="9"/>
      <c r="W147" s="9"/>
      <c r="X147" s="9"/>
      <c r="Y147" s="9"/>
      <c r="Z147" s="197">
        <v>256</v>
      </c>
    </row>
    <row r="148" spans="14:26" x14ac:dyDescent="0.25">
      <c r="N148" s="194">
        <v>141</v>
      </c>
      <c r="O148" s="195" t="s">
        <v>304</v>
      </c>
      <c r="P148" s="195" t="s">
        <v>133</v>
      </c>
      <c r="Q148" s="196"/>
      <c r="R148" s="196"/>
      <c r="S148" s="196"/>
      <c r="T148" s="196">
        <v>247</v>
      </c>
      <c r="U148" s="196"/>
      <c r="V148" s="196"/>
      <c r="W148" s="196"/>
      <c r="X148" s="196"/>
      <c r="Y148" s="196"/>
      <c r="Z148" s="196">
        <v>247</v>
      </c>
    </row>
    <row r="149" spans="14:26" x14ac:dyDescent="0.25">
      <c r="N149" s="10">
        <v>142</v>
      </c>
      <c r="O149" s="8" t="s">
        <v>305</v>
      </c>
      <c r="P149" s="8" t="s">
        <v>154</v>
      </c>
      <c r="Q149" s="9"/>
      <c r="R149" s="9"/>
      <c r="S149" s="9"/>
      <c r="T149" s="9">
        <v>135</v>
      </c>
      <c r="U149" s="9"/>
      <c r="V149" s="9"/>
      <c r="W149" s="9"/>
      <c r="X149" s="9"/>
      <c r="Y149" s="9"/>
      <c r="Z149" s="197">
        <v>135</v>
      </c>
    </row>
    <row r="150" spans="14:26" x14ac:dyDescent="0.25">
      <c r="N150" s="194">
        <v>143</v>
      </c>
      <c r="O150" s="195" t="s">
        <v>306</v>
      </c>
      <c r="P150" s="195" t="s">
        <v>146</v>
      </c>
      <c r="Q150" s="196">
        <v>1</v>
      </c>
      <c r="R150" s="196"/>
      <c r="S150" s="196"/>
      <c r="T150" s="196">
        <v>594</v>
      </c>
      <c r="U150" s="196"/>
      <c r="V150" s="196"/>
      <c r="W150" s="196">
        <v>1</v>
      </c>
      <c r="X150" s="196"/>
      <c r="Y150" s="196"/>
      <c r="Z150" s="196">
        <v>596</v>
      </c>
    </row>
    <row r="151" spans="14:26" x14ac:dyDescent="0.25">
      <c r="N151" s="10">
        <v>144</v>
      </c>
      <c r="O151" s="8" t="s">
        <v>307</v>
      </c>
      <c r="P151" s="8" t="s">
        <v>146</v>
      </c>
      <c r="Q151" s="9">
        <v>2</v>
      </c>
      <c r="R151" s="9"/>
      <c r="S151" s="9"/>
      <c r="T151" s="9">
        <v>748</v>
      </c>
      <c r="U151" s="9"/>
      <c r="V151" s="9"/>
      <c r="W151" s="9"/>
      <c r="X151" s="9"/>
      <c r="Y151" s="9"/>
      <c r="Z151" s="197">
        <v>750</v>
      </c>
    </row>
    <row r="152" spans="14:26" x14ac:dyDescent="0.25">
      <c r="N152" s="194">
        <v>145</v>
      </c>
      <c r="O152" s="195" t="s">
        <v>308</v>
      </c>
      <c r="P152" s="195" t="s">
        <v>129</v>
      </c>
      <c r="Q152" s="196">
        <v>2</v>
      </c>
      <c r="R152" s="196"/>
      <c r="S152" s="196">
        <v>1</v>
      </c>
      <c r="T152" s="196">
        <v>3005</v>
      </c>
      <c r="U152" s="196"/>
      <c r="V152" s="196"/>
      <c r="W152" s="196">
        <v>1</v>
      </c>
      <c r="X152" s="196"/>
      <c r="Y152" s="196"/>
      <c r="Z152" s="196">
        <v>3009</v>
      </c>
    </row>
    <row r="153" spans="14:26" x14ac:dyDescent="0.25">
      <c r="N153" s="10">
        <v>146</v>
      </c>
      <c r="O153" s="8" t="s">
        <v>309</v>
      </c>
      <c r="P153" s="8" t="s">
        <v>144</v>
      </c>
      <c r="Q153" s="9"/>
      <c r="R153" s="9"/>
      <c r="S153" s="9"/>
      <c r="T153" s="9">
        <v>1</v>
      </c>
      <c r="U153" s="9"/>
      <c r="V153" s="9"/>
      <c r="W153" s="9"/>
      <c r="X153" s="9"/>
      <c r="Y153" s="9"/>
      <c r="Z153" s="197">
        <v>1</v>
      </c>
    </row>
    <row r="154" spans="14:26" x14ac:dyDescent="0.25">
      <c r="N154" s="194">
        <v>147</v>
      </c>
      <c r="O154" s="195" t="s">
        <v>310</v>
      </c>
      <c r="P154" s="195" t="s">
        <v>127</v>
      </c>
      <c r="Q154" s="196">
        <v>705</v>
      </c>
      <c r="R154" s="196">
        <v>36</v>
      </c>
      <c r="S154" s="196">
        <v>16</v>
      </c>
      <c r="T154" s="196">
        <v>97676</v>
      </c>
      <c r="U154" s="196">
        <v>48</v>
      </c>
      <c r="V154" s="196">
        <v>103</v>
      </c>
      <c r="W154" s="196">
        <v>84</v>
      </c>
      <c r="X154" s="196">
        <v>32</v>
      </c>
      <c r="Y154" s="196">
        <v>8</v>
      </c>
      <c r="Z154" s="196">
        <v>98708</v>
      </c>
    </row>
    <row r="155" spans="14:26" x14ac:dyDescent="0.25">
      <c r="N155" s="10">
        <v>148</v>
      </c>
      <c r="O155" s="8" t="s">
        <v>311</v>
      </c>
      <c r="P155" s="8" t="s">
        <v>127</v>
      </c>
      <c r="Q155" s="9">
        <v>1195</v>
      </c>
      <c r="R155" s="9">
        <v>117</v>
      </c>
      <c r="S155" s="9">
        <v>76</v>
      </c>
      <c r="T155" s="9">
        <v>57523</v>
      </c>
      <c r="U155" s="9">
        <v>149</v>
      </c>
      <c r="V155" s="9">
        <v>785</v>
      </c>
      <c r="W155" s="9">
        <v>119</v>
      </c>
      <c r="X155" s="9">
        <v>140</v>
      </c>
      <c r="Y155" s="9">
        <v>59</v>
      </c>
      <c r="Z155" s="197">
        <v>60163</v>
      </c>
    </row>
    <row r="156" spans="14:26" x14ac:dyDescent="0.25">
      <c r="N156" s="194">
        <v>149</v>
      </c>
      <c r="O156" s="195" t="s">
        <v>312</v>
      </c>
      <c r="P156" s="195" t="s">
        <v>127</v>
      </c>
      <c r="Q156" s="196">
        <v>1905</v>
      </c>
      <c r="R156" s="196">
        <v>98</v>
      </c>
      <c r="S156" s="196">
        <v>68</v>
      </c>
      <c r="T156" s="196">
        <v>90920</v>
      </c>
      <c r="U156" s="196">
        <v>194</v>
      </c>
      <c r="V156" s="196">
        <v>1500</v>
      </c>
      <c r="W156" s="196">
        <v>132</v>
      </c>
      <c r="X156" s="196">
        <v>149</v>
      </c>
      <c r="Y156" s="196">
        <v>95</v>
      </c>
      <c r="Z156" s="196">
        <v>95061</v>
      </c>
    </row>
    <row r="157" spans="14:26" x14ac:dyDescent="0.25">
      <c r="N157" s="10">
        <v>150</v>
      </c>
      <c r="O157" s="8" t="s">
        <v>313</v>
      </c>
      <c r="P157" s="8" t="s">
        <v>127</v>
      </c>
      <c r="Q157" s="9">
        <v>229</v>
      </c>
      <c r="R157" s="9">
        <v>15</v>
      </c>
      <c r="S157" s="9">
        <v>8</v>
      </c>
      <c r="T157" s="9">
        <v>72555</v>
      </c>
      <c r="U157" s="9">
        <v>20</v>
      </c>
      <c r="V157" s="9">
        <v>4</v>
      </c>
      <c r="W157" s="9">
        <v>45</v>
      </c>
      <c r="X157" s="9">
        <v>70</v>
      </c>
      <c r="Y157" s="9">
        <v>1</v>
      </c>
      <c r="Z157" s="197">
        <v>72947</v>
      </c>
    </row>
    <row r="158" spans="14:26" x14ac:dyDescent="0.25">
      <c r="N158" s="194">
        <v>151</v>
      </c>
      <c r="O158" s="195" t="s">
        <v>314</v>
      </c>
      <c r="P158" s="195" t="s">
        <v>127</v>
      </c>
      <c r="Q158" s="196">
        <v>400</v>
      </c>
      <c r="R158" s="196">
        <v>12</v>
      </c>
      <c r="S158" s="196">
        <v>1</v>
      </c>
      <c r="T158" s="196">
        <v>66270</v>
      </c>
      <c r="U158" s="196">
        <v>9</v>
      </c>
      <c r="V158" s="196">
        <v>6</v>
      </c>
      <c r="W158" s="196">
        <v>37</v>
      </c>
      <c r="X158" s="196">
        <v>33</v>
      </c>
      <c r="Y158" s="196">
        <v>3</v>
      </c>
      <c r="Z158" s="196">
        <v>66771</v>
      </c>
    </row>
    <row r="159" spans="14:26" x14ac:dyDescent="0.25">
      <c r="N159" s="10">
        <v>152</v>
      </c>
      <c r="O159" s="8" t="s">
        <v>128</v>
      </c>
      <c r="P159" s="8" t="s">
        <v>128</v>
      </c>
      <c r="Q159" s="9">
        <v>14</v>
      </c>
      <c r="R159" s="9">
        <v>2</v>
      </c>
      <c r="S159" s="9">
        <v>2</v>
      </c>
      <c r="T159" s="9">
        <v>6779</v>
      </c>
      <c r="U159" s="9"/>
      <c r="V159" s="9"/>
      <c r="W159" s="9">
        <v>4</v>
      </c>
      <c r="X159" s="9">
        <v>2</v>
      </c>
      <c r="Y159" s="9"/>
      <c r="Z159" s="197">
        <v>6803</v>
      </c>
    </row>
    <row r="160" spans="14:26" x14ac:dyDescent="0.25">
      <c r="N160" s="194">
        <v>153</v>
      </c>
      <c r="O160" s="195" t="s">
        <v>315</v>
      </c>
      <c r="P160" s="195" t="s">
        <v>144</v>
      </c>
      <c r="Q160" s="196">
        <v>34</v>
      </c>
      <c r="R160" s="196">
        <v>2</v>
      </c>
      <c r="S160" s="196">
        <v>1</v>
      </c>
      <c r="T160" s="196">
        <v>4788</v>
      </c>
      <c r="U160" s="196"/>
      <c r="V160" s="196"/>
      <c r="W160" s="196">
        <v>2</v>
      </c>
      <c r="X160" s="196">
        <v>2</v>
      </c>
      <c r="Y160" s="196"/>
      <c r="Z160" s="196">
        <v>4829</v>
      </c>
    </row>
    <row r="161" spans="14:26" x14ac:dyDescent="0.25">
      <c r="N161" s="10">
        <v>154</v>
      </c>
      <c r="O161" s="8" t="s">
        <v>316</v>
      </c>
      <c r="P161" s="8" t="s">
        <v>144</v>
      </c>
      <c r="Q161" s="9"/>
      <c r="R161" s="9"/>
      <c r="S161" s="9"/>
      <c r="T161" s="9">
        <v>141</v>
      </c>
      <c r="U161" s="9"/>
      <c r="V161" s="9"/>
      <c r="W161" s="9"/>
      <c r="X161" s="9"/>
      <c r="Y161" s="9"/>
      <c r="Z161" s="197">
        <v>141</v>
      </c>
    </row>
    <row r="162" spans="14:26" x14ac:dyDescent="0.25">
      <c r="N162" s="194">
        <v>155</v>
      </c>
      <c r="O162" s="195" t="s">
        <v>317</v>
      </c>
      <c r="P162" s="195" t="s">
        <v>131</v>
      </c>
      <c r="Q162" s="196">
        <v>4</v>
      </c>
      <c r="R162" s="196">
        <v>1</v>
      </c>
      <c r="S162" s="196">
        <v>1</v>
      </c>
      <c r="T162" s="196">
        <v>5361</v>
      </c>
      <c r="U162" s="196"/>
      <c r="V162" s="196"/>
      <c r="W162" s="196">
        <v>4</v>
      </c>
      <c r="X162" s="196"/>
      <c r="Y162" s="196"/>
      <c r="Z162" s="196">
        <v>5371</v>
      </c>
    </row>
    <row r="163" spans="14:26" x14ac:dyDescent="0.25">
      <c r="N163" s="10">
        <v>156</v>
      </c>
      <c r="O163" s="8" t="s">
        <v>318</v>
      </c>
      <c r="P163" s="8" t="s">
        <v>123</v>
      </c>
      <c r="Q163" s="9">
        <v>1</v>
      </c>
      <c r="R163" s="9"/>
      <c r="S163" s="9"/>
      <c r="T163" s="9">
        <v>791</v>
      </c>
      <c r="U163" s="9"/>
      <c r="V163" s="9"/>
      <c r="W163" s="9"/>
      <c r="X163" s="9"/>
      <c r="Y163" s="9"/>
      <c r="Z163" s="197">
        <v>792</v>
      </c>
    </row>
    <row r="164" spans="14:26" x14ac:dyDescent="0.25">
      <c r="N164" s="194">
        <v>157</v>
      </c>
      <c r="O164" s="195" t="s">
        <v>319</v>
      </c>
      <c r="P164" s="195" t="s">
        <v>148</v>
      </c>
      <c r="Q164" s="196"/>
      <c r="R164" s="196"/>
      <c r="S164" s="196"/>
      <c r="T164" s="196">
        <v>163</v>
      </c>
      <c r="U164" s="196"/>
      <c r="V164" s="196"/>
      <c r="W164" s="196"/>
      <c r="X164" s="196"/>
      <c r="Y164" s="196"/>
      <c r="Z164" s="196">
        <v>163</v>
      </c>
    </row>
    <row r="165" spans="14:26" x14ac:dyDescent="0.25">
      <c r="N165" s="10">
        <v>158</v>
      </c>
      <c r="O165" s="8" t="s">
        <v>320</v>
      </c>
      <c r="P165" s="8" t="s">
        <v>130</v>
      </c>
      <c r="Q165" s="9"/>
      <c r="R165" s="9"/>
      <c r="S165" s="9"/>
      <c r="T165" s="9">
        <v>2338</v>
      </c>
      <c r="U165" s="9"/>
      <c r="V165" s="9"/>
      <c r="W165" s="9"/>
      <c r="X165" s="9"/>
      <c r="Y165" s="9"/>
      <c r="Z165" s="197">
        <v>2338</v>
      </c>
    </row>
    <row r="166" spans="14:26" x14ac:dyDescent="0.25">
      <c r="N166" s="194">
        <v>159</v>
      </c>
      <c r="O166" s="195" t="s">
        <v>321</v>
      </c>
      <c r="P166" s="195" t="s">
        <v>131</v>
      </c>
      <c r="Q166" s="196">
        <v>25</v>
      </c>
      <c r="R166" s="196"/>
      <c r="S166" s="196"/>
      <c r="T166" s="196">
        <v>3654</v>
      </c>
      <c r="U166" s="196"/>
      <c r="V166" s="196"/>
      <c r="W166" s="196">
        <v>1</v>
      </c>
      <c r="X166" s="196"/>
      <c r="Y166" s="196"/>
      <c r="Z166" s="196">
        <v>3680</v>
      </c>
    </row>
    <row r="167" spans="14:26" x14ac:dyDescent="0.25">
      <c r="N167" s="10">
        <v>160</v>
      </c>
      <c r="O167" s="8" t="s">
        <v>322</v>
      </c>
      <c r="P167" s="8" t="s">
        <v>150</v>
      </c>
      <c r="Q167" s="9"/>
      <c r="R167" s="9"/>
      <c r="S167" s="9"/>
      <c r="T167" s="9">
        <v>141</v>
      </c>
      <c r="U167" s="9"/>
      <c r="V167" s="9"/>
      <c r="W167" s="9"/>
      <c r="X167" s="9"/>
      <c r="Y167" s="9"/>
      <c r="Z167" s="197">
        <v>141</v>
      </c>
    </row>
    <row r="168" spans="14:26" x14ac:dyDescent="0.25">
      <c r="N168" s="194">
        <v>161</v>
      </c>
      <c r="O168" s="195" t="s">
        <v>323</v>
      </c>
      <c r="P168" s="195" t="s">
        <v>150</v>
      </c>
      <c r="Q168" s="196"/>
      <c r="R168" s="196"/>
      <c r="S168" s="196"/>
      <c r="T168" s="196">
        <v>4</v>
      </c>
      <c r="U168" s="196"/>
      <c r="V168" s="196"/>
      <c r="W168" s="196"/>
      <c r="X168" s="196"/>
      <c r="Y168" s="196"/>
      <c r="Z168" s="196">
        <v>4</v>
      </c>
    </row>
    <row r="169" spans="14:26" x14ac:dyDescent="0.25">
      <c r="N169" s="10">
        <v>162</v>
      </c>
      <c r="O169" s="8" t="s">
        <v>324</v>
      </c>
      <c r="P169" s="8" t="s">
        <v>143</v>
      </c>
      <c r="Q169" s="9"/>
      <c r="R169" s="9"/>
      <c r="S169" s="9"/>
      <c r="T169" s="9">
        <v>4</v>
      </c>
      <c r="U169" s="9"/>
      <c r="V169" s="9"/>
      <c r="W169" s="9"/>
      <c r="X169" s="9"/>
      <c r="Y169" s="9"/>
      <c r="Z169" s="197">
        <v>4</v>
      </c>
    </row>
    <row r="170" spans="14:26" x14ac:dyDescent="0.25">
      <c r="N170" s="194">
        <v>163</v>
      </c>
      <c r="O170" s="195" t="s">
        <v>325</v>
      </c>
      <c r="P170" s="195" t="s">
        <v>153</v>
      </c>
      <c r="Q170" s="196"/>
      <c r="R170" s="196"/>
      <c r="S170" s="196"/>
      <c r="T170" s="196">
        <v>5</v>
      </c>
      <c r="U170" s="196"/>
      <c r="V170" s="196"/>
      <c r="W170" s="196"/>
      <c r="X170" s="196"/>
      <c r="Y170" s="196"/>
      <c r="Z170" s="196">
        <v>5</v>
      </c>
    </row>
    <row r="171" spans="14:26" x14ac:dyDescent="0.25">
      <c r="N171" s="10">
        <v>164</v>
      </c>
      <c r="O171" s="8" t="s">
        <v>326</v>
      </c>
      <c r="P171" s="8" t="s">
        <v>141</v>
      </c>
      <c r="Q171" s="9"/>
      <c r="R171" s="9"/>
      <c r="S171" s="9"/>
      <c r="T171" s="9">
        <v>5</v>
      </c>
      <c r="U171" s="9"/>
      <c r="V171" s="9"/>
      <c r="W171" s="9"/>
      <c r="X171" s="9"/>
      <c r="Y171" s="9"/>
      <c r="Z171" s="197">
        <v>5</v>
      </c>
    </row>
    <row r="172" spans="14:26" x14ac:dyDescent="0.25">
      <c r="N172" s="194">
        <v>165</v>
      </c>
      <c r="O172" s="195" t="s">
        <v>327</v>
      </c>
      <c r="P172" s="195" t="s">
        <v>145</v>
      </c>
      <c r="Q172" s="196"/>
      <c r="R172" s="196"/>
      <c r="S172" s="196"/>
      <c r="T172" s="196">
        <v>30</v>
      </c>
      <c r="U172" s="196"/>
      <c r="V172" s="196"/>
      <c r="W172" s="196"/>
      <c r="X172" s="196"/>
      <c r="Y172" s="196"/>
      <c r="Z172" s="196">
        <v>30</v>
      </c>
    </row>
    <row r="173" spans="14:26" x14ac:dyDescent="0.25">
      <c r="N173" s="10">
        <v>166</v>
      </c>
      <c r="O173" s="8" t="s">
        <v>328</v>
      </c>
      <c r="P173" s="8" t="s">
        <v>146</v>
      </c>
      <c r="Q173" s="9"/>
      <c r="R173" s="9"/>
      <c r="S173" s="9"/>
      <c r="T173" s="9">
        <v>912</v>
      </c>
      <c r="U173" s="9"/>
      <c r="V173" s="9"/>
      <c r="W173" s="9">
        <v>2</v>
      </c>
      <c r="X173" s="9"/>
      <c r="Y173" s="9"/>
      <c r="Z173" s="197">
        <v>914</v>
      </c>
    </row>
    <row r="174" spans="14:26" x14ac:dyDescent="0.25">
      <c r="N174" s="194">
        <v>167</v>
      </c>
      <c r="O174" s="195" t="s">
        <v>329</v>
      </c>
      <c r="P174" s="195" t="s">
        <v>134</v>
      </c>
      <c r="Q174" s="196"/>
      <c r="R174" s="196"/>
      <c r="S174" s="196"/>
      <c r="T174" s="196">
        <v>373</v>
      </c>
      <c r="U174" s="196"/>
      <c r="V174" s="196"/>
      <c r="W174" s="196"/>
      <c r="X174" s="196"/>
      <c r="Y174" s="196"/>
      <c r="Z174" s="196">
        <v>373</v>
      </c>
    </row>
    <row r="175" spans="14:26" x14ac:dyDescent="0.25">
      <c r="N175" s="10">
        <v>168</v>
      </c>
      <c r="O175" s="8" t="s">
        <v>330</v>
      </c>
      <c r="P175" s="8" t="s">
        <v>132</v>
      </c>
      <c r="Q175" s="9"/>
      <c r="R175" s="9"/>
      <c r="S175" s="9"/>
      <c r="T175" s="9">
        <v>458</v>
      </c>
      <c r="U175" s="9"/>
      <c r="V175" s="9"/>
      <c r="W175" s="9">
        <v>1</v>
      </c>
      <c r="X175" s="9"/>
      <c r="Y175" s="9"/>
      <c r="Z175" s="197">
        <v>459</v>
      </c>
    </row>
    <row r="176" spans="14:26" x14ac:dyDescent="0.25">
      <c r="N176" s="194">
        <v>169</v>
      </c>
      <c r="O176" s="195" t="s">
        <v>331</v>
      </c>
      <c r="P176" s="195" t="s">
        <v>123</v>
      </c>
      <c r="Q176" s="196"/>
      <c r="R176" s="196"/>
      <c r="S176" s="196"/>
      <c r="T176" s="196">
        <v>710</v>
      </c>
      <c r="U176" s="196"/>
      <c r="V176" s="196"/>
      <c r="W176" s="196"/>
      <c r="X176" s="196"/>
      <c r="Y176" s="196"/>
      <c r="Z176" s="196">
        <v>710</v>
      </c>
    </row>
    <row r="177" spans="14:26" x14ac:dyDescent="0.25">
      <c r="N177" s="10">
        <v>170</v>
      </c>
      <c r="O177" s="8" t="s">
        <v>332</v>
      </c>
      <c r="P177" s="8" t="s">
        <v>130</v>
      </c>
      <c r="Q177" s="9">
        <v>11</v>
      </c>
      <c r="R177" s="9"/>
      <c r="S177" s="9"/>
      <c r="T177" s="9">
        <v>3596</v>
      </c>
      <c r="U177" s="9"/>
      <c r="V177" s="9"/>
      <c r="W177" s="9">
        <v>1</v>
      </c>
      <c r="X177" s="9"/>
      <c r="Y177" s="9"/>
      <c r="Z177" s="197">
        <v>3608</v>
      </c>
    </row>
    <row r="178" spans="14:26" x14ac:dyDescent="0.25">
      <c r="N178" s="194">
        <v>171</v>
      </c>
      <c r="O178" s="195" t="s">
        <v>333</v>
      </c>
      <c r="P178" s="195" t="s">
        <v>129</v>
      </c>
      <c r="Q178" s="196">
        <v>17</v>
      </c>
      <c r="R178" s="196"/>
      <c r="S178" s="196"/>
      <c r="T178" s="196">
        <v>5195</v>
      </c>
      <c r="U178" s="196"/>
      <c r="V178" s="196"/>
      <c r="W178" s="196">
        <v>3</v>
      </c>
      <c r="X178" s="196">
        <v>2</v>
      </c>
      <c r="Y178" s="196"/>
      <c r="Z178" s="196">
        <v>5217</v>
      </c>
    </row>
    <row r="179" spans="14:26" x14ac:dyDescent="0.25">
      <c r="N179" s="10">
        <v>172</v>
      </c>
      <c r="O179" s="8" t="s">
        <v>334</v>
      </c>
      <c r="P179" s="8" t="s">
        <v>138</v>
      </c>
      <c r="Q179" s="9">
        <v>6</v>
      </c>
      <c r="R179" s="9"/>
      <c r="S179" s="9"/>
      <c r="T179" s="9">
        <v>870</v>
      </c>
      <c r="U179" s="9"/>
      <c r="V179" s="9"/>
      <c r="W179" s="9">
        <v>1</v>
      </c>
      <c r="X179" s="9"/>
      <c r="Y179" s="9"/>
      <c r="Z179" s="197">
        <v>877</v>
      </c>
    </row>
    <row r="180" spans="14:26" x14ac:dyDescent="0.25">
      <c r="N180" s="194">
        <v>173</v>
      </c>
      <c r="O180" s="195" t="s">
        <v>335</v>
      </c>
      <c r="P180" s="195" t="s">
        <v>154</v>
      </c>
      <c r="Q180" s="196">
        <v>1</v>
      </c>
      <c r="R180" s="196"/>
      <c r="S180" s="196"/>
      <c r="T180" s="196">
        <v>597</v>
      </c>
      <c r="U180" s="196"/>
      <c r="V180" s="196"/>
      <c r="W180" s="196"/>
      <c r="X180" s="196"/>
      <c r="Y180" s="196"/>
      <c r="Z180" s="196">
        <v>598</v>
      </c>
    </row>
    <row r="181" spans="14:26" x14ac:dyDescent="0.25">
      <c r="N181" s="10">
        <v>174</v>
      </c>
      <c r="O181" s="8" t="s">
        <v>336</v>
      </c>
      <c r="P181" s="8" t="s">
        <v>134</v>
      </c>
      <c r="Q181" s="9"/>
      <c r="R181" s="9"/>
      <c r="S181" s="9"/>
      <c r="T181" s="9">
        <v>76</v>
      </c>
      <c r="U181" s="9"/>
      <c r="V181" s="9"/>
      <c r="W181" s="9"/>
      <c r="X181" s="9"/>
      <c r="Y181" s="9"/>
      <c r="Z181" s="197">
        <v>76</v>
      </c>
    </row>
    <row r="182" spans="14:26" x14ac:dyDescent="0.25">
      <c r="N182" s="194">
        <v>175</v>
      </c>
      <c r="O182" s="195" t="s">
        <v>337</v>
      </c>
      <c r="P182" s="195" t="s">
        <v>125</v>
      </c>
      <c r="Q182" s="196"/>
      <c r="R182" s="196"/>
      <c r="S182" s="196"/>
      <c r="T182" s="196">
        <v>109</v>
      </c>
      <c r="U182" s="196"/>
      <c r="V182" s="196"/>
      <c r="W182" s="196"/>
      <c r="X182" s="196"/>
      <c r="Y182" s="196"/>
      <c r="Z182" s="196">
        <v>109</v>
      </c>
    </row>
    <row r="183" spans="14:26" x14ac:dyDescent="0.25">
      <c r="N183" s="10">
        <v>176</v>
      </c>
      <c r="O183" s="8" t="s">
        <v>338</v>
      </c>
      <c r="P183" s="8" t="s">
        <v>132</v>
      </c>
      <c r="Q183" s="9"/>
      <c r="R183" s="9"/>
      <c r="S183" s="9"/>
      <c r="T183" s="9">
        <v>112</v>
      </c>
      <c r="U183" s="9"/>
      <c r="V183" s="9"/>
      <c r="W183" s="9">
        <v>1</v>
      </c>
      <c r="X183" s="9"/>
      <c r="Y183" s="9"/>
      <c r="Z183" s="197">
        <v>113</v>
      </c>
    </row>
    <row r="184" spans="14:26" x14ac:dyDescent="0.25">
      <c r="N184" s="194">
        <v>177</v>
      </c>
      <c r="O184" s="195" t="s">
        <v>339</v>
      </c>
      <c r="P184" s="195" t="s">
        <v>130</v>
      </c>
      <c r="Q184" s="196">
        <v>5</v>
      </c>
      <c r="R184" s="196"/>
      <c r="S184" s="196"/>
      <c r="T184" s="196">
        <v>2785</v>
      </c>
      <c r="U184" s="196"/>
      <c r="V184" s="196"/>
      <c r="W184" s="196"/>
      <c r="X184" s="196"/>
      <c r="Y184" s="196"/>
      <c r="Z184" s="196">
        <v>2790</v>
      </c>
    </row>
    <row r="185" spans="14:26" x14ac:dyDescent="0.25">
      <c r="N185" s="10">
        <v>178</v>
      </c>
      <c r="O185" s="8" t="s">
        <v>340</v>
      </c>
      <c r="P185" s="8" t="s">
        <v>131</v>
      </c>
      <c r="Q185" s="9">
        <v>6</v>
      </c>
      <c r="R185" s="9">
        <v>2</v>
      </c>
      <c r="S185" s="9"/>
      <c r="T185" s="9">
        <v>8182</v>
      </c>
      <c r="U185" s="9"/>
      <c r="V185" s="9"/>
      <c r="W185" s="9">
        <v>14</v>
      </c>
      <c r="X185" s="9"/>
      <c r="Y185" s="9"/>
      <c r="Z185" s="197">
        <v>8204</v>
      </c>
    </row>
    <row r="186" spans="14:26" x14ac:dyDescent="0.25">
      <c r="N186" s="194">
        <v>179</v>
      </c>
      <c r="O186" s="195" t="s">
        <v>341</v>
      </c>
      <c r="P186" s="195" t="s">
        <v>144</v>
      </c>
      <c r="Q186" s="196"/>
      <c r="R186" s="196"/>
      <c r="S186" s="196"/>
      <c r="T186" s="196">
        <v>65</v>
      </c>
      <c r="U186" s="196"/>
      <c r="V186" s="196"/>
      <c r="W186" s="196"/>
      <c r="X186" s="196"/>
      <c r="Y186" s="196"/>
      <c r="Z186" s="196">
        <v>65</v>
      </c>
    </row>
    <row r="187" spans="14:26" x14ac:dyDescent="0.25">
      <c r="N187" s="10">
        <v>180</v>
      </c>
      <c r="O187" s="8" t="s">
        <v>342</v>
      </c>
      <c r="P187" s="8" t="s">
        <v>130</v>
      </c>
      <c r="Q187" s="9">
        <v>1</v>
      </c>
      <c r="R187" s="9"/>
      <c r="S187" s="9"/>
      <c r="T187" s="9">
        <v>2036</v>
      </c>
      <c r="U187" s="9"/>
      <c r="V187" s="9"/>
      <c r="W187" s="9"/>
      <c r="X187" s="9"/>
      <c r="Y187" s="9"/>
      <c r="Z187" s="197">
        <v>2037</v>
      </c>
    </row>
    <row r="188" spans="14:26" x14ac:dyDescent="0.25">
      <c r="N188" s="194">
        <v>181</v>
      </c>
      <c r="O188" s="195" t="s">
        <v>343</v>
      </c>
      <c r="P188" s="195" t="s">
        <v>150</v>
      </c>
      <c r="Q188" s="196">
        <v>25</v>
      </c>
      <c r="R188" s="196"/>
      <c r="S188" s="196">
        <v>1</v>
      </c>
      <c r="T188" s="196">
        <v>1804</v>
      </c>
      <c r="U188" s="196"/>
      <c r="V188" s="196"/>
      <c r="W188" s="196">
        <v>2</v>
      </c>
      <c r="X188" s="196">
        <v>2</v>
      </c>
      <c r="Y188" s="196"/>
      <c r="Z188" s="196">
        <v>1834</v>
      </c>
    </row>
    <row r="189" spans="14:26" x14ac:dyDescent="0.25">
      <c r="N189" s="10">
        <v>182</v>
      </c>
      <c r="O189" s="8" t="s">
        <v>344</v>
      </c>
      <c r="P189" s="8" t="s">
        <v>151</v>
      </c>
      <c r="Q189" s="9"/>
      <c r="R189" s="9"/>
      <c r="S189" s="9"/>
      <c r="T189" s="9">
        <v>125</v>
      </c>
      <c r="U189" s="9"/>
      <c r="V189" s="9"/>
      <c r="W189" s="9">
        <v>1</v>
      </c>
      <c r="X189" s="9"/>
      <c r="Y189" s="9"/>
      <c r="Z189" s="197">
        <v>126</v>
      </c>
    </row>
    <row r="190" spans="14:26" x14ac:dyDescent="0.25">
      <c r="N190" s="194">
        <v>183</v>
      </c>
      <c r="O190" s="195" t="s">
        <v>345</v>
      </c>
      <c r="P190" s="195" t="s">
        <v>125</v>
      </c>
      <c r="Q190" s="196"/>
      <c r="R190" s="196"/>
      <c r="S190" s="196"/>
      <c r="T190" s="196">
        <v>153</v>
      </c>
      <c r="U190" s="196"/>
      <c r="V190" s="196"/>
      <c r="W190" s="196"/>
      <c r="X190" s="196"/>
      <c r="Y190" s="196"/>
      <c r="Z190" s="196">
        <v>153</v>
      </c>
    </row>
    <row r="191" spans="14:26" x14ac:dyDescent="0.25">
      <c r="N191" s="10">
        <v>184</v>
      </c>
      <c r="O191" s="8" t="s">
        <v>346</v>
      </c>
      <c r="P191" s="8" t="s">
        <v>138</v>
      </c>
      <c r="Q191" s="9">
        <v>1</v>
      </c>
      <c r="R191" s="9"/>
      <c r="S191" s="9"/>
      <c r="T191" s="9">
        <v>35</v>
      </c>
      <c r="U191" s="9"/>
      <c r="V191" s="9"/>
      <c r="W191" s="9"/>
      <c r="X191" s="9"/>
      <c r="Y191" s="9"/>
      <c r="Z191" s="197">
        <v>36</v>
      </c>
    </row>
    <row r="192" spans="14:26" x14ac:dyDescent="0.25">
      <c r="N192" s="194">
        <v>185</v>
      </c>
      <c r="O192" s="195" t="s">
        <v>347</v>
      </c>
      <c r="P192" s="195" t="s">
        <v>140</v>
      </c>
      <c r="Q192" s="196"/>
      <c r="R192" s="196"/>
      <c r="S192" s="196"/>
      <c r="T192" s="196">
        <v>50</v>
      </c>
      <c r="U192" s="196"/>
      <c r="V192" s="196"/>
      <c r="W192" s="196"/>
      <c r="X192" s="196"/>
      <c r="Y192" s="196"/>
      <c r="Z192" s="196">
        <v>50</v>
      </c>
    </row>
    <row r="193" spans="14:26" x14ac:dyDescent="0.25">
      <c r="N193" s="10">
        <v>186</v>
      </c>
      <c r="O193" s="8" t="s">
        <v>348</v>
      </c>
      <c r="P193" s="8" t="s">
        <v>152</v>
      </c>
      <c r="Q193" s="9"/>
      <c r="R193" s="9"/>
      <c r="S193" s="9"/>
      <c r="T193" s="9">
        <v>80</v>
      </c>
      <c r="U193" s="9"/>
      <c r="V193" s="9"/>
      <c r="W193" s="9"/>
      <c r="X193" s="9"/>
      <c r="Y193" s="9"/>
      <c r="Z193" s="197">
        <v>80</v>
      </c>
    </row>
    <row r="194" spans="14:26" x14ac:dyDescent="0.25">
      <c r="N194" s="194">
        <v>187</v>
      </c>
      <c r="O194" s="195" t="s">
        <v>349</v>
      </c>
      <c r="P194" s="195" t="s">
        <v>146</v>
      </c>
      <c r="Q194" s="196"/>
      <c r="R194" s="196"/>
      <c r="S194" s="196"/>
      <c r="T194" s="196">
        <v>225</v>
      </c>
      <c r="U194" s="196"/>
      <c r="V194" s="196"/>
      <c r="W194" s="196"/>
      <c r="X194" s="196"/>
      <c r="Y194" s="196"/>
      <c r="Z194" s="196">
        <v>225</v>
      </c>
    </row>
    <row r="195" spans="14:26" x14ac:dyDescent="0.25">
      <c r="N195" s="10">
        <v>188</v>
      </c>
      <c r="O195" s="8" t="s">
        <v>350</v>
      </c>
      <c r="P195" s="8" t="s">
        <v>151</v>
      </c>
      <c r="Q195" s="9"/>
      <c r="R195" s="9"/>
      <c r="S195" s="9"/>
      <c r="T195" s="9">
        <v>241</v>
      </c>
      <c r="U195" s="9"/>
      <c r="V195" s="9"/>
      <c r="W195" s="9">
        <v>1</v>
      </c>
      <c r="X195" s="9"/>
      <c r="Y195" s="9"/>
      <c r="Z195" s="197">
        <v>242</v>
      </c>
    </row>
    <row r="196" spans="14:26" x14ac:dyDescent="0.25">
      <c r="N196" s="194">
        <v>189</v>
      </c>
      <c r="O196" s="195" t="s">
        <v>351</v>
      </c>
      <c r="P196" s="195" t="s">
        <v>148</v>
      </c>
      <c r="Q196" s="196"/>
      <c r="R196" s="196"/>
      <c r="S196" s="196"/>
      <c r="T196" s="196">
        <v>73</v>
      </c>
      <c r="U196" s="196"/>
      <c r="V196" s="196"/>
      <c r="W196" s="196"/>
      <c r="X196" s="196"/>
      <c r="Y196" s="196"/>
      <c r="Z196" s="196">
        <v>73</v>
      </c>
    </row>
    <row r="197" spans="14:26" x14ac:dyDescent="0.25">
      <c r="N197" s="10">
        <v>190</v>
      </c>
      <c r="O197" s="8" t="s">
        <v>352</v>
      </c>
      <c r="P197" s="8" t="s">
        <v>127</v>
      </c>
      <c r="Q197" s="9"/>
      <c r="R197" s="9"/>
      <c r="S197" s="9"/>
      <c r="T197" s="9">
        <v>266</v>
      </c>
      <c r="U197" s="9"/>
      <c r="V197" s="9"/>
      <c r="W197" s="9"/>
      <c r="X197" s="9"/>
      <c r="Y197" s="9"/>
      <c r="Z197" s="197">
        <v>266</v>
      </c>
    </row>
    <row r="198" spans="14:26" x14ac:dyDescent="0.25">
      <c r="N198" s="194">
        <v>191</v>
      </c>
      <c r="O198" s="195" t="s">
        <v>353</v>
      </c>
      <c r="P198" s="195" t="s">
        <v>141</v>
      </c>
      <c r="Q198" s="196"/>
      <c r="R198" s="196"/>
      <c r="S198" s="196"/>
      <c r="T198" s="196">
        <v>43</v>
      </c>
      <c r="U198" s="196"/>
      <c r="V198" s="196"/>
      <c r="W198" s="196">
        <v>1</v>
      </c>
      <c r="X198" s="196"/>
      <c r="Y198" s="196"/>
      <c r="Z198" s="196">
        <v>44</v>
      </c>
    </row>
    <row r="199" spans="14:26" x14ac:dyDescent="0.25">
      <c r="N199" s="10">
        <v>192</v>
      </c>
      <c r="O199" s="8" t="s">
        <v>354</v>
      </c>
      <c r="P199" s="8" t="s">
        <v>151</v>
      </c>
      <c r="Q199" s="9"/>
      <c r="R199" s="9"/>
      <c r="S199" s="9"/>
      <c r="T199" s="9">
        <v>123</v>
      </c>
      <c r="U199" s="9"/>
      <c r="V199" s="9"/>
      <c r="W199" s="9"/>
      <c r="X199" s="9"/>
      <c r="Y199" s="9"/>
      <c r="Z199" s="197">
        <v>123</v>
      </c>
    </row>
    <row r="200" spans="14:26" x14ac:dyDescent="0.25">
      <c r="N200" s="194">
        <v>193</v>
      </c>
      <c r="O200" s="195" t="s">
        <v>355</v>
      </c>
      <c r="P200" s="195" t="s">
        <v>144</v>
      </c>
      <c r="Q200" s="196"/>
      <c r="R200" s="196"/>
      <c r="S200" s="196"/>
      <c r="T200" s="196">
        <v>107</v>
      </c>
      <c r="U200" s="196"/>
      <c r="V200" s="196"/>
      <c r="W200" s="196"/>
      <c r="X200" s="196"/>
      <c r="Y200" s="196"/>
      <c r="Z200" s="196">
        <v>107</v>
      </c>
    </row>
    <row r="201" spans="14:26" x14ac:dyDescent="0.25">
      <c r="N201" s="10">
        <v>194</v>
      </c>
      <c r="O201" s="8" t="s">
        <v>356</v>
      </c>
      <c r="P201" s="8" t="s">
        <v>128</v>
      </c>
      <c r="Q201" s="9"/>
      <c r="R201" s="9"/>
      <c r="S201" s="9"/>
      <c r="T201" s="9">
        <v>522</v>
      </c>
      <c r="U201" s="9"/>
      <c r="V201" s="9"/>
      <c r="W201" s="9">
        <v>1</v>
      </c>
      <c r="X201" s="9"/>
      <c r="Y201" s="9"/>
      <c r="Z201" s="197">
        <v>523</v>
      </c>
    </row>
    <row r="202" spans="14:26" x14ac:dyDescent="0.25">
      <c r="N202" s="194">
        <v>195</v>
      </c>
      <c r="O202" s="195" t="s">
        <v>357</v>
      </c>
      <c r="P202" s="195" t="s">
        <v>132</v>
      </c>
      <c r="Q202" s="196">
        <v>1</v>
      </c>
      <c r="R202" s="196">
        <v>1</v>
      </c>
      <c r="S202" s="196"/>
      <c r="T202" s="196">
        <v>1012</v>
      </c>
      <c r="U202" s="196"/>
      <c r="V202" s="196"/>
      <c r="W202" s="196"/>
      <c r="X202" s="196"/>
      <c r="Y202" s="196"/>
      <c r="Z202" s="196">
        <v>1014</v>
      </c>
    </row>
    <row r="203" spans="14:26" x14ac:dyDescent="0.25">
      <c r="N203" s="10">
        <v>196</v>
      </c>
      <c r="O203" s="8" t="s">
        <v>358</v>
      </c>
      <c r="P203" s="8" t="s">
        <v>130</v>
      </c>
      <c r="Q203" s="9">
        <v>3</v>
      </c>
      <c r="R203" s="9"/>
      <c r="S203" s="9"/>
      <c r="T203" s="9">
        <v>5340</v>
      </c>
      <c r="U203" s="9"/>
      <c r="V203" s="9"/>
      <c r="W203" s="9">
        <v>3</v>
      </c>
      <c r="X203" s="9"/>
      <c r="Y203" s="9"/>
      <c r="Z203" s="197">
        <v>5346</v>
      </c>
    </row>
    <row r="204" spans="14:26" x14ac:dyDescent="0.25">
      <c r="N204" s="194">
        <v>197</v>
      </c>
      <c r="O204" s="195" t="s">
        <v>359</v>
      </c>
      <c r="P204" s="195" t="s">
        <v>123</v>
      </c>
      <c r="Q204" s="196"/>
      <c r="R204" s="196"/>
      <c r="S204" s="196"/>
      <c r="T204" s="196">
        <v>688</v>
      </c>
      <c r="U204" s="196"/>
      <c r="V204" s="196"/>
      <c r="W204" s="196"/>
      <c r="X204" s="196"/>
      <c r="Y204" s="196"/>
      <c r="Z204" s="196">
        <v>688</v>
      </c>
    </row>
    <row r="205" spans="14:26" x14ac:dyDescent="0.25">
      <c r="N205" s="10">
        <v>198</v>
      </c>
      <c r="O205" s="8" t="s">
        <v>360</v>
      </c>
      <c r="P205" s="8" t="s">
        <v>150</v>
      </c>
      <c r="Q205" s="9">
        <v>1</v>
      </c>
      <c r="R205" s="9"/>
      <c r="S205" s="9"/>
      <c r="T205" s="9">
        <v>1034</v>
      </c>
      <c r="U205" s="9"/>
      <c r="V205" s="9"/>
      <c r="W205" s="9"/>
      <c r="X205" s="9"/>
      <c r="Y205" s="9"/>
      <c r="Z205" s="197">
        <v>1035</v>
      </c>
    </row>
    <row r="206" spans="14:26" x14ac:dyDescent="0.25">
      <c r="N206" s="194">
        <v>199</v>
      </c>
      <c r="O206" s="195" t="s">
        <v>361</v>
      </c>
      <c r="P206" s="195" t="s">
        <v>150</v>
      </c>
      <c r="Q206" s="196"/>
      <c r="R206" s="196"/>
      <c r="S206" s="196"/>
      <c r="T206" s="196">
        <v>11</v>
      </c>
      <c r="U206" s="196"/>
      <c r="V206" s="196"/>
      <c r="W206" s="196"/>
      <c r="X206" s="196"/>
      <c r="Y206" s="196"/>
      <c r="Z206" s="196">
        <v>11</v>
      </c>
    </row>
    <row r="207" spans="14:26" x14ac:dyDescent="0.25">
      <c r="N207" s="10">
        <v>200</v>
      </c>
      <c r="O207" s="8" t="s">
        <v>362</v>
      </c>
      <c r="P207" s="8" t="s">
        <v>150</v>
      </c>
      <c r="Q207" s="9"/>
      <c r="R207" s="9"/>
      <c r="S207" s="9"/>
      <c r="T207" s="9">
        <v>40</v>
      </c>
      <c r="U207" s="9"/>
      <c r="V207" s="9"/>
      <c r="W207" s="9"/>
      <c r="X207" s="9"/>
      <c r="Y207" s="9"/>
      <c r="Z207" s="197">
        <v>40</v>
      </c>
    </row>
    <row r="208" spans="14:26" x14ac:dyDescent="0.25">
      <c r="N208" s="194">
        <v>201</v>
      </c>
      <c r="O208" s="195" t="s">
        <v>363</v>
      </c>
      <c r="P208" s="195" t="s">
        <v>150</v>
      </c>
      <c r="Q208" s="196"/>
      <c r="R208" s="196"/>
      <c r="S208" s="196"/>
      <c r="T208" s="196">
        <v>131</v>
      </c>
      <c r="U208" s="196"/>
      <c r="V208" s="196"/>
      <c r="W208" s="196"/>
      <c r="X208" s="196"/>
      <c r="Y208" s="196"/>
      <c r="Z208" s="196">
        <v>131</v>
      </c>
    </row>
    <row r="209" spans="14:26" x14ac:dyDescent="0.25">
      <c r="N209" s="10">
        <v>202</v>
      </c>
      <c r="O209" s="8" t="s">
        <v>364</v>
      </c>
      <c r="P209" s="8" t="s">
        <v>150</v>
      </c>
      <c r="Q209" s="9"/>
      <c r="R209" s="9"/>
      <c r="S209" s="9"/>
      <c r="T209" s="9">
        <v>10</v>
      </c>
      <c r="U209" s="9"/>
      <c r="V209" s="9"/>
      <c r="W209" s="9"/>
      <c r="X209" s="9"/>
      <c r="Y209" s="9"/>
      <c r="Z209" s="197">
        <v>10</v>
      </c>
    </row>
    <row r="210" spans="14:26" x14ac:dyDescent="0.25">
      <c r="N210" s="194">
        <v>203</v>
      </c>
      <c r="O210" s="195" t="s">
        <v>365</v>
      </c>
      <c r="P210" s="195" t="s">
        <v>133</v>
      </c>
      <c r="Q210" s="196"/>
      <c r="R210" s="196"/>
      <c r="S210" s="196"/>
      <c r="T210" s="196">
        <v>499</v>
      </c>
      <c r="U210" s="196"/>
      <c r="V210" s="196"/>
      <c r="W210" s="196"/>
      <c r="X210" s="196"/>
      <c r="Y210" s="196"/>
      <c r="Z210" s="196">
        <v>499</v>
      </c>
    </row>
    <row r="211" spans="14:26" x14ac:dyDescent="0.25">
      <c r="N211" s="10">
        <v>204</v>
      </c>
      <c r="O211" s="8" t="s">
        <v>366</v>
      </c>
      <c r="P211" s="8" t="s">
        <v>151</v>
      </c>
      <c r="Q211" s="9"/>
      <c r="R211" s="9"/>
      <c r="S211" s="9"/>
      <c r="T211" s="9">
        <v>306</v>
      </c>
      <c r="U211" s="9"/>
      <c r="V211" s="9"/>
      <c r="W211" s="9"/>
      <c r="X211" s="9"/>
      <c r="Y211" s="9"/>
      <c r="Z211" s="197">
        <v>306</v>
      </c>
    </row>
    <row r="212" spans="14:26" x14ac:dyDescent="0.25">
      <c r="N212" s="194">
        <v>205</v>
      </c>
      <c r="O212" s="195" t="s">
        <v>367</v>
      </c>
      <c r="P212" s="195" t="s">
        <v>134</v>
      </c>
      <c r="Q212" s="196">
        <v>7</v>
      </c>
      <c r="R212" s="196"/>
      <c r="S212" s="196"/>
      <c r="T212" s="196">
        <v>852</v>
      </c>
      <c r="U212" s="196"/>
      <c r="V212" s="196"/>
      <c r="W212" s="196"/>
      <c r="X212" s="196"/>
      <c r="Y212" s="196"/>
      <c r="Z212" s="196">
        <v>859</v>
      </c>
    </row>
    <row r="213" spans="14:26" x14ac:dyDescent="0.25">
      <c r="N213" s="10">
        <v>206</v>
      </c>
      <c r="O213" s="8" t="s">
        <v>368</v>
      </c>
      <c r="P213" s="8" t="s">
        <v>134</v>
      </c>
      <c r="Q213" s="9">
        <v>2</v>
      </c>
      <c r="R213" s="9"/>
      <c r="S213" s="9"/>
      <c r="T213" s="9">
        <v>1297</v>
      </c>
      <c r="U213" s="9"/>
      <c r="V213" s="9"/>
      <c r="W213" s="9">
        <v>1</v>
      </c>
      <c r="X213" s="9"/>
      <c r="Y213" s="9"/>
      <c r="Z213" s="197">
        <v>1300</v>
      </c>
    </row>
    <row r="214" spans="14:26" x14ac:dyDescent="0.25">
      <c r="N214" s="194">
        <v>207</v>
      </c>
      <c r="O214" s="195" t="s">
        <v>369</v>
      </c>
      <c r="P214" s="195" t="s">
        <v>146</v>
      </c>
      <c r="Q214" s="196"/>
      <c r="R214" s="196"/>
      <c r="S214" s="196"/>
      <c r="T214" s="196">
        <v>503</v>
      </c>
      <c r="U214" s="196"/>
      <c r="V214" s="196"/>
      <c r="W214" s="196"/>
      <c r="X214" s="196"/>
      <c r="Y214" s="196"/>
      <c r="Z214" s="196">
        <v>503</v>
      </c>
    </row>
    <row r="215" spans="14:26" x14ac:dyDescent="0.25">
      <c r="N215" s="10">
        <v>208</v>
      </c>
      <c r="O215" s="8" t="s">
        <v>370</v>
      </c>
      <c r="P215" s="8" t="s">
        <v>132</v>
      </c>
      <c r="Q215" s="9"/>
      <c r="R215" s="9"/>
      <c r="S215" s="9"/>
      <c r="T215" s="9">
        <v>1372</v>
      </c>
      <c r="U215" s="9"/>
      <c r="V215" s="9"/>
      <c r="W215" s="9">
        <v>1</v>
      </c>
      <c r="X215" s="9"/>
      <c r="Y215" s="9"/>
      <c r="Z215" s="197">
        <v>1373</v>
      </c>
    </row>
    <row r="216" spans="14:26" x14ac:dyDescent="0.25">
      <c r="N216" s="194">
        <v>209</v>
      </c>
      <c r="O216" s="195" t="s">
        <v>371</v>
      </c>
      <c r="P216" s="195" t="s">
        <v>130</v>
      </c>
      <c r="Q216" s="196">
        <v>7</v>
      </c>
      <c r="R216" s="196"/>
      <c r="S216" s="196"/>
      <c r="T216" s="196">
        <v>4031</v>
      </c>
      <c r="U216" s="196"/>
      <c r="V216" s="196"/>
      <c r="W216" s="196">
        <v>1</v>
      </c>
      <c r="X216" s="196"/>
      <c r="Y216" s="196"/>
      <c r="Z216" s="196">
        <v>4039</v>
      </c>
    </row>
    <row r="217" spans="14:26" x14ac:dyDescent="0.25">
      <c r="N217" s="10">
        <v>210</v>
      </c>
      <c r="O217" s="8" t="s">
        <v>372</v>
      </c>
      <c r="P217" s="8" t="s">
        <v>126</v>
      </c>
      <c r="Q217" s="9"/>
      <c r="R217" s="9">
        <v>2</v>
      </c>
      <c r="S217" s="9"/>
      <c r="T217" s="9">
        <v>1433</v>
      </c>
      <c r="U217" s="9"/>
      <c r="V217" s="9"/>
      <c r="W217" s="9"/>
      <c r="X217" s="9"/>
      <c r="Y217" s="9"/>
      <c r="Z217" s="197">
        <v>1435</v>
      </c>
    </row>
    <row r="218" spans="14:26" x14ac:dyDescent="0.25">
      <c r="N218" s="194">
        <v>211</v>
      </c>
      <c r="O218" s="195" t="s">
        <v>373</v>
      </c>
      <c r="P218" s="195" t="s">
        <v>129</v>
      </c>
      <c r="Q218" s="196">
        <v>1</v>
      </c>
      <c r="R218" s="196"/>
      <c r="S218" s="196"/>
      <c r="T218" s="196">
        <v>2247</v>
      </c>
      <c r="U218" s="196"/>
      <c r="V218" s="196"/>
      <c r="W218" s="196">
        <v>2</v>
      </c>
      <c r="X218" s="196"/>
      <c r="Y218" s="196"/>
      <c r="Z218" s="196">
        <v>2250</v>
      </c>
    </row>
    <row r="219" spans="14:26" x14ac:dyDescent="0.25">
      <c r="N219" s="10">
        <v>212</v>
      </c>
      <c r="O219" s="8" t="s">
        <v>374</v>
      </c>
      <c r="P219" s="8" t="s">
        <v>143</v>
      </c>
      <c r="Q219" s="9">
        <v>5</v>
      </c>
      <c r="R219" s="9">
        <v>1</v>
      </c>
      <c r="S219" s="9">
        <v>2</v>
      </c>
      <c r="T219" s="9">
        <v>2295</v>
      </c>
      <c r="U219" s="9"/>
      <c r="V219" s="9"/>
      <c r="W219" s="9">
        <v>2</v>
      </c>
      <c r="X219" s="9">
        <v>3</v>
      </c>
      <c r="Y219" s="9"/>
      <c r="Z219" s="197">
        <v>2308</v>
      </c>
    </row>
    <row r="220" spans="14:26" x14ac:dyDescent="0.25">
      <c r="N220" s="194">
        <v>213</v>
      </c>
      <c r="O220" s="195" t="s">
        <v>375</v>
      </c>
      <c r="P220" s="195" t="s">
        <v>135</v>
      </c>
      <c r="Q220" s="196"/>
      <c r="R220" s="196"/>
      <c r="S220" s="196"/>
      <c r="T220" s="196">
        <v>126</v>
      </c>
      <c r="U220" s="196"/>
      <c r="V220" s="196"/>
      <c r="W220" s="196"/>
      <c r="X220" s="196"/>
      <c r="Y220" s="196"/>
      <c r="Z220" s="196">
        <v>126</v>
      </c>
    </row>
    <row r="221" spans="14:26" x14ac:dyDescent="0.25">
      <c r="N221" s="10">
        <v>214</v>
      </c>
      <c r="O221" s="8" t="s">
        <v>376</v>
      </c>
      <c r="P221" s="8" t="s">
        <v>135</v>
      </c>
      <c r="Q221" s="9">
        <v>1</v>
      </c>
      <c r="R221" s="9"/>
      <c r="S221" s="9"/>
      <c r="T221" s="9">
        <v>742</v>
      </c>
      <c r="U221" s="9"/>
      <c r="V221" s="9"/>
      <c r="W221" s="9"/>
      <c r="X221" s="9"/>
      <c r="Y221" s="9"/>
      <c r="Z221" s="197">
        <v>743</v>
      </c>
    </row>
    <row r="222" spans="14:26" x14ac:dyDescent="0.25">
      <c r="N222" s="194">
        <v>215</v>
      </c>
      <c r="O222" s="195" t="s">
        <v>377</v>
      </c>
      <c r="P222" s="195" t="s">
        <v>135</v>
      </c>
      <c r="Q222" s="196">
        <v>1</v>
      </c>
      <c r="R222" s="196"/>
      <c r="S222" s="196"/>
      <c r="T222" s="196">
        <v>1151</v>
      </c>
      <c r="U222" s="196"/>
      <c r="V222" s="196"/>
      <c r="W222" s="196">
        <v>1</v>
      </c>
      <c r="X222" s="196">
        <v>2</v>
      </c>
      <c r="Y222" s="196"/>
      <c r="Z222" s="196">
        <v>1155</v>
      </c>
    </row>
    <row r="223" spans="14:26" x14ac:dyDescent="0.25">
      <c r="N223" s="10">
        <v>216</v>
      </c>
      <c r="O223" s="8" t="s">
        <v>378</v>
      </c>
      <c r="P223" s="8" t="s">
        <v>154</v>
      </c>
      <c r="Q223" s="9">
        <v>2</v>
      </c>
      <c r="R223" s="9"/>
      <c r="S223" s="9"/>
      <c r="T223" s="9">
        <v>877</v>
      </c>
      <c r="U223" s="9"/>
      <c r="V223" s="9"/>
      <c r="W223" s="9">
        <v>1</v>
      </c>
      <c r="X223" s="9"/>
      <c r="Y223" s="9"/>
      <c r="Z223" s="197">
        <v>880</v>
      </c>
    </row>
    <row r="224" spans="14:26" x14ac:dyDescent="0.25">
      <c r="N224" s="194">
        <v>217</v>
      </c>
      <c r="O224" s="195" t="s">
        <v>379</v>
      </c>
      <c r="P224" s="195" t="s">
        <v>154</v>
      </c>
      <c r="Q224" s="196"/>
      <c r="R224" s="196"/>
      <c r="S224" s="196"/>
      <c r="T224" s="196">
        <v>165</v>
      </c>
      <c r="U224" s="196"/>
      <c r="V224" s="196"/>
      <c r="W224" s="196">
        <v>2</v>
      </c>
      <c r="X224" s="196"/>
      <c r="Y224" s="196"/>
      <c r="Z224" s="196">
        <v>167</v>
      </c>
    </row>
    <row r="225" spans="14:26" x14ac:dyDescent="0.25">
      <c r="N225" s="10">
        <v>218</v>
      </c>
      <c r="O225" s="8" t="s">
        <v>380</v>
      </c>
      <c r="P225" s="8" t="s">
        <v>154</v>
      </c>
      <c r="Q225" s="9"/>
      <c r="R225" s="9"/>
      <c r="S225" s="9"/>
      <c r="T225" s="9">
        <v>169</v>
      </c>
      <c r="U225" s="9"/>
      <c r="V225" s="9"/>
      <c r="W225" s="9">
        <v>2</v>
      </c>
      <c r="X225" s="9"/>
      <c r="Y225" s="9"/>
      <c r="Z225" s="197">
        <v>171</v>
      </c>
    </row>
    <row r="226" spans="14:26" x14ac:dyDescent="0.25">
      <c r="N226" s="194">
        <v>219</v>
      </c>
      <c r="O226" s="195" t="s">
        <v>381</v>
      </c>
      <c r="P226" s="195" t="s">
        <v>153</v>
      </c>
      <c r="Q226" s="196"/>
      <c r="R226" s="196"/>
      <c r="S226" s="196"/>
      <c r="T226" s="196">
        <v>457</v>
      </c>
      <c r="U226" s="196"/>
      <c r="V226" s="196"/>
      <c r="W226" s="196"/>
      <c r="X226" s="196"/>
      <c r="Y226" s="196"/>
      <c r="Z226" s="196">
        <v>457</v>
      </c>
    </row>
    <row r="227" spans="14:26" x14ac:dyDescent="0.25">
      <c r="N227" s="10">
        <v>220</v>
      </c>
      <c r="O227" s="8" t="s">
        <v>382</v>
      </c>
      <c r="P227" s="8" t="s">
        <v>134</v>
      </c>
      <c r="Q227" s="9"/>
      <c r="R227" s="9"/>
      <c r="S227" s="9"/>
      <c r="T227" s="9">
        <v>110</v>
      </c>
      <c r="U227" s="9"/>
      <c r="V227" s="9"/>
      <c r="W227" s="9">
        <v>1</v>
      </c>
      <c r="X227" s="9"/>
      <c r="Y227" s="9"/>
      <c r="Z227" s="197">
        <v>111</v>
      </c>
    </row>
    <row r="228" spans="14:26" x14ac:dyDescent="0.25">
      <c r="N228" s="194">
        <v>221</v>
      </c>
      <c r="O228" s="195" t="s">
        <v>383</v>
      </c>
      <c r="P228" s="195" t="s">
        <v>131</v>
      </c>
      <c r="Q228" s="196"/>
      <c r="R228" s="196"/>
      <c r="S228" s="196"/>
      <c r="T228" s="196">
        <v>2397</v>
      </c>
      <c r="U228" s="196"/>
      <c r="V228" s="196"/>
      <c r="W228" s="196">
        <v>3</v>
      </c>
      <c r="X228" s="196"/>
      <c r="Y228" s="196"/>
      <c r="Z228" s="196">
        <v>2400</v>
      </c>
    </row>
    <row r="229" spans="14:26" x14ac:dyDescent="0.25">
      <c r="N229" s="10">
        <v>222</v>
      </c>
      <c r="O229" s="8" t="s">
        <v>384</v>
      </c>
      <c r="P229" s="8" t="s">
        <v>139</v>
      </c>
      <c r="Q229" s="9"/>
      <c r="R229" s="9"/>
      <c r="S229" s="9"/>
      <c r="T229" s="9">
        <v>433</v>
      </c>
      <c r="U229" s="9"/>
      <c r="V229" s="9"/>
      <c r="W229" s="9"/>
      <c r="X229" s="9">
        <v>1</v>
      </c>
      <c r="Y229" s="9"/>
      <c r="Z229" s="197">
        <v>434</v>
      </c>
    </row>
    <row r="230" spans="14:26" x14ac:dyDescent="0.25">
      <c r="N230" s="194">
        <v>223</v>
      </c>
      <c r="O230" s="195" t="s">
        <v>385</v>
      </c>
      <c r="P230" s="195" t="s">
        <v>139</v>
      </c>
      <c r="Q230" s="196">
        <v>9</v>
      </c>
      <c r="R230" s="196"/>
      <c r="S230" s="196"/>
      <c r="T230" s="196">
        <v>804</v>
      </c>
      <c r="U230" s="196"/>
      <c r="V230" s="196"/>
      <c r="W230" s="196">
        <v>1</v>
      </c>
      <c r="X230" s="196"/>
      <c r="Y230" s="196"/>
      <c r="Z230" s="196">
        <v>814</v>
      </c>
    </row>
    <row r="231" spans="14:26" x14ac:dyDescent="0.25">
      <c r="N231" s="10">
        <v>224</v>
      </c>
      <c r="O231" s="8" t="s">
        <v>386</v>
      </c>
      <c r="P231" s="8" t="s">
        <v>139</v>
      </c>
      <c r="Q231" s="9">
        <v>1</v>
      </c>
      <c r="R231" s="9"/>
      <c r="S231" s="9"/>
      <c r="T231" s="9">
        <v>842</v>
      </c>
      <c r="U231" s="9"/>
      <c r="V231" s="9"/>
      <c r="W231" s="9"/>
      <c r="X231" s="9"/>
      <c r="Y231" s="9"/>
      <c r="Z231" s="197">
        <v>843</v>
      </c>
    </row>
    <row r="232" spans="14:26" x14ac:dyDescent="0.25">
      <c r="N232" s="194">
        <v>225</v>
      </c>
      <c r="O232" s="195" t="s">
        <v>387</v>
      </c>
      <c r="P232" s="195" t="s">
        <v>139</v>
      </c>
      <c r="Q232" s="196">
        <v>1</v>
      </c>
      <c r="R232" s="196"/>
      <c r="S232" s="196"/>
      <c r="T232" s="196">
        <v>473</v>
      </c>
      <c r="U232" s="196"/>
      <c r="V232" s="196"/>
      <c r="W232" s="196">
        <v>1</v>
      </c>
      <c r="X232" s="196"/>
      <c r="Y232" s="196"/>
      <c r="Z232" s="196">
        <v>475</v>
      </c>
    </row>
    <row r="233" spans="14:26" x14ac:dyDescent="0.25">
      <c r="N233" s="10">
        <v>226</v>
      </c>
      <c r="O233" s="8" t="s">
        <v>388</v>
      </c>
      <c r="P233" s="8" t="s">
        <v>139</v>
      </c>
      <c r="Q233" s="9"/>
      <c r="R233" s="9"/>
      <c r="S233" s="9"/>
      <c r="T233" s="9">
        <v>789</v>
      </c>
      <c r="U233" s="9"/>
      <c r="V233" s="9"/>
      <c r="W233" s="9"/>
      <c r="X233" s="9"/>
      <c r="Y233" s="9"/>
      <c r="Z233" s="197">
        <v>789</v>
      </c>
    </row>
    <row r="234" spans="14:26" x14ac:dyDescent="0.25">
      <c r="N234" s="194">
        <v>227</v>
      </c>
      <c r="O234" s="195" t="s">
        <v>389</v>
      </c>
      <c r="P234" s="195" t="s">
        <v>132</v>
      </c>
      <c r="Q234" s="196"/>
      <c r="R234" s="196"/>
      <c r="S234" s="196"/>
      <c r="T234" s="196">
        <v>305</v>
      </c>
      <c r="U234" s="196"/>
      <c r="V234" s="196"/>
      <c r="W234" s="196">
        <v>1</v>
      </c>
      <c r="X234" s="196"/>
      <c r="Y234" s="196"/>
      <c r="Z234" s="196">
        <v>306</v>
      </c>
    </row>
    <row r="235" spans="14:26" x14ac:dyDescent="0.25">
      <c r="N235" s="10">
        <v>228</v>
      </c>
      <c r="O235" s="8" t="s">
        <v>390</v>
      </c>
      <c r="P235" s="8" t="s">
        <v>154</v>
      </c>
      <c r="Q235" s="9">
        <v>3</v>
      </c>
      <c r="R235" s="9"/>
      <c r="S235" s="9"/>
      <c r="T235" s="9">
        <v>811</v>
      </c>
      <c r="U235" s="9"/>
      <c r="V235" s="9"/>
      <c r="W235" s="9">
        <v>1</v>
      </c>
      <c r="X235" s="9"/>
      <c r="Y235" s="9"/>
      <c r="Z235" s="197">
        <v>815</v>
      </c>
    </row>
    <row r="236" spans="14:26" x14ac:dyDescent="0.25">
      <c r="N236" s="194">
        <v>229</v>
      </c>
      <c r="O236" s="195" t="s">
        <v>391</v>
      </c>
      <c r="P236" s="195" t="s">
        <v>122</v>
      </c>
      <c r="Q236" s="196"/>
      <c r="R236" s="196"/>
      <c r="S236" s="196"/>
      <c r="T236" s="196">
        <v>705</v>
      </c>
      <c r="U236" s="196"/>
      <c r="V236" s="196"/>
      <c r="W236" s="196">
        <v>1</v>
      </c>
      <c r="X236" s="196"/>
      <c r="Y236" s="196"/>
      <c r="Z236" s="196">
        <v>706</v>
      </c>
    </row>
    <row r="237" spans="14:26" x14ac:dyDescent="0.25">
      <c r="N237" s="10">
        <v>230</v>
      </c>
      <c r="O237" s="8" t="s">
        <v>392</v>
      </c>
      <c r="P237" s="8" t="s">
        <v>144</v>
      </c>
      <c r="Q237" s="9"/>
      <c r="R237" s="9"/>
      <c r="S237" s="9"/>
      <c r="T237" s="9">
        <v>5</v>
      </c>
      <c r="U237" s="9"/>
      <c r="V237" s="9"/>
      <c r="W237" s="9"/>
      <c r="X237" s="9"/>
      <c r="Y237" s="9"/>
      <c r="Z237" s="197">
        <v>5</v>
      </c>
    </row>
    <row r="238" spans="14:26" x14ac:dyDescent="0.25">
      <c r="N238" s="194">
        <v>231</v>
      </c>
      <c r="O238" s="195" t="s">
        <v>393</v>
      </c>
      <c r="P238" s="195" t="s">
        <v>124</v>
      </c>
      <c r="Q238" s="196">
        <v>3</v>
      </c>
      <c r="R238" s="196"/>
      <c r="S238" s="196"/>
      <c r="T238" s="196">
        <v>1285</v>
      </c>
      <c r="U238" s="196"/>
      <c r="V238" s="196"/>
      <c r="W238" s="196">
        <v>1</v>
      </c>
      <c r="X238" s="196"/>
      <c r="Y238" s="196"/>
      <c r="Z238" s="196">
        <v>1289</v>
      </c>
    </row>
    <row r="239" spans="14:26" x14ac:dyDescent="0.25">
      <c r="N239" s="10">
        <v>232</v>
      </c>
      <c r="O239" s="8" t="s">
        <v>394</v>
      </c>
      <c r="P239" s="8" t="s">
        <v>125</v>
      </c>
      <c r="Q239" s="9"/>
      <c r="R239" s="9"/>
      <c r="S239" s="9"/>
      <c r="T239" s="9">
        <v>72</v>
      </c>
      <c r="U239" s="9"/>
      <c r="V239" s="9"/>
      <c r="W239" s="9">
        <v>1</v>
      </c>
      <c r="X239" s="9"/>
      <c r="Y239" s="9"/>
      <c r="Z239" s="197">
        <v>73</v>
      </c>
    </row>
    <row r="240" spans="14:26" x14ac:dyDescent="0.25">
      <c r="N240" s="194">
        <v>233</v>
      </c>
      <c r="O240" s="195" t="s">
        <v>395</v>
      </c>
      <c r="P240" s="195" t="s">
        <v>143</v>
      </c>
      <c r="Q240" s="196"/>
      <c r="R240" s="196"/>
      <c r="S240" s="196"/>
      <c r="T240" s="196">
        <v>132</v>
      </c>
      <c r="U240" s="196"/>
      <c r="V240" s="196"/>
      <c r="W240" s="196"/>
      <c r="X240" s="196"/>
      <c r="Y240" s="196"/>
      <c r="Z240" s="196">
        <v>132</v>
      </c>
    </row>
    <row r="241" spans="14:26" x14ac:dyDescent="0.25">
      <c r="N241" s="10">
        <v>234</v>
      </c>
      <c r="O241" s="8" t="s">
        <v>396</v>
      </c>
      <c r="P241" s="8" t="s">
        <v>122</v>
      </c>
      <c r="Q241" s="9"/>
      <c r="R241" s="9"/>
      <c r="S241" s="9"/>
      <c r="T241" s="9">
        <v>778</v>
      </c>
      <c r="U241" s="9"/>
      <c r="V241" s="9"/>
      <c r="W241" s="9"/>
      <c r="X241" s="9"/>
      <c r="Y241" s="9"/>
      <c r="Z241" s="197">
        <v>778</v>
      </c>
    </row>
    <row r="242" spans="14:26" x14ac:dyDescent="0.25">
      <c r="N242" s="194">
        <v>235</v>
      </c>
      <c r="O242" s="195" t="s">
        <v>397</v>
      </c>
      <c r="P242" s="195" t="s">
        <v>152</v>
      </c>
      <c r="Q242" s="196"/>
      <c r="R242" s="196"/>
      <c r="S242" s="196"/>
      <c r="T242" s="196">
        <v>557</v>
      </c>
      <c r="U242" s="196"/>
      <c r="V242" s="196"/>
      <c r="W242" s="196">
        <v>1</v>
      </c>
      <c r="X242" s="196"/>
      <c r="Y242" s="196"/>
      <c r="Z242" s="196">
        <v>558</v>
      </c>
    </row>
    <row r="243" spans="14:26" x14ac:dyDescent="0.25">
      <c r="N243" s="10">
        <v>236</v>
      </c>
      <c r="O243" s="8" t="s">
        <v>398</v>
      </c>
      <c r="P243" s="8" t="s">
        <v>138</v>
      </c>
      <c r="Q243" s="9"/>
      <c r="R243" s="9"/>
      <c r="S243" s="9"/>
      <c r="T243" s="9">
        <v>125</v>
      </c>
      <c r="U243" s="9"/>
      <c r="V243" s="9"/>
      <c r="W243" s="9">
        <v>1</v>
      </c>
      <c r="X243" s="9"/>
      <c r="Y243" s="9"/>
      <c r="Z243" s="197">
        <v>126</v>
      </c>
    </row>
    <row r="244" spans="14:26" x14ac:dyDescent="0.25">
      <c r="N244" s="194">
        <v>237</v>
      </c>
      <c r="O244" s="195" t="s">
        <v>399</v>
      </c>
      <c r="P244" s="195" t="s">
        <v>142</v>
      </c>
      <c r="Q244" s="196">
        <v>8</v>
      </c>
      <c r="R244" s="196"/>
      <c r="S244" s="196"/>
      <c r="T244" s="196">
        <v>784</v>
      </c>
      <c r="U244" s="196"/>
      <c r="V244" s="196"/>
      <c r="W244" s="196"/>
      <c r="X244" s="196"/>
      <c r="Y244" s="196"/>
      <c r="Z244" s="196">
        <v>792</v>
      </c>
    </row>
    <row r="245" spans="14:26" x14ac:dyDescent="0.25">
      <c r="N245" s="10">
        <v>238</v>
      </c>
      <c r="O245" s="8" t="s">
        <v>400</v>
      </c>
      <c r="P245" s="8" t="s">
        <v>142</v>
      </c>
      <c r="Q245" s="9">
        <v>2</v>
      </c>
      <c r="R245" s="9"/>
      <c r="S245" s="9"/>
      <c r="T245" s="9">
        <v>721</v>
      </c>
      <c r="U245" s="9"/>
      <c r="V245" s="9"/>
      <c r="W245" s="9"/>
      <c r="X245" s="9"/>
      <c r="Y245" s="9"/>
      <c r="Z245" s="197">
        <v>723</v>
      </c>
    </row>
    <row r="246" spans="14:26" x14ac:dyDescent="0.25">
      <c r="N246" s="194">
        <v>239</v>
      </c>
      <c r="O246" s="195" t="s">
        <v>401</v>
      </c>
      <c r="P246" s="195" t="s">
        <v>142</v>
      </c>
      <c r="Q246" s="196">
        <v>2</v>
      </c>
      <c r="R246" s="196"/>
      <c r="S246" s="196"/>
      <c r="T246" s="196">
        <v>865</v>
      </c>
      <c r="U246" s="196"/>
      <c r="V246" s="196"/>
      <c r="W246" s="196">
        <v>1</v>
      </c>
      <c r="X246" s="196"/>
      <c r="Y246" s="196"/>
      <c r="Z246" s="196">
        <v>868</v>
      </c>
    </row>
    <row r="247" spans="14:26" x14ac:dyDescent="0.25">
      <c r="N247" s="10">
        <v>240</v>
      </c>
      <c r="O247" s="8" t="s">
        <v>402</v>
      </c>
      <c r="P247" s="8" t="s">
        <v>142</v>
      </c>
      <c r="Q247" s="9">
        <v>1</v>
      </c>
      <c r="R247" s="9"/>
      <c r="S247" s="9"/>
      <c r="T247" s="9">
        <v>104</v>
      </c>
      <c r="U247" s="9"/>
      <c r="V247" s="9"/>
      <c r="W247" s="9">
        <v>1</v>
      </c>
      <c r="X247" s="9"/>
      <c r="Y247" s="9"/>
      <c r="Z247" s="197">
        <v>106</v>
      </c>
    </row>
    <row r="248" spans="14:26" x14ac:dyDescent="0.25">
      <c r="N248" s="194">
        <v>241</v>
      </c>
      <c r="O248" s="195" t="s">
        <v>403</v>
      </c>
      <c r="P248" s="195" t="s">
        <v>153</v>
      </c>
      <c r="Q248" s="196">
        <v>4</v>
      </c>
      <c r="R248" s="196"/>
      <c r="S248" s="196"/>
      <c r="T248" s="196">
        <v>811</v>
      </c>
      <c r="U248" s="196"/>
      <c r="V248" s="196"/>
      <c r="W248" s="196"/>
      <c r="X248" s="196"/>
      <c r="Y248" s="196"/>
      <c r="Z248" s="196">
        <v>815</v>
      </c>
    </row>
    <row r="249" spans="14:26" x14ac:dyDescent="0.25">
      <c r="N249" s="10">
        <v>242</v>
      </c>
      <c r="O249" s="8" t="s">
        <v>404</v>
      </c>
      <c r="P249" s="8" t="s">
        <v>131</v>
      </c>
      <c r="Q249" s="9">
        <v>7</v>
      </c>
      <c r="R249" s="9"/>
      <c r="S249" s="9"/>
      <c r="T249" s="9">
        <v>2005</v>
      </c>
      <c r="U249" s="9"/>
      <c r="V249" s="9"/>
      <c r="W249" s="9">
        <v>1</v>
      </c>
      <c r="X249" s="9"/>
      <c r="Y249" s="9"/>
      <c r="Z249" s="197">
        <v>2013</v>
      </c>
    </row>
    <row r="250" spans="14:26" x14ac:dyDescent="0.25">
      <c r="N250" s="194">
        <v>243</v>
      </c>
      <c r="O250" s="195" t="s">
        <v>405</v>
      </c>
      <c r="P250" s="195" t="s">
        <v>148</v>
      </c>
      <c r="Q250" s="196"/>
      <c r="R250" s="196"/>
      <c r="S250" s="196"/>
      <c r="T250" s="196">
        <v>222</v>
      </c>
      <c r="U250" s="196"/>
      <c r="V250" s="196"/>
      <c r="W250" s="196">
        <v>1</v>
      </c>
      <c r="X250" s="196"/>
      <c r="Y250" s="196"/>
      <c r="Z250" s="196">
        <v>223</v>
      </c>
    </row>
    <row r="251" spans="14:26" x14ac:dyDescent="0.25">
      <c r="N251" s="10">
        <v>244</v>
      </c>
      <c r="O251" s="8" t="s">
        <v>406</v>
      </c>
      <c r="P251" s="8" t="s">
        <v>148</v>
      </c>
      <c r="Q251" s="9"/>
      <c r="R251" s="9"/>
      <c r="S251" s="9"/>
      <c r="T251" s="9">
        <v>422</v>
      </c>
      <c r="U251" s="9"/>
      <c r="V251" s="9"/>
      <c r="W251" s="9"/>
      <c r="X251" s="9"/>
      <c r="Y251" s="9"/>
      <c r="Z251" s="197">
        <v>422</v>
      </c>
    </row>
    <row r="252" spans="14:26" x14ac:dyDescent="0.25">
      <c r="N252" s="194">
        <v>245</v>
      </c>
      <c r="O252" s="195" t="s">
        <v>407</v>
      </c>
      <c r="P252" s="195" t="s">
        <v>148</v>
      </c>
      <c r="Q252" s="196"/>
      <c r="R252" s="196"/>
      <c r="S252" s="196"/>
      <c r="T252" s="196">
        <v>169</v>
      </c>
      <c r="U252" s="196"/>
      <c r="V252" s="196"/>
      <c r="W252" s="196"/>
      <c r="X252" s="196"/>
      <c r="Y252" s="196"/>
      <c r="Z252" s="196">
        <v>169</v>
      </c>
    </row>
    <row r="253" spans="14:26" x14ac:dyDescent="0.25">
      <c r="N253" s="10">
        <v>246</v>
      </c>
      <c r="O253" s="8" t="s">
        <v>408</v>
      </c>
      <c r="P253" s="8" t="s">
        <v>131</v>
      </c>
      <c r="Q253" s="9">
        <v>10</v>
      </c>
      <c r="R253" s="9">
        <v>5</v>
      </c>
      <c r="S253" s="9"/>
      <c r="T253" s="9">
        <v>4441</v>
      </c>
      <c r="U253" s="9"/>
      <c r="V253" s="9"/>
      <c r="W253" s="9">
        <v>5</v>
      </c>
      <c r="X253" s="9"/>
      <c r="Y253" s="9"/>
      <c r="Z253" s="197">
        <v>4461</v>
      </c>
    </row>
    <row r="254" spans="14:26" x14ac:dyDescent="0.25">
      <c r="N254" s="194">
        <v>247</v>
      </c>
      <c r="O254" s="195" t="s">
        <v>409</v>
      </c>
      <c r="P254" s="195" t="s">
        <v>130</v>
      </c>
      <c r="Q254" s="196">
        <v>6</v>
      </c>
      <c r="R254" s="196">
        <v>1</v>
      </c>
      <c r="S254" s="196">
        <v>1</v>
      </c>
      <c r="T254" s="196">
        <v>4859</v>
      </c>
      <c r="U254" s="196"/>
      <c r="V254" s="196"/>
      <c r="W254" s="196">
        <v>6</v>
      </c>
      <c r="X254" s="196"/>
      <c r="Y254" s="196"/>
      <c r="Z254" s="196">
        <v>4873</v>
      </c>
    </row>
    <row r="255" spans="14:26" x14ac:dyDescent="0.25">
      <c r="N255" s="10">
        <v>248</v>
      </c>
      <c r="O255" s="8" t="s">
        <v>410</v>
      </c>
      <c r="P255" s="8" t="s">
        <v>131</v>
      </c>
      <c r="Q255" s="9">
        <v>3</v>
      </c>
      <c r="R255" s="9"/>
      <c r="S255" s="9"/>
      <c r="T255" s="9">
        <v>1629</v>
      </c>
      <c r="U255" s="9"/>
      <c r="V255" s="9"/>
      <c r="W255" s="9"/>
      <c r="X255" s="9"/>
      <c r="Y255" s="9"/>
      <c r="Z255" s="197">
        <v>1632</v>
      </c>
    </row>
    <row r="256" spans="14:26" x14ac:dyDescent="0.25">
      <c r="N256" s="194">
        <v>249</v>
      </c>
      <c r="O256" s="195" t="s">
        <v>411</v>
      </c>
      <c r="P256" s="195" t="s">
        <v>135</v>
      </c>
      <c r="Q256" s="196"/>
      <c r="R256" s="196"/>
      <c r="S256" s="196"/>
      <c r="T256" s="196">
        <v>4</v>
      </c>
      <c r="U256" s="196"/>
      <c r="V256" s="196"/>
      <c r="W256" s="196"/>
      <c r="X256" s="196"/>
      <c r="Y256" s="196"/>
      <c r="Z256" s="196">
        <v>4</v>
      </c>
    </row>
    <row r="257" spans="14:26" x14ac:dyDescent="0.25">
      <c r="N257" s="10">
        <v>250</v>
      </c>
      <c r="O257" s="8" t="s">
        <v>412</v>
      </c>
      <c r="P257" s="8" t="s">
        <v>129</v>
      </c>
      <c r="Q257" s="9"/>
      <c r="R257" s="9">
        <v>1</v>
      </c>
      <c r="S257" s="9"/>
      <c r="T257" s="9">
        <v>1941</v>
      </c>
      <c r="U257" s="9"/>
      <c r="V257" s="9"/>
      <c r="W257" s="9">
        <v>2</v>
      </c>
      <c r="X257" s="9"/>
      <c r="Y257" s="9"/>
      <c r="Z257" s="197">
        <v>1944</v>
      </c>
    </row>
    <row r="258" spans="14:26" x14ac:dyDescent="0.25">
      <c r="N258" s="194">
        <v>251</v>
      </c>
      <c r="O258" s="195" t="s">
        <v>413</v>
      </c>
      <c r="P258" s="195" t="s">
        <v>147</v>
      </c>
      <c r="Q258" s="196"/>
      <c r="R258" s="196"/>
      <c r="S258" s="196"/>
      <c r="T258" s="196">
        <v>69</v>
      </c>
      <c r="U258" s="196"/>
      <c r="V258" s="196"/>
      <c r="W258" s="196"/>
      <c r="X258" s="196"/>
      <c r="Y258" s="196"/>
      <c r="Z258" s="196">
        <v>69</v>
      </c>
    </row>
    <row r="259" spans="14:26" x14ac:dyDescent="0.25">
      <c r="N259" s="10">
        <v>252</v>
      </c>
      <c r="O259" s="8" t="s">
        <v>414</v>
      </c>
      <c r="P259" s="8" t="s">
        <v>148</v>
      </c>
      <c r="Q259" s="9">
        <v>32</v>
      </c>
      <c r="R259" s="9">
        <v>9</v>
      </c>
      <c r="S259" s="9">
        <v>1</v>
      </c>
      <c r="T259" s="9">
        <v>14781</v>
      </c>
      <c r="U259" s="9"/>
      <c r="V259" s="9"/>
      <c r="W259" s="9">
        <v>6</v>
      </c>
      <c r="X259" s="9">
        <v>2</v>
      </c>
      <c r="Y259" s="9"/>
      <c r="Z259" s="197">
        <v>14831</v>
      </c>
    </row>
    <row r="260" spans="14:26" x14ac:dyDescent="0.25">
      <c r="N260" s="194">
        <v>253</v>
      </c>
      <c r="O260" s="195" t="s">
        <v>415</v>
      </c>
      <c r="P260" s="195" t="s">
        <v>131</v>
      </c>
      <c r="Q260" s="196">
        <v>38</v>
      </c>
      <c r="R260" s="196">
        <v>12</v>
      </c>
      <c r="S260" s="196"/>
      <c r="T260" s="196">
        <v>21541</v>
      </c>
      <c r="U260" s="196"/>
      <c r="V260" s="196">
        <v>1</v>
      </c>
      <c r="W260" s="196">
        <v>13</v>
      </c>
      <c r="X260" s="196">
        <v>6</v>
      </c>
      <c r="Y260" s="196"/>
      <c r="Z260" s="196">
        <v>21611</v>
      </c>
    </row>
    <row r="261" spans="14:26" x14ac:dyDescent="0.25">
      <c r="N261" s="10">
        <v>254</v>
      </c>
      <c r="O261" s="8" t="s">
        <v>416</v>
      </c>
      <c r="P261" s="8" t="s">
        <v>136</v>
      </c>
      <c r="Q261" s="9"/>
      <c r="R261" s="9"/>
      <c r="S261" s="9"/>
      <c r="T261" s="9">
        <v>132</v>
      </c>
      <c r="U261" s="9"/>
      <c r="V261" s="9"/>
      <c r="W261" s="9">
        <v>1</v>
      </c>
      <c r="X261" s="9"/>
      <c r="Y261" s="9"/>
      <c r="Z261" s="197">
        <v>133</v>
      </c>
    </row>
    <row r="262" spans="14:26" x14ac:dyDescent="0.25">
      <c r="N262" s="194">
        <v>255</v>
      </c>
      <c r="O262" s="195" t="s">
        <v>417</v>
      </c>
      <c r="P262" s="195" t="s">
        <v>140</v>
      </c>
      <c r="Q262" s="196"/>
      <c r="R262" s="196"/>
      <c r="S262" s="196"/>
      <c r="T262" s="196">
        <v>8</v>
      </c>
      <c r="U262" s="196"/>
      <c r="V262" s="196"/>
      <c r="W262" s="196"/>
      <c r="X262" s="196"/>
      <c r="Y262" s="196"/>
      <c r="Z262" s="196">
        <v>8</v>
      </c>
    </row>
    <row r="263" spans="14:26" x14ac:dyDescent="0.25">
      <c r="N263" s="10">
        <v>256</v>
      </c>
      <c r="O263" s="8" t="s">
        <v>418</v>
      </c>
      <c r="P263" s="8" t="s">
        <v>140</v>
      </c>
      <c r="Q263" s="9"/>
      <c r="R263" s="9"/>
      <c r="S263" s="9"/>
      <c r="T263" s="9">
        <v>157</v>
      </c>
      <c r="U263" s="9"/>
      <c r="V263" s="9"/>
      <c r="W263" s="9">
        <v>1</v>
      </c>
      <c r="X263" s="9"/>
      <c r="Y263" s="9"/>
      <c r="Z263" s="197">
        <v>158</v>
      </c>
    </row>
    <row r="264" spans="14:26" x14ac:dyDescent="0.25">
      <c r="N264" s="194">
        <v>257</v>
      </c>
      <c r="O264" s="195" t="s">
        <v>419</v>
      </c>
      <c r="P264" s="195" t="s">
        <v>140</v>
      </c>
      <c r="Q264" s="196"/>
      <c r="R264" s="196"/>
      <c r="S264" s="196"/>
      <c r="T264" s="196">
        <v>76</v>
      </c>
      <c r="U264" s="196"/>
      <c r="V264" s="196"/>
      <c r="W264" s="196"/>
      <c r="X264" s="196"/>
      <c r="Y264" s="196"/>
      <c r="Z264" s="196">
        <v>76</v>
      </c>
    </row>
    <row r="265" spans="14:26" x14ac:dyDescent="0.25">
      <c r="N265" s="10">
        <v>258</v>
      </c>
      <c r="O265" s="8" t="s">
        <v>420</v>
      </c>
      <c r="P265" s="8" t="s">
        <v>140</v>
      </c>
      <c r="Q265" s="9"/>
      <c r="R265" s="9"/>
      <c r="S265" s="9"/>
      <c r="T265" s="9">
        <v>78</v>
      </c>
      <c r="U265" s="9"/>
      <c r="V265" s="9"/>
      <c r="W265" s="9"/>
      <c r="X265" s="9"/>
      <c r="Y265" s="9"/>
      <c r="Z265" s="197">
        <v>78</v>
      </c>
    </row>
    <row r="266" spans="14:26" x14ac:dyDescent="0.25">
      <c r="N266" s="194">
        <v>259</v>
      </c>
      <c r="O266" s="195" t="s">
        <v>421</v>
      </c>
      <c r="P266" s="195" t="s">
        <v>147</v>
      </c>
      <c r="Q266" s="196"/>
      <c r="R266" s="196"/>
      <c r="S266" s="196"/>
      <c r="T266" s="196">
        <v>61</v>
      </c>
      <c r="U266" s="196"/>
      <c r="V266" s="196"/>
      <c r="W266" s="196"/>
      <c r="X266" s="196"/>
      <c r="Y266" s="196"/>
      <c r="Z266" s="196">
        <v>61</v>
      </c>
    </row>
    <row r="267" spans="14:26" x14ac:dyDescent="0.25">
      <c r="N267" s="10">
        <v>260</v>
      </c>
      <c r="O267" s="8" t="s">
        <v>422</v>
      </c>
      <c r="P267" s="8" t="s">
        <v>144</v>
      </c>
      <c r="Q267" s="9"/>
      <c r="R267" s="9"/>
      <c r="S267" s="9"/>
      <c r="T267" s="9">
        <v>12</v>
      </c>
      <c r="U267" s="9"/>
      <c r="V267" s="9"/>
      <c r="W267" s="9"/>
      <c r="X267" s="9"/>
      <c r="Y267" s="9"/>
      <c r="Z267" s="197">
        <v>12</v>
      </c>
    </row>
    <row r="268" spans="14:26" x14ac:dyDescent="0.25">
      <c r="N268" s="194">
        <v>261</v>
      </c>
      <c r="O268" s="195" t="s">
        <v>423</v>
      </c>
      <c r="P268" s="195" t="s">
        <v>147</v>
      </c>
      <c r="Q268" s="196"/>
      <c r="R268" s="196"/>
      <c r="S268" s="196"/>
      <c r="T268" s="196">
        <v>298</v>
      </c>
      <c r="U268" s="196"/>
      <c r="V268" s="196"/>
      <c r="W268" s="196"/>
      <c r="X268" s="196"/>
      <c r="Y268" s="196"/>
      <c r="Z268" s="196">
        <v>298</v>
      </c>
    </row>
    <row r="269" spans="14:26" x14ac:dyDescent="0.25">
      <c r="N269" s="10">
        <v>262</v>
      </c>
      <c r="O269" s="8" t="s">
        <v>424</v>
      </c>
      <c r="P269" s="8" t="s">
        <v>147</v>
      </c>
      <c r="Q269" s="9"/>
      <c r="R269" s="9"/>
      <c r="S269" s="9"/>
      <c r="T269" s="9">
        <v>8</v>
      </c>
      <c r="U269" s="9"/>
      <c r="V269" s="9"/>
      <c r="W269" s="9"/>
      <c r="X269" s="9"/>
      <c r="Y269" s="9"/>
      <c r="Z269" s="197">
        <v>8</v>
      </c>
    </row>
    <row r="270" spans="14:26" x14ac:dyDescent="0.25">
      <c r="N270" s="194">
        <v>263</v>
      </c>
      <c r="O270" s="195" t="s">
        <v>425</v>
      </c>
      <c r="P270" s="195" t="s">
        <v>147</v>
      </c>
      <c r="Q270" s="196"/>
      <c r="R270" s="196"/>
      <c r="S270" s="196"/>
      <c r="T270" s="196">
        <v>73</v>
      </c>
      <c r="U270" s="196"/>
      <c r="V270" s="196"/>
      <c r="W270" s="196"/>
      <c r="X270" s="196"/>
      <c r="Y270" s="196"/>
      <c r="Z270" s="196">
        <v>73</v>
      </c>
    </row>
    <row r="271" spans="14:26" x14ac:dyDescent="0.25">
      <c r="N271" s="10">
        <v>264</v>
      </c>
      <c r="O271" s="8" t="s">
        <v>426</v>
      </c>
      <c r="P271" s="8" t="s">
        <v>151</v>
      </c>
      <c r="Q271" s="9">
        <v>27</v>
      </c>
      <c r="R271" s="9">
        <v>2</v>
      </c>
      <c r="S271" s="9">
        <v>1</v>
      </c>
      <c r="T271" s="9">
        <v>5928</v>
      </c>
      <c r="U271" s="9"/>
      <c r="V271" s="9"/>
      <c r="W271" s="9">
        <v>17</v>
      </c>
      <c r="X271" s="9">
        <v>3</v>
      </c>
      <c r="Y271" s="9"/>
      <c r="Z271" s="197">
        <v>5978</v>
      </c>
    </row>
    <row r="272" spans="14:26" x14ac:dyDescent="0.25">
      <c r="N272" s="194">
        <v>265</v>
      </c>
      <c r="O272" s="195" t="s">
        <v>427</v>
      </c>
      <c r="P272" s="195" t="s">
        <v>154</v>
      </c>
      <c r="Q272" s="196"/>
      <c r="R272" s="196"/>
      <c r="S272" s="196"/>
      <c r="T272" s="196">
        <v>449</v>
      </c>
      <c r="U272" s="196"/>
      <c r="V272" s="196"/>
      <c r="W272" s="196">
        <v>1</v>
      </c>
      <c r="X272" s="196"/>
      <c r="Y272" s="196"/>
      <c r="Z272" s="196">
        <v>450</v>
      </c>
    </row>
    <row r="273" spans="14:26" x14ac:dyDescent="0.25">
      <c r="N273" s="10">
        <v>266</v>
      </c>
      <c r="O273" s="8" t="s">
        <v>428</v>
      </c>
      <c r="P273" s="8" t="s">
        <v>143</v>
      </c>
      <c r="Q273" s="9"/>
      <c r="R273" s="9"/>
      <c r="S273" s="9"/>
      <c r="T273" s="9">
        <v>260</v>
      </c>
      <c r="U273" s="9"/>
      <c r="V273" s="9"/>
      <c r="W273" s="9">
        <v>2</v>
      </c>
      <c r="X273" s="9"/>
      <c r="Y273" s="9"/>
      <c r="Z273" s="197">
        <v>262</v>
      </c>
    </row>
    <row r="274" spans="14:26" x14ac:dyDescent="0.25">
      <c r="N274" s="194">
        <v>267</v>
      </c>
      <c r="O274" s="195" t="s">
        <v>429</v>
      </c>
      <c r="P274" s="195" t="s">
        <v>143</v>
      </c>
      <c r="Q274" s="196"/>
      <c r="R274" s="196"/>
      <c r="S274" s="196"/>
      <c r="T274" s="196">
        <v>160</v>
      </c>
      <c r="U274" s="196"/>
      <c r="V274" s="196"/>
      <c r="W274" s="196">
        <v>2</v>
      </c>
      <c r="X274" s="196"/>
      <c r="Y274" s="196"/>
      <c r="Z274" s="196">
        <v>162</v>
      </c>
    </row>
    <row r="275" spans="14:26" x14ac:dyDescent="0.25">
      <c r="N275" s="10">
        <v>268</v>
      </c>
      <c r="O275" s="8" t="s">
        <v>430</v>
      </c>
      <c r="P275" s="8" t="s">
        <v>143</v>
      </c>
      <c r="Q275" s="9"/>
      <c r="R275" s="9"/>
      <c r="S275" s="9"/>
      <c r="T275" s="9">
        <v>100</v>
      </c>
      <c r="U275" s="9"/>
      <c r="V275" s="9"/>
      <c r="W275" s="9"/>
      <c r="X275" s="9"/>
      <c r="Y275" s="9"/>
      <c r="Z275" s="197">
        <v>100</v>
      </c>
    </row>
    <row r="276" spans="14:26" x14ac:dyDescent="0.25">
      <c r="N276" s="194">
        <v>269</v>
      </c>
      <c r="O276" s="195" t="s">
        <v>431</v>
      </c>
      <c r="P276" s="195" t="s">
        <v>145</v>
      </c>
      <c r="Q276" s="196">
        <v>2</v>
      </c>
      <c r="R276" s="196"/>
      <c r="S276" s="196"/>
      <c r="T276" s="196">
        <v>662</v>
      </c>
      <c r="U276" s="196"/>
      <c r="V276" s="196"/>
      <c r="W276" s="196">
        <v>3</v>
      </c>
      <c r="X276" s="196"/>
      <c r="Y276" s="196"/>
      <c r="Z276" s="196">
        <v>667</v>
      </c>
    </row>
    <row r="277" spans="14:26" x14ac:dyDescent="0.25">
      <c r="N277" s="10">
        <v>270</v>
      </c>
      <c r="O277" s="8" t="s">
        <v>432</v>
      </c>
      <c r="P277" s="8" t="s">
        <v>145</v>
      </c>
      <c r="Q277" s="9"/>
      <c r="R277" s="9"/>
      <c r="S277" s="9"/>
      <c r="T277" s="9">
        <v>3</v>
      </c>
      <c r="U277" s="9"/>
      <c r="V277" s="9"/>
      <c r="W277" s="9"/>
      <c r="X277" s="9"/>
      <c r="Y277" s="9"/>
      <c r="Z277" s="197">
        <v>3</v>
      </c>
    </row>
    <row r="278" spans="14:26" x14ac:dyDescent="0.25">
      <c r="N278" s="194">
        <v>271</v>
      </c>
      <c r="O278" s="195" t="s">
        <v>433</v>
      </c>
      <c r="P278" s="195" t="s">
        <v>144</v>
      </c>
      <c r="Q278" s="196"/>
      <c r="R278" s="196"/>
      <c r="S278" s="196"/>
      <c r="T278" s="196">
        <v>8</v>
      </c>
      <c r="U278" s="196"/>
      <c r="V278" s="196"/>
      <c r="W278" s="196"/>
      <c r="X278" s="196"/>
      <c r="Y278" s="196"/>
      <c r="Z278" s="196">
        <v>8</v>
      </c>
    </row>
    <row r="279" spans="14:26" x14ac:dyDescent="0.25">
      <c r="N279" s="10">
        <v>272</v>
      </c>
      <c r="O279" s="8" t="s">
        <v>434</v>
      </c>
      <c r="P279" s="8" t="s">
        <v>148</v>
      </c>
      <c r="Q279" s="9"/>
      <c r="R279" s="9"/>
      <c r="S279" s="9"/>
      <c r="T279" s="9">
        <v>425</v>
      </c>
      <c r="U279" s="9"/>
      <c r="V279" s="9"/>
      <c r="W279" s="9">
        <v>3</v>
      </c>
      <c r="X279" s="9"/>
      <c r="Y279" s="9"/>
      <c r="Z279" s="197">
        <v>428</v>
      </c>
    </row>
    <row r="280" spans="14:26" x14ac:dyDescent="0.25">
      <c r="N280" s="194">
        <v>273</v>
      </c>
      <c r="O280" s="195" t="s">
        <v>435</v>
      </c>
      <c r="P280" s="195" t="s">
        <v>142</v>
      </c>
      <c r="Q280" s="196">
        <v>63</v>
      </c>
      <c r="R280" s="196"/>
      <c r="S280" s="196">
        <v>1</v>
      </c>
      <c r="T280" s="196">
        <v>3729</v>
      </c>
      <c r="U280" s="196"/>
      <c r="V280" s="196"/>
      <c r="W280" s="196">
        <v>2</v>
      </c>
      <c r="X280" s="196">
        <v>3</v>
      </c>
      <c r="Y280" s="196"/>
      <c r="Z280" s="196">
        <v>3798</v>
      </c>
    </row>
    <row r="281" spans="14:26" x14ac:dyDescent="0.25">
      <c r="N281" s="10">
        <v>274</v>
      </c>
      <c r="O281" s="8" t="s">
        <v>436</v>
      </c>
      <c r="P281" s="8" t="s">
        <v>145</v>
      </c>
      <c r="Q281" s="9"/>
      <c r="R281" s="9"/>
      <c r="S281" s="9"/>
      <c r="T281" s="9">
        <v>2</v>
      </c>
      <c r="U281" s="9"/>
      <c r="V281" s="9"/>
      <c r="W281" s="9"/>
      <c r="X281" s="9"/>
      <c r="Y281" s="9"/>
      <c r="Z281" s="197">
        <v>2</v>
      </c>
    </row>
    <row r="282" spans="14:26" x14ac:dyDescent="0.25">
      <c r="N282" s="194">
        <v>275</v>
      </c>
      <c r="O282" s="195" t="s">
        <v>437</v>
      </c>
      <c r="P282" s="195" t="s">
        <v>154</v>
      </c>
      <c r="Q282" s="196">
        <v>71</v>
      </c>
      <c r="R282" s="196">
        <v>5</v>
      </c>
      <c r="S282" s="196">
        <v>4</v>
      </c>
      <c r="T282" s="196">
        <v>35048</v>
      </c>
      <c r="U282" s="196"/>
      <c r="V282" s="196"/>
      <c r="W282" s="196">
        <v>17</v>
      </c>
      <c r="X282" s="196">
        <v>6</v>
      </c>
      <c r="Y282" s="196"/>
      <c r="Z282" s="196">
        <v>35151</v>
      </c>
    </row>
    <row r="283" spans="14:26" x14ac:dyDescent="0.25">
      <c r="N283" s="10">
        <v>276</v>
      </c>
      <c r="O283" s="8" t="s">
        <v>438</v>
      </c>
      <c r="P283" s="8" t="s">
        <v>132</v>
      </c>
      <c r="Q283" s="9"/>
      <c r="R283" s="9"/>
      <c r="S283" s="9"/>
      <c r="T283" s="9">
        <v>218</v>
      </c>
      <c r="U283" s="9"/>
      <c r="V283" s="9"/>
      <c r="W283" s="9"/>
      <c r="X283" s="9"/>
      <c r="Y283" s="9"/>
      <c r="Z283" s="197">
        <v>218</v>
      </c>
    </row>
    <row r="284" spans="14:26" x14ac:dyDescent="0.25">
      <c r="N284" s="194">
        <v>277</v>
      </c>
      <c r="O284" s="195" t="s">
        <v>439</v>
      </c>
      <c r="P284" s="195" t="s">
        <v>132</v>
      </c>
      <c r="Q284" s="196"/>
      <c r="R284" s="196"/>
      <c r="S284" s="196"/>
      <c r="T284" s="196">
        <v>69</v>
      </c>
      <c r="U284" s="196"/>
      <c r="V284" s="196"/>
      <c r="W284" s="196">
        <v>1</v>
      </c>
      <c r="X284" s="196"/>
      <c r="Y284" s="196"/>
      <c r="Z284" s="196">
        <v>70</v>
      </c>
    </row>
    <row r="285" spans="14:26" x14ac:dyDescent="0.25">
      <c r="N285" s="10">
        <v>278</v>
      </c>
      <c r="O285" s="8" t="s">
        <v>440</v>
      </c>
      <c r="P285" s="8" t="s">
        <v>128</v>
      </c>
      <c r="Q285" s="9"/>
      <c r="R285" s="9"/>
      <c r="S285" s="9"/>
      <c r="T285" s="9">
        <v>335</v>
      </c>
      <c r="U285" s="9"/>
      <c r="V285" s="9"/>
      <c r="W285" s="9">
        <v>1</v>
      </c>
      <c r="X285" s="9"/>
      <c r="Y285" s="9"/>
      <c r="Z285" s="197">
        <v>336</v>
      </c>
    </row>
    <row r="286" spans="14:26" x14ac:dyDescent="0.25">
      <c r="N286" s="194">
        <v>279</v>
      </c>
      <c r="O286" s="195" t="s">
        <v>441</v>
      </c>
      <c r="P286" s="195" t="s">
        <v>144</v>
      </c>
      <c r="Q286" s="196">
        <v>2</v>
      </c>
      <c r="R286" s="196"/>
      <c r="S286" s="196"/>
      <c r="T286" s="196">
        <v>485</v>
      </c>
      <c r="U286" s="196"/>
      <c r="V286" s="196"/>
      <c r="W286" s="196">
        <v>2</v>
      </c>
      <c r="X286" s="196"/>
      <c r="Y286" s="196"/>
      <c r="Z286" s="196">
        <v>489</v>
      </c>
    </row>
    <row r="287" spans="14:26" x14ac:dyDescent="0.25">
      <c r="N287" s="10">
        <v>280</v>
      </c>
      <c r="O287" s="8" t="s">
        <v>442</v>
      </c>
      <c r="P287" s="8" t="s">
        <v>139</v>
      </c>
      <c r="Q287" s="9"/>
      <c r="R287" s="9"/>
      <c r="S287" s="9"/>
      <c r="T287" s="9">
        <v>68</v>
      </c>
      <c r="U287" s="9"/>
      <c r="V287" s="9"/>
      <c r="W287" s="9"/>
      <c r="X287" s="9"/>
      <c r="Y287" s="9"/>
      <c r="Z287" s="197">
        <v>68</v>
      </c>
    </row>
    <row r="288" spans="14:26" x14ac:dyDescent="0.25">
      <c r="N288" s="194">
        <v>281</v>
      </c>
      <c r="O288" s="195" t="s">
        <v>443</v>
      </c>
      <c r="P288" s="195" t="s">
        <v>139</v>
      </c>
      <c r="Q288" s="196">
        <v>5</v>
      </c>
      <c r="R288" s="196"/>
      <c r="S288" s="196"/>
      <c r="T288" s="196">
        <v>948</v>
      </c>
      <c r="U288" s="196"/>
      <c r="V288" s="196"/>
      <c r="W288" s="196"/>
      <c r="X288" s="196"/>
      <c r="Y288" s="196"/>
      <c r="Z288" s="196">
        <v>953</v>
      </c>
    </row>
    <row r="289" spans="14:26" x14ac:dyDescent="0.25">
      <c r="N289" s="10">
        <v>282</v>
      </c>
      <c r="O289" s="8" t="s">
        <v>444</v>
      </c>
      <c r="P289" s="8" t="s">
        <v>144</v>
      </c>
      <c r="Q289" s="9">
        <v>6</v>
      </c>
      <c r="R289" s="9"/>
      <c r="S289" s="9"/>
      <c r="T289" s="9">
        <v>762</v>
      </c>
      <c r="U289" s="9"/>
      <c r="V289" s="9"/>
      <c r="W289" s="9"/>
      <c r="X289" s="9"/>
      <c r="Y289" s="9"/>
      <c r="Z289" s="197">
        <v>768</v>
      </c>
    </row>
    <row r="290" spans="14:26" x14ac:dyDescent="0.25">
      <c r="N290" s="194">
        <v>283</v>
      </c>
      <c r="O290" s="195" t="s">
        <v>445</v>
      </c>
      <c r="P290" s="195" t="s">
        <v>151</v>
      </c>
      <c r="Q290" s="196">
        <v>1</v>
      </c>
      <c r="R290" s="196"/>
      <c r="S290" s="196"/>
      <c r="T290" s="196">
        <v>1536</v>
      </c>
      <c r="U290" s="196"/>
      <c r="V290" s="196"/>
      <c r="W290" s="196">
        <v>1</v>
      </c>
      <c r="X290" s="196"/>
      <c r="Y290" s="196"/>
      <c r="Z290" s="196">
        <v>1538</v>
      </c>
    </row>
    <row r="291" spans="14:26" x14ac:dyDescent="0.25">
      <c r="N291" s="10">
        <v>284</v>
      </c>
      <c r="O291" s="8" t="s">
        <v>446</v>
      </c>
      <c r="P291" s="8" t="s">
        <v>151</v>
      </c>
      <c r="Q291" s="9"/>
      <c r="R291" s="9"/>
      <c r="S291" s="9"/>
      <c r="T291" s="9">
        <v>497</v>
      </c>
      <c r="U291" s="9"/>
      <c r="V291" s="9"/>
      <c r="W291" s="9"/>
      <c r="X291" s="9"/>
      <c r="Y291" s="9"/>
      <c r="Z291" s="197">
        <v>497</v>
      </c>
    </row>
    <row r="292" spans="14:26" x14ac:dyDescent="0.25">
      <c r="N292" s="194">
        <v>285</v>
      </c>
      <c r="O292" s="195" t="s">
        <v>447</v>
      </c>
      <c r="P292" s="195" t="s">
        <v>151</v>
      </c>
      <c r="Q292" s="196"/>
      <c r="R292" s="196"/>
      <c r="S292" s="196"/>
      <c r="T292" s="196">
        <v>180</v>
      </c>
      <c r="U292" s="196"/>
      <c r="V292" s="196"/>
      <c r="W292" s="196"/>
      <c r="X292" s="196"/>
      <c r="Y292" s="196"/>
      <c r="Z292" s="196">
        <v>180</v>
      </c>
    </row>
    <row r="293" spans="14:26" x14ac:dyDescent="0.25">
      <c r="N293" s="10">
        <v>286</v>
      </c>
      <c r="O293" s="8" t="s">
        <v>448</v>
      </c>
      <c r="P293" s="8" t="s">
        <v>151</v>
      </c>
      <c r="Q293" s="9"/>
      <c r="R293" s="9"/>
      <c r="S293" s="9"/>
      <c r="T293" s="9">
        <v>914</v>
      </c>
      <c r="U293" s="9"/>
      <c r="V293" s="9"/>
      <c r="W293" s="9">
        <v>1</v>
      </c>
      <c r="X293" s="9"/>
      <c r="Y293" s="9"/>
      <c r="Z293" s="197">
        <v>915</v>
      </c>
    </row>
    <row r="294" spans="14:26" x14ac:dyDescent="0.25">
      <c r="N294" s="194">
        <v>287</v>
      </c>
      <c r="O294" s="195" t="s">
        <v>449</v>
      </c>
      <c r="P294" s="195" t="s">
        <v>131</v>
      </c>
      <c r="Q294" s="196">
        <v>15</v>
      </c>
      <c r="R294" s="196"/>
      <c r="S294" s="196"/>
      <c r="T294" s="196">
        <v>4021</v>
      </c>
      <c r="U294" s="196"/>
      <c r="V294" s="196"/>
      <c r="W294" s="196">
        <v>3</v>
      </c>
      <c r="X294" s="196"/>
      <c r="Y294" s="196"/>
      <c r="Z294" s="196">
        <v>4039</v>
      </c>
    </row>
    <row r="295" spans="14:26" x14ac:dyDescent="0.25">
      <c r="N295" s="10">
        <v>288</v>
      </c>
      <c r="O295" s="8" t="s">
        <v>450</v>
      </c>
      <c r="P295" s="8" t="s">
        <v>149</v>
      </c>
      <c r="Q295" s="9"/>
      <c r="R295" s="9"/>
      <c r="S295" s="9"/>
      <c r="T295" s="9">
        <v>104</v>
      </c>
      <c r="U295" s="9"/>
      <c r="V295" s="9"/>
      <c r="W295" s="9">
        <v>1</v>
      </c>
      <c r="X295" s="9"/>
      <c r="Y295" s="9"/>
      <c r="Z295" s="197">
        <v>105</v>
      </c>
    </row>
    <row r="296" spans="14:26" x14ac:dyDescent="0.25">
      <c r="N296" s="194">
        <v>289</v>
      </c>
      <c r="O296" s="195" t="s">
        <v>451</v>
      </c>
      <c r="P296" s="195" t="s">
        <v>149</v>
      </c>
      <c r="Q296" s="196"/>
      <c r="R296" s="196"/>
      <c r="S296" s="196"/>
      <c r="T296" s="196">
        <v>7</v>
      </c>
      <c r="U296" s="196"/>
      <c r="V296" s="196"/>
      <c r="W296" s="196">
        <v>1</v>
      </c>
      <c r="X296" s="196"/>
      <c r="Y296" s="196"/>
      <c r="Z296" s="196">
        <v>8</v>
      </c>
    </row>
    <row r="297" spans="14:26" x14ac:dyDescent="0.25">
      <c r="N297" s="10">
        <v>290</v>
      </c>
      <c r="O297" s="8" t="s">
        <v>452</v>
      </c>
      <c r="P297" s="8" t="s">
        <v>153</v>
      </c>
      <c r="Q297" s="9">
        <v>1</v>
      </c>
      <c r="R297" s="9"/>
      <c r="S297" s="9"/>
      <c r="T297" s="9">
        <v>1336</v>
      </c>
      <c r="U297" s="9"/>
      <c r="V297" s="9"/>
      <c r="W297" s="9">
        <v>2</v>
      </c>
      <c r="X297" s="9">
        <v>5</v>
      </c>
      <c r="Y297" s="9"/>
      <c r="Z297" s="197">
        <v>1344</v>
      </c>
    </row>
    <row r="298" spans="14:26" x14ac:dyDescent="0.25">
      <c r="N298" s="194">
        <v>291</v>
      </c>
      <c r="O298" s="195" t="s">
        <v>453</v>
      </c>
      <c r="P298" s="195" t="s">
        <v>128</v>
      </c>
      <c r="Q298" s="196">
        <v>3</v>
      </c>
      <c r="R298" s="196"/>
      <c r="S298" s="196"/>
      <c r="T298" s="196">
        <v>526</v>
      </c>
      <c r="U298" s="196"/>
      <c r="V298" s="196"/>
      <c r="W298" s="196"/>
      <c r="X298" s="196"/>
      <c r="Y298" s="196"/>
      <c r="Z298" s="196">
        <v>529</v>
      </c>
    </row>
    <row r="299" spans="14:26" x14ac:dyDescent="0.25">
      <c r="N299" s="10">
        <v>292</v>
      </c>
      <c r="O299" s="8" t="s">
        <v>454</v>
      </c>
      <c r="P299" s="8" t="s">
        <v>125</v>
      </c>
      <c r="Q299" s="9"/>
      <c r="R299" s="9"/>
      <c r="S299" s="9"/>
      <c r="T299" s="9">
        <v>229</v>
      </c>
      <c r="U299" s="9"/>
      <c r="V299" s="9"/>
      <c r="W299" s="9"/>
      <c r="X299" s="9"/>
      <c r="Y299" s="9"/>
      <c r="Z299" s="197">
        <v>229</v>
      </c>
    </row>
    <row r="300" spans="14:26" x14ac:dyDescent="0.25">
      <c r="N300" s="194">
        <v>293</v>
      </c>
      <c r="O300" s="195" t="s">
        <v>455</v>
      </c>
      <c r="P300" s="195" t="s">
        <v>150</v>
      </c>
      <c r="Q300" s="196"/>
      <c r="R300" s="196"/>
      <c r="S300" s="196"/>
      <c r="T300" s="196">
        <v>193</v>
      </c>
      <c r="U300" s="196"/>
      <c r="V300" s="196"/>
      <c r="W300" s="196">
        <v>1</v>
      </c>
      <c r="X300" s="196"/>
      <c r="Y300" s="196"/>
      <c r="Z300" s="196">
        <v>194</v>
      </c>
    </row>
    <row r="301" spans="14:26" x14ac:dyDescent="0.25">
      <c r="N301" s="10">
        <v>294</v>
      </c>
      <c r="O301" s="8" t="s">
        <v>456</v>
      </c>
      <c r="P301" s="8" t="s">
        <v>150</v>
      </c>
      <c r="Q301" s="9"/>
      <c r="R301" s="9"/>
      <c r="S301" s="9"/>
      <c r="T301" s="9">
        <v>2</v>
      </c>
      <c r="U301" s="9"/>
      <c r="V301" s="9"/>
      <c r="W301" s="9"/>
      <c r="X301" s="9"/>
      <c r="Y301" s="9"/>
      <c r="Z301" s="197">
        <v>2</v>
      </c>
    </row>
    <row r="302" spans="14:26" x14ac:dyDescent="0.25">
      <c r="N302" s="194">
        <v>295</v>
      </c>
      <c r="O302" s="195" t="s">
        <v>457</v>
      </c>
      <c r="P302" s="195" t="s">
        <v>134</v>
      </c>
      <c r="Q302" s="196"/>
      <c r="R302" s="196"/>
      <c r="S302" s="196"/>
      <c r="T302" s="196">
        <v>100</v>
      </c>
      <c r="U302" s="196"/>
      <c r="V302" s="196"/>
      <c r="W302" s="196"/>
      <c r="X302" s="196"/>
      <c r="Y302" s="196"/>
      <c r="Z302" s="196">
        <v>100</v>
      </c>
    </row>
    <row r="303" spans="14:26" x14ac:dyDescent="0.25">
      <c r="N303" s="10">
        <v>296</v>
      </c>
      <c r="O303" s="8" t="s">
        <v>458</v>
      </c>
      <c r="P303" s="8" t="s">
        <v>153</v>
      </c>
      <c r="Q303" s="9"/>
      <c r="R303" s="9"/>
      <c r="S303" s="9"/>
      <c r="T303" s="9">
        <v>423</v>
      </c>
      <c r="U303" s="9"/>
      <c r="V303" s="9"/>
      <c r="W303" s="9"/>
      <c r="X303" s="9"/>
      <c r="Y303" s="9"/>
      <c r="Z303" s="197">
        <v>423</v>
      </c>
    </row>
    <row r="304" spans="14:26" x14ac:dyDescent="0.25">
      <c r="N304" s="194">
        <v>297</v>
      </c>
      <c r="O304" s="195" t="s">
        <v>459</v>
      </c>
      <c r="P304" s="195" t="s">
        <v>153</v>
      </c>
      <c r="Q304" s="196"/>
      <c r="R304" s="196"/>
      <c r="S304" s="196"/>
      <c r="T304" s="196">
        <v>418</v>
      </c>
      <c r="U304" s="196"/>
      <c r="V304" s="196"/>
      <c r="W304" s="196"/>
      <c r="X304" s="196"/>
      <c r="Y304" s="196"/>
      <c r="Z304" s="196">
        <v>418</v>
      </c>
    </row>
    <row r="305" spans="14:26" x14ac:dyDescent="0.25">
      <c r="N305" s="10">
        <v>298</v>
      </c>
      <c r="O305" s="8" t="s">
        <v>460</v>
      </c>
      <c r="P305" s="8" t="s">
        <v>144</v>
      </c>
      <c r="Q305" s="9"/>
      <c r="R305" s="9"/>
      <c r="S305" s="9"/>
      <c r="T305" s="9">
        <v>169</v>
      </c>
      <c r="U305" s="9"/>
      <c r="V305" s="9"/>
      <c r="W305" s="9"/>
      <c r="X305" s="9"/>
      <c r="Y305" s="9"/>
      <c r="Z305" s="197">
        <v>169</v>
      </c>
    </row>
    <row r="306" spans="14:26" x14ac:dyDescent="0.25">
      <c r="N306" s="194">
        <v>299</v>
      </c>
      <c r="O306" s="195" t="s">
        <v>461</v>
      </c>
      <c r="P306" s="195" t="s">
        <v>122</v>
      </c>
      <c r="Q306" s="196"/>
      <c r="R306" s="196"/>
      <c r="S306" s="196"/>
      <c r="T306" s="196">
        <v>127</v>
      </c>
      <c r="U306" s="196"/>
      <c r="V306" s="196"/>
      <c r="W306" s="196"/>
      <c r="X306" s="196"/>
      <c r="Y306" s="196"/>
      <c r="Z306" s="196">
        <v>127</v>
      </c>
    </row>
    <row r="307" spans="14:26" x14ac:dyDescent="0.25">
      <c r="N307" s="10">
        <v>300</v>
      </c>
      <c r="O307" s="8" t="s">
        <v>462</v>
      </c>
      <c r="P307" s="8" t="s">
        <v>143</v>
      </c>
      <c r="Q307" s="9"/>
      <c r="R307" s="9"/>
      <c r="S307" s="9"/>
      <c r="T307" s="9">
        <v>78</v>
      </c>
      <c r="U307" s="9"/>
      <c r="V307" s="9"/>
      <c r="W307" s="9">
        <v>1</v>
      </c>
      <c r="X307" s="9"/>
      <c r="Y307" s="9"/>
      <c r="Z307" s="197">
        <v>79</v>
      </c>
    </row>
    <row r="308" spans="14:26" x14ac:dyDescent="0.25">
      <c r="N308" s="194">
        <v>301</v>
      </c>
      <c r="O308" s="195" t="s">
        <v>463</v>
      </c>
      <c r="P308" s="195" t="s">
        <v>138</v>
      </c>
      <c r="Q308" s="196">
        <v>1</v>
      </c>
      <c r="R308" s="196"/>
      <c r="S308" s="196"/>
      <c r="T308" s="196">
        <v>125</v>
      </c>
      <c r="U308" s="196"/>
      <c r="V308" s="196"/>
      <c r="W308" s="196"/>
      <c r="X308" s="196"/>
      <c r="Y308" s="196"/>
      <c r="Z308" s="196">
        <v>126</v>
      </c>
    </row>
    <row r="309" spans="14:26" x14ac:dyDescent="0.25">
      <c r="N309" s="10">
        <v>302</v>
      </c>
      <c r="O309" s="8" t="s">
        <v>464</v>
      </c>
      <c r="P309" s="8" t="s">
        <v>144</v>
      </c>
      <c r="Q309" s="9"/>
      <c r="R309" s="9"/>
      <c r="S309" s="9"/>
      <c r="T309" s="9">
        <v>4</v>
      </c>
      <c r="U309" s="9"/>
      <c r="V309" s="9"/>
      <c r="W309" s="9"/>
      <c r="X309" s="9"/>
      <c r="Y309" s="9"/>
      <c r="Z309" s="197">
        <v>4</v>
      </c>
    </row>
    <row r="310" spans="14:26" x14ac:dyDescent="0.25">
      <c r="N310" s="194">
        <v>303</v>
      </c>
      <c r="O310" s="195" t="s">
        <v>465</v>
      </c>
      <c r="P310" s="195" t="s">
        <v>143</v>
      </c>
      <c r="Q310" s="196"/>
      <c r="R310" s="196"/>
      <c r="S310" s="196"/>
      <c r="T310" s="196">
        <v>138</v>
      </c>
      <c r="U310" s="196"/>
      <c r="V310" s="196"/>
      <c r="W310" s="196"/>
      <c r="X310" s="196"/>
      <c r="Y310" s="196"/>
      <c r="Z310" s="196">
        <v>138</v>
      </c>
    </row>
    <row r="311" spans="14:26" x14ac:dyDescent="0.25">
      <c r="N311" s="10">
        <v>304</v>
      </c>
      <c r="O311" s="8" t="s">
        <v>466</v>
      </c>
      <c r="P311" s="8" t="s">
        <v>131</v>
      </c>
      <c r="Q311" s="9">
        <v>1</v>
      </c>
      <c r="R311" s="9"/>
      <c r="S311" s="9"/>
      <c r="T311" s="9">
        <v>2467</v>
      </c>
      <c r="U311" s="9"/>
      <c r="V311" s="9"/>
      <c r="W311" s="9">
        <v>2</v>
      </c>
      <c r="X311" s="9"/>
      <c r="Y311" s="9"/>
      <c r="Z311" s="197">
        <v>2470</v>
      </c>
    </row>
    <row r="312" spans="14:26" x14ac:dyDescent="0.25">
      <c r="N312" s="194">
        <v>305</v>
      </c>
      <c r="O312" s="195" t="s">
        <v>467</v>
      </c>
      <c r="P312" s="195" t="s">
        <v>131</v>
      </c>
      <c r="Q312" s="196"/>
      <c r="R312" s="196"/>
      <c r="S312" s="196"/>
      <c r="T312" s="196">
        <v>1615</v>
      </c>
      <c r="U312" s="196"/>
      <c r="V312" s="196"/>
      <c r="W312" s="196">
        <v>4</v>
      </c>
      <c r="X312" s="196"/>
      <c r="Y312" s="196"/>
      <c r="Z312" s="196">
        <v>1619</v>
      </c>
    </row>
    <row r="313" spans="14:26" x14ac:dyDescent="0.25">
      <c r="N313" s="10">
        <v>306</v>
      </c>
      <c r="O313" s="8" t="s">
        <v>468</v>
      </c>
      <c r="P313" s="8" t="s">
        <v>154</v>
      </c>
      <c r="Q313" s="9"/>
      <c r="R313" s="9"/>
      <c r="S313" s="9"/>
      <c r="T313" s="9">
        <v>271</v>
      </c>
      <c r="U313" s="9"/>
      <c r="V313" s="9"/>
      <c r="W313" s="9"/>
      <c r="X313" s="9"/>
      <c r="Y313" s="9"/>
      <c r="Z313" s="197">
        <v>271</v>
      </c>
    </row>
    <row r="314" spans="14:26" x14ac:dyDescent="0.25">
      <c r="N314" s="194">
        <v>307</v>
      </c>
      <c r="O314" s="195" t="s">
        <v>469</v>
      </c>
      <c r="P314" s="195" t="s">
        <v>154</v>
      </c>
      <c r="Q314" s="196"/>
      <c r="R314" s="196"/>
      <c r="S314" s="196"/>
      <c r="T314" s="196">
        <v>29</v>
      </c>
      <c r="U314" s="196"/>
      <c r="V314" s="196"/>
      <c r="W314" s="196">
        <v>1</v>
      </c>
      <c r="X314" s="196"/>
      <c r="Y314" s="196"/>
      <c r="Z314" s="196">
        <v>30</v>
      </c>
    </row>
    <row r="315" spans="14:26" x14ac:dyDescent="0.25">
      <c r="N315" s="10">
        <v>308</v>
      </c>
      <c r="O315" s="8" t="s">
        <v>470</v>
      </c>
      <c r="P315" s="8" t="s">
        <v>154</v>
      </c>
      <c r="Q315" s="9"/>
      <c r="R315" s="9"/>
      <c r="S315" s="9"/>
      <c r="T315" s="9">
        <v>107</v>
      </c>
      <c r="U315" s="9"/>
      <c r="V315" s="9"/>
      <c r="W315" s="9"/>
      <c r="X315" s="9"/>
      <c r="Y315" s="9"/>
      <c r="Z315" s="197">
        <v>107</v>
      </c>
    </row>
    <row r="316" spans="14:26" x14ac:dyDescent="0.25">
      <c r="N316" s="194">
        <v>309</v>
      </c>
      <c r="O316" s="195" t="s">
        <v>471</v>
      </c>
      <c r="P316" s="195" t="s">
        <v>154</v>
      </c>
      <c r="Q316" s="196"/>
      <c r="R316" s="196"/>
      <c r="S316" s="196"/>
      <c r="T316" s="196">
        <v>64</v>
      </c>
      <c r="U316" s="196"/>
      <c r="V316" s="196"/>
      <c r="W316" s="196">
        <v>1</v>
      </c>
      <c r="X316" s="196"/>
      <c r="Y316" s="196"/>
      <c r="Z316" s="196">
        <v>65</v>
      </c>
    </row>
    <row r="317" spans="14:26" x14ac:dyDescent="0.25">
      <c r="N317" s="10">
        <v>310</v>
      </c>
      <c r="O317" s="8" t="s">
        <v>472</v>
      </c>
      <c r="P317" s="8" t="s">
        <v>136</v>
      </c>
      <c r="Q317" s="9"/>
      <c r="R317" s="9"/>
      <c r="S317" s="9"/>
      <c r="T317" s="9">
        <v>192</v>
      </c>
      <c r="U317" s="9"/>
      <c r="V317" s="9"/>
      <c r="W317" s="9"/>
      <c r="X317" s="9"/>
      <c r="Y317" s="9"/>
      <c r="Z317" s="197">
        <v>192</v>
      </c>
    </row>
    <row r="318" spans="14:26" x14ac:dyDescent="0.25">
      <c r="N318" s="194">
        <v>311</v>
      </c>
      <c r="O318" s="195" t="s">
        <v>473</v>
      </c>
      <c r="P318" s="195" t="s">
        <v>153</v>
      </c>
      <c r="Q318" s="196"/>
      <c r="R318" s="196"/>
      <c r="S318" s="196"/>
      <c r="T318" s="196">
        <v>333</v>
      </c>
      <c r="U318" s="196"/>
      <c r="V318" s="196"/>
      <c r="W318" s="196">
        <v>1</v>
      </c>
      <c r="X318" s="196"/>
      <c r="Y318" s="196"/>
      <c r="Z318" s="196">
        <v>334</v>
      </c>
    </row>
    <row r="319" spans="14:26" x14ac:dyDescent="0.25">
      <c r="N319" s="10">
        <v>312</v>
      </c>
      <c r="O319" s="8" t="s">
        <v>474</v>
      </c>
      <c r="P319" s="8" t="s">
        <v>153</v>
      </c>
      <c r="Q319" s="9"/>
      <c r="R319" s="9"/>
      <c r="S319" s="9"/>
      <c r="T319" s="9">
        <v>473</v>
      </c>
      <c r="U319" s="9"/>
      <c r="V319" s="9"/>
      <c r="W319" s="9">
        <v>1</v>
      </c>
      <c r="X319" s="9"/>
      <c r="Y319" s="9"/>
      <c r="Z319" s="197">
        <v>474</v>
      </c>
    </row>
    <row r="320" spans="14:26" x14ac:dyDescent="0.25">
      <c r="N320" s="194">
        <v>313</v>
      </c>
      <c r="O320" s="195" t="s">
        <v>475</v>
      </c>
      <c r="P320" s="195" t="s">
        <v>153</v>
      </c>
      <c r="Q320" s="196"/>
      <c r="R320" s="196"/>
      <c r="S320" s="196"/>
      <c r="T320" s="196">
        <v>854</v>
      </c>
      <c r="U320" s="196"/>
      <c r="V320" s="196"/>
      <c r="W320" s="196"/>
      <c r="X320" s="196"/>
      <c r="Y320" s="196"/>
      <c r="Z320" s="196">
        <v>854</v>
      </c>
    </row>
    <row r="321" spans="14:26" x14ac:dyDescent="0.25">
      <c r="N321" s="10">
        <v>314</v>
      </c>
      <c r="O321" s="8" t="s">
        <v>476</v>
      </c>
      <c r="P321" s="8" t="s">
        <v>153</v>
      </c>
      <c r="Q321" s="9"/>
      <c r="R321" s="9"/>
      <c r="S321" s="9"/>
      <c r="T321" s="9">
        <v>354</v>
      </c>
      <c r="U321" s="9"/>
      <c r="V321" s="9"/>
      <c r="W321" s="9"/>
      <c r="X321" s="9"/>
      <c r="Y321" s="9"/>
      <c r="Z321" s="197">
        <v>354</v>
      </c>
    </row>
    <row r="322" spans="14:26" x14ac:dyDescent="0.25">
      <c r="N322" s="194">
        <v>315</v>
      </c>
      <c r="O322" s="195" t="s">
        <v>477</v>
      </c>
      <c r="P322" s="195" t="s">
        <v>153</v>
      </c>
      <c r="Q322" s="196"/>
      <c r="R322" s="196"/>
      <c r="S322" s="196"/>
      <c r="T322" s="196">
        <v>301</v>
      </c>
      <c r="U322" s="196"/>
      <c r="V322" s="196"/>
      <c r="W322" s="196"/>
      <c r="X322" s="196"/>
      <c r="Y322" s="196"/>
      <c r="Z322" s="196">
        <v>301</v>
      </c>
    </row>
    <row r="323" spans="14:26" x14ac:dyDescent="0.25">
      <c r="N323" s="10">
        <v>316</v>
      </c>
      <c r="O323" s="8" t="s">
        <v>478</v>
      </c>
      <c r="P323" s="8" t="s">
        <v>131</v>
      </c>
      <c r="Q323" s="9"/>
      <c r="R323" s="9"/>
      <c r="S323" s="9"/>
      <c r="T323" s="9">
        <v>882</v>
      </c>
      <c r="U323" s="9"/>
      <c r="V323" s="9"/>
      <c r="W323" s="9"/>
      <c r="X323" s="9"/>
      <c r="Y323" s="9"/>
      <c r="Z323" s="197">
        <v>882</v>
      </c>
    </row>
    <row r="324" spans="14:26" x14ac:dyDescent="0.25">
      <c r="N324" s="194">
        <v>317</v>
      </c>
      <c r="O324" s="195" t="s">
        <v>479</v>
      </c>
      <c r="P324" s="195" t="s">
        <v>152</v>
      </c>
      <c r="Q324" s="196">
        <v>15</v>
      </c>
      <c r="R324" s="196"/>
      <c r="S324" s="196">
        <v>1</v>
      </c>
      <c r="T324" s="196">
        <v>9121</v>
      </c>
      <c r="U324" s="196"/>
      <c r="V324" s="196"/>
      <c r="W324" s="196">
        <v>4</v>
      </c>
      <c r="X324" s="196">
        <v>7</v>
      </c>
      <c r="Y324" s="196"/>
      <c r="Z324" s="196">
        <v>9148</v>
      </c>
    </row>
    <row r="325" spans="14:26" x14ac:dyDescent="0.25">
      <c r="N325" s="10">
        <v>318</v>
      </c>
      <c r="O325" s="8" t="s">
        <v>480</v>
      </c>
      <c r="P325" s="8" t="s">
        <v>154</v>
      </c>
      <c r="Q325" s="9"/>
      <c r="R325" s="9"/>
      <c r="S325" s="9"/>
      <c r="T325" s="9">
        <v>129</v>
      </c>
      <c r="U325" s="9"/>
      <c r="V325" s="9"/>
      <c r="W325" s="9">
        <v>1</v>
      </c>
      <c r="X325" s="9"/>
      <c r="Y325" s="9"/>
      <c r="Z325" s="197">
        <v>130</v>
      </c>
    </row>
    <row r="326" spans="14:26" x14ac:dyDescent="0.25">
      <c r="N326" s="194">
        <v>319</v>
      </c>
      <c r="O326" s="195" t="s">
        <v>481</v>
      </c>
      <c r="P326" s="195" t="s">
        <v>154</v>
      </c>
      <c r="Q326" s="196">
        <v>1</v>
      </c>
      <c r="R326" s="196"/>
      <c r="S326" s="196"/>
      <c r="T326" s="196">
        <v>213</v>
      </c>
      <c r="U326" s="196"/>
      <c r="V326" s="196"/>
      <c r="W326" s="196"/>
      <c r="X326" s="196"/>
      <c r="Y326" s="196"/>
      <c r="Z326" s="196">
        <v>214</v>
      </c>
    </row>
    <row r="327" spans="14:26" x14ac:dyDescent="0.25">
      <c r="N327" s="10">
        <v>320</v>
      </c>
      <c r="O327" s="8" t="s">
        <v>482</v>
      </c>
      <c r="P327" s="8" t="s">
        <v>152</v>
      </c>
      <c r="Q327" s="9">
        <v>1</v>
      </c>
      <c r="R327" s="9"/>
      <c r="S327" s="9"/>
      <c r="T327" s="9">
        <v>339</v>
      </c>
      <c r="U327" s="9"/>
      <c r="V327" s="9"/>
      <c r="W327" s="9">
        <v>1</v>
      </c>
      <c r="X327" s="9"/>
      <c r="Y327" s="9"/>
      <c r="Z327" s="197">
        <v>341</v>
      </c>
    </row>
    <row r="328" spans="14:26" x14ac:dyDescent="0.25">
      <c r="N328" s="194">
        <v>321</v>
      </c>
      <c r="O328" s="195" t="s">
        <v>483</v>
      </c>
      <c r="P328" s="195" t="s">
        <v>152</v>
      </c>
      <c r="Q328" s="196">
        <v>1</v>
      </c>
      <c r="R328" s="196"/>
      <c r="S328" s="196"/>
      <c r="T328" s="196">
        <v>540</v>
      </c>
      <c r="U328" s="196"/>
      <c r="V328" s="196"/>
      <c r="W328" s="196"/>
      <c r="X328" s="196"/>
      <c r="Y328" s="196"/>
      <c r="Z328" s="196">
        <v>541</v>
      </c>
    </row>
    <row r="329" spans="14:26" x14ac:dyDescent="0.25">
      <c r="N329" s="10">
        <v>322</v>
      </c>
      <c r="O329" s="8" t="s">
        <v>484</v>
      </c>
      <c r="P329" s="8" t="s">
        <v>154</v>
      </c>
      <c r="Q329" s="9"/>
      <c r="R329" s="9"/>
      <c r="S329" s="9"/>
      <c r="T329" s="9">
        <v>672</v>
      </c>
      <c r="U329" s="9"/>
      <c r="V329" s="9"/>
      <c r="W329" s="9">
        <v>2</v>
      </c>
      <c r="X329" s="9"/>
      <c r="Y329" s="9"/>
      <c r="Z329" s="197">
        <v>674</v>
      </c>
    </row>
    <row r="330" spans="14:26" x14ac:dyDescent="0.25">
      <c r="N330" s="194">
        <v>323</v>
      </c>
      <c r="O330" s="195" t="s">
        <v>485</v>
      </c>
      <c r="P330" s="195" t="s">
        <v>153</v>
      </c>
      <c r="Q330" s="196"/>
      <c r="R330" s="196"/>
      <c r="S330" s="196"/>
      <c r="T330" s="196">
        <v>332</v>
      </c>
      <c r="U330" s="196"/>
      <c r="V330" s="196"/>
      <c r="W330" s="196"/>
      <c r="X330" s="196"/>
      <c r="Y330" s="196"/>
      <c r="Z330" s="196">
        <v>332</v>
      </c>
    </row>
    <row r="331" spans="14:26" x14ac:dyDescent="0.25">
      <c r="N331" s="10">
        <v>324</v>
      </c>
      <c r="O331" s="8" t="s">
        <v>486</v>
      </c>
      <c r="P331" s="8" t="s">
        <v>120</v>
      </c>
      <c r="Q331" s="9"/>
      <c r="R331" s="9"/>
      <c r="S331" s="9"/>
      <c r="T331" s="9">
        <v>69</v>
      </c>
      <c r="U331" s="9"/>
      <c r="V331" s="9"/>
      <c r="W331" s="9">
        <v>1</v>
      </c>
      <c r="X331" s="9"/>
      <c r="Y331" s="9"/>
      <c r="Z331" s="197">
        <v>70</v>
      </c>
    </row>
    <row r="332" spans="14:26" x14ac:dyDescent="0.25">
      <c r="N332" s="194">
        <v>325</v>
      </c>
      <c r="O332" s="195" t="s">
        <v>487</v>
      </c>
      <c r="P332" s="195" t="s">
        <v>154</v>
      </c>
      <c r="Q332" s="196"/>
      <c r="R332" s="196"/>
      <c r="S332" s="196"/>
      <c r="T332" s="196">
        <v>68</v>
      </c>
      <c r="U332" s="196"/>
      <c r="V332" s="196"/>
      <c r="W332" s="196">
        <v>1</v>
      </c>
      <c r="X332" s="196"/>
      <c r="Y332" s="196"/>
      <c r="Z332" s="196">
        <v>69</v>
      </c>
    </row>
    <row r="333" spans="14:26" x14ac:dyDescent="0.25">
      <c r="N333" s="10">
        <v>326</v>
      </c>
      <c r="O333" s="8" t="s">
        <v>488</v>
      </c>
      <c r="P333" s="8" t="s">
        <v>134</v>
      </c>
      <c r="Q333" s="9">
        <v>4</v>
      </c>
      <c r="R333" s="9">
        <v>1</v>
      </c>
      <c r="S333" s="9">
        <v>1</v>
      </c>
      <c r="T333" s="9">
        <v>2614</v>
      </c>
      <c r="U333" s="9"/>
      <c r="V333" s="9"/>
      <c r="W333" s="9">
        <v>2</v>
      </c>
      <c r="X333" s="9">
        <v>2</v>
      </c>
      <c r="Y333" s="9"/>
      <c r="Z333" s="197">
        <v>2624</v>
      </c>
    </row>
    <row r="334" spans="14:26" x14ac:dyDescent="0.25">
      <c r="N334" s="194">
        <v>327</v>
      </c>
      <c r="O334" s="195" t="s">
        <v>489</v>
      </c>
      <c r="P334" s="195" t="s">
        <v>153</v>
      </c>
      <c r="Q334" s="196">
        <v>18</v>
      </c>
      <c r="R334" s="196">
        <v>5</v>
      </c>
      <c r="S334" s="196">
        <v>3</v>
      </c>
      <c r="T334" s="196">
        <v>17712</v>
      </c>
      <c r="U334" s="196">
        <v>2</v>
      </c>
      <c r="V334" s="196"/>
      <c r="W334" s="196">
        <v>3</v>
      </c>
      <c r="X334" s="196">
        <v>8</v>
      </c>
      <c r="Y334" s="196"/>
      <c r="Z334" s="196">
        <v>17751</v>
      </c>
    </row>
    <row r="335" spans="14:26" x14ac:dyDescent="0.25">
      <c r="N335" s="10">
        <v>328</v>
      </c>
      <c r="O335" s="8" t="s">
        <v>490</v>
      </c>
      <c r="P335" s="8" t="s">
        <v>148</v>
      </c>
      <c r="Q335" s="9"/>
      <c r="R335" s="9"/>
      <c r="S335" s="9"/>
      <c r="T335" s="9">
        <v>576</v>
      </c>
      <c r="U335" s="9"/>
      <c r="V335" s="9"/>
      <c r="W335" s="9">
        <v>4</v>
      </c>
      <c r="X335" s="9"/>
      <c r="Y335" s="9"/>
      <c r="Z335" s="197">
        <v>580</v>
      </c>
    </row>
    <row r="336" spans="14:26" x14ac:dyDescent="0.25">
      <c r="N336" s="194">
        <v>329</v>
      </c>
      <c r="O336" s="195" t="s">
        <v>491</v>
      </c>
      <c r="P336" s="195" t="s">
        <v>149</v>
      </c>
      <c r="Q336" s="196">
        <v>4</v>
      </c>
      <c r="R336" s="196"/>
      <c r="S336" s="196">
        <v>4</v>
      </c>
      <c r="T336" s="196">
        <v>1979</v>
      </c>
      <c r="U336" s="196"/>
      <c r="V336" s="196"/>
      <c r="W336" s="196">
        <v>2</v>
      </c>
      <c r="X336" s="196">
        <v>1</v>
      </c>
      <c r="Y336" s="196"/>
      <c r="Z336" s="196">
        <v>1990</v>
      </c>
    </row>
    <row r="337" spans="14:26" x14ac:dyDescent="0.25">
      <c r="N337" s="10">
        <v>330</v>
      </c>
      <c r="O337" s="8" t="s">
        <v>492</v>
      </c>
      <c r="P337" s="8" t="s">
        <v>131</v>
      </c>
      <c r="Q337" s="9">
        <v>13</v>
      </c>
      <c r="R337" s="9"/>
      <c r="S337" s="9"/>
      <c r="T337" s="9">
        <v>2146</v>
      </c>
      <c r="U337" s="9"/>
      <c r="V337" s="9"/>
      <c r="W337" s="9"/>
      <c r="X337" s="9"/>
      <c r="Y337" s="9"/>
      <c r="Z337" s="197">
        <v>2159</v>
      </c>
    </row>
    <row r="338" spans="14:26" x14ac:dyDescent="0.25">
      <c r="N338" s="194">
        <v>331</v>
      </c>
      <c r="O338" s="195" t="s">
        <v>493</v>
      </c>
      <c r="P338" s="195" t="s">
        <v>124</v>
      </c>
      <c r="Q338" s="196">
        <v>3</v>
      </c>
      <c r="R338" s="196"/>
      <c r="S338" s="196"/>
      <c r="T338" s="196">
        <v>1183</v>
      </c>
      <c r="U338" s="196"/>
      <c r="V338" s="196"/>
      <c r="W338" s="196">
        <v>2</v>
      </c>
      <c r="X338" s="196"/>
      <c r="Y338" s="196"/>
      <c r="Z338" s="196">
        <v>1188</v>
      </c>
    </row>
    <row r="339" spans="14:26" x14ac:dyDescent="0.25">
      <c r="N339" s="10">
        <v>332</v>
      </c>
      <c r="O339" s="8" t="s">
        <v>494</v>
      </c>
      <c r="P339" s="8" t="s">
        <v>129</v>
      </c>
      <c r="Q339" s="9"/>
      <c r="R339" s="9"/>
      <c r="S339" s="9"/>
      <c r="T339" s="9">
        <v>140</v>
      </c>
      <c r="U339" s="9"/>
      <c r="V339" s="9"/>
      <c r="W339" s="9"/>
      <c r="X339" s="9"/>
      <c r="Y339" s="9"/>
      <c r="Z339" s="197">
        <v>140</v>
      </c>
    </row>
    <row r="340" spans="14:26" x14ac:dyDescent="0.25">
      <c r="N340" s="194">
        <v>333</v>
      </c>
      <c r="O340" s="195" t="s">
        <v>495</v>
      </c>
      <c r="P340" s="195" t="s">
        <v>148</v>
      </c>
      <c r="Q340" s="196">
        <v>2</v>
      </c>
      <c r="R340" s="196"/>
      <c r="S340" s="196"/>
      <c r="T340" s="196">
        <v>291</v>
      </c>
      <c r="U340" s="196"/>
      <c r="V340" s="196"/>
      <c r="W340" s="196">
        <v>1</v>
      </c>
      <c r="X340" s="196">
        <v>3</v>
      </c>
      <c r="Y340" s="196"/>
      <c r="Z340" s="196">
        <v>297</v>
      </c>
    </row>
    <row r="341" spans="14:26" x14ac:dyDescent="0.25">
      <c r="N341" s="10">
        <v>334</v>
      </c>
      <c r="O341" s="8" t="s">
        <v>496</v>
      </c>
      <c r="P341" s="8" t="s">
        <v>137</v>
      </c>
      <c r="Q341" s="9">
        <v>2</v>
      </c>
      <c r="R341" s="9"/>
      <c r="S341" s="9"/>
      <c r="T341" s="9">
        <v>2484</v>
      </c>
      <c r="U341" s="9"/>
      <c r="V341" s="9"/>
      <c r="W341" s="9"/>
      <c r="X341" s="9"/>
      <c r="Y341" s="9"/>
      <c r="Z341" s="197">
        <v>2486</v>
      </c>
    </row>
    <row r="342" spans="14:26" x14ac:dyDescent="0.25">
      <c r="N342" s="194">
        <v>335</v>
      </c>
      <c r="O342" s="195" t="s">
        <v>497</v>
      </c>
      <c r="P342" s="195" t="s">
        <v>144</v>
      </c>
      <c r="Q342" s="196"/>
      <c r="R342" s="196"/>
      <c r="S342" s="196"/>
      <c r="T342" s="196">
        <v>23</v>
      </c>
      <c r="U342" s="196"/>
      <c r="V342" s="196"/>
      <c r="W342" s="196"/>
      <c r="X342" s="196"/>
      <c r="Y342" s="196"/>
      <c r="Z342" s="196">
        <v>23</v>
      </c>
    </row>
    <row r="343" spans="14:26" x14ac:dyDescent="0.25">
      <c r="N343" s="10">
        <v>336</v>
      </c>
      <c r="O343" s="8" t="s">
        <v>498</v>
      </c>
      <c r="P343" s="8" t="s">
        <v>148</v>
      </c>
      <c r="Q343" s="9">
        <v>3</v>
      </c>
      <c r="R343" s="9"/>
      <c r="S343" s="9"/>
      <c r="T343" s="9">
        <v>438</v>
      </c>
      <c r="U343" s="9"/>
      <c r="V343" s="9"/>
      <c r="W343" s="9">
        <v>2</v>
      </c>
      <c r="X343" s="9"/>
      <c r="Y343" s="9"/>
      <c r="Z343" s="197">
        <v>443</v>
      </c>
    </row>
    <row r="344" spans="14:26" x14ac:dyDescent="0.25">
      <c r="N344" s="194">
        <v>337</v>
      </c>
      <c r="O344" s="195" t="s">
        <v>499</v>
      </c>
      <c r="P344" s="195" t="s">
        <v>152</v>
      </c>
      <c r="Q344" s="196"/>
      <c r="R344" s="196"/>
      <c r="S344" s="196"/>
      <c r="T344" s="196">
        <v>271</v>
      </c>
      <c r="U344" s="196"/>
      <c r="V344" s="196"/>
      <c r="W344" s="196">
        <v>1</v>
      </c>
      <c r="X344" s="196"/>
      <c r="Y344" s="196"/>
      <c r="Z344" s="196">
        <v>272</v>
      </c>
    </row>
    <row r="345" spans="14:26" x14ac:dyDescent="0.25">
      <c r="N345" s="10">
        <v>338</v>
      </c>
      <c r="O345" s="8" t="s">
        <v>500</v>
      </c>
      <c r="P345" s="8" t="s">
        <v>149</v>
      </c>
      <c r="Q345" s="9"/>
      <c r="R345" s="9"/>
      <c r="S345" s="9"/>
      <c r="T345" s="9">
        <v>180</v>
      </c>
      <c r="U345" s="9"/>
      <c r="V345" s="9"/>
      <c r="W345" s="9">
        <v>1</v>
      </c>
      <c r="X345" s="9"/>
      <c r="Y345" s="9"/>
      <c r="Z345" s="197">
        <v>181</v>
      </c>
    </row>
    <row r="346" spans="14:26" x14ac:dyDescent="0.25">
      <c r="N346" s="194">
        <v>339</v>
      </c>
      <c r="O346" s="195" t="s">
        <v>501</v>
      </c>
      <c r="P346" s="195" t="s">
        <v>152</v>
      </c>
      <c r="Q346" s="196"/>
      <c r="R346" s="196"/>
      <c r="S346" s="196"/>
      <c r="T346" s="196">
        <v>323</v>
      </c>
      <c r="U346" s="196"/>
      <c r="V346" s="196"/>
      <c r="W346" s="196">
        <v>1</v>
      </c>
      <c r="X346" s="196"/>
      <c r="Y346" s="196"/>
      <c r="Z346" s="196">
        <v>324</v>
      </c>
    </row>
    <row r="347" spans="14:26" x14ac:dyDescent="0.25">
      <c r="N347" s="10">
        <v>340</v>
      </c>
      <c r="O347" s="8" t="s">
        <v>502</v>
      </c>
      <c r="P347" s="8" t="s">
        <v>152</v>
      </c>
      <c r="Q347" s="9"/>
      <c r="R347" s="9"/>
      <c r="S347" s="9"/>
      <c r="T347" s="9">
        <v>400</v>
      </c>
      <c r="U347" s="9"/>
      <c r="V347" s="9"/>
      <c r="W347" s="9"/>
      <c r="X347" s="9"/>
      <c r="Y347" s="9"/>
      <c r="Z347" s="197">
        <v>400</v>
      </c>
    </row>
    <row r="348" spans="14:26" x14ac:dyDescent="0.25">
      <c r="N348" s="194">
        <v>341</v>
      </c>
      <c r="O348" s="195" t="s">
        <v>503</v>
      </c>
      <c r="P348" s="195" t="s">
        <v>135</v>
      </c>
      <c r="Q348" s="196"/>
      <c r="R348" s="196"/>
      <c r="S348" s="196"/>
      <c r="T348" s="196">
        <v>347</v>
      </c>
      <c r="U348" s="196"/>
      <c r="V348" s="196"/>
      <c r="W348" s="196"/>
      <c r="X348" s="196"/>
      <c r="Y348" s="196"/>
      <c r="Z348" s="196">
        <v>347</v>
      </c>
    </row>
    <row r="349" spans="14:26" x14ac:dyDescent="0.25">
      <c r="N349" s="10">
        <v>342</v>
      </c>
      <c r="O349" s="8" t="s">
        <v>504</v>
      </c>
      <c r="P349" s="8" t="s">
        <v>131</v>
      </c>
      <c r="Q349" s="9">
        <v>9</v>
      </c>
      <c r="R349" s="9"/>
      <c r="S349" s="9"/>
      <c r="T349" s="9">
        <v>3809</v>
      </c>
      <c r="U349" s="9"/>
      <c r="V349" s="9"/>
      <c r="W349" s="9">
        <v>4</v>
      </c>
      <c r="X349" s="9"/>
      <c r="Y349" s="9"/>
      <c r="Z349" s="197">
        <v>3822</v>
      </c>
    </row>
    <row r="350" spans="14:26" x14ac:dyDescent="0.25">
      <c r="N350" s="194">
        <v>343</v>
      </c>
      <c r="O350" s="195" t="s">
        <v>505</v>
      </c>
      <c r="P350" s="195" t="s">
        <v>130</v>
      </c>
      <c r="Q350" s="196">
        <v>4</v>
      </c>
      <c r="R350" s="196"/>
      <c r="S350" s="196"/>
      <c r="T350" s="196">
        <v>3865</v>
      </c>
      <c r="U350" s="196"/>
      <c r="V350" s="196"/>
      <c r="W350" s="196">
        <v>1</v>
      </c>
      <c r="X350" s="196"/>
      <c r="Y350" s="196"/>
      <c r="Z350" s="196">
        <v>3870</v>
      </c>
    </row>
    <row r="351" spans="14:26" x14ac:dyDescent="0.25">
      <c r="N351" s="10">
        <v>344</v>
      </c>
      <c r="O351" s="8" t="s">
        <v>506</v>
      </c>
      <c r="P351" s="8" t="s">
        <v>152</v>
      </c>
      <c r="Q351" s="9"/>
      <c r="R351" s="9"/>
      <c r="S351" s="9"/>
      <c r="T351" s="9">
        <v>567</v>
      </c>
      <c r="U351" s="9"/>
      <c r="V351" s="9"/>
      <c r="W351" s="9">
        <v>2</v>
      </c>
      <c r="X351" s="9"/>
      <c r="Y351" s="9"/>
      <c r="Z351" s="197">
        <v>569</v>
      </c>
    </row>
    <row r="352" spans="14:26" x14ac:dyDescent="0.25">
      <c r="N352" s="194">
        <v>345</v>
      </c>
      <c r="O352" s="195" t="s">
        <v>507</v>
      </c>
      <c r="P352" s="195" t="s">
        <v>145</v>
      </c>
      <c r="Q352" s="196"/>
      <c r="R352" s="196"/>
      <c r="S352" s="196"/>
      <c r="T352" s="196">
        <v>9</v>
      </c>
      <c r="U352" s="196"/>
      <c r="V352" s="196"/>
      <c r="W352" s="196"/>
      <c r="X352" s="196"/>
      <c r="Y352" s="196"/>
      <c r="Z352" s="196">
        <v>9</v>
      </c>
    </row>
    <row r="353" spans="14:26" x14ac:dyDescent="0.25">
      <c r="N353" s="10">
        <v>346</v>
      </c>
      <c r="O353" s="8" t="s">
        <v>508</v>
      </c>
      <c r="P353" s="8" t="s">
        <v>144</v>
      </c>
      <c r="Q353" s="9"/>
      <c r="R353" s="9"/>
      <c r="S353" s="9"/>
      <c r="T353" s="9">
        <v>65</v>
      </c>
      <c r="U353" s="9"/>
      <c r="V353" s="9"/>
      <c r="W353" s="9"/>
      <c r="X353" s="9"/>
      <c r="Y353" s="9"/>
      <c r="Z353" s="197">
        <v>65</v>
      </c>
    </row>
    <row r="354" spans="14:26" x14ac:dyDescent="0.25">
      <c r="N354" s="194">
        <v>347</v>
      </c>
      <c r="O354" s="195" t="s">
        <v>509</v>
      </c>
      <c r="P354" s="195" t="s">
        <v>130</v>
      </c>
      <c r="Q354" s="196"/>
      <c r="R354" s="196">
        <v>1</v>
      </c>
      <c r="S354" s="196"/>
      <c r="T354" s="196">
        <v>3821</v>
      </c>
      <c r="U354" s="196"/>
      <c r="V354" s="196"/>
      <c r="W354" s="196">
        <v>1</v>
      </c>
      <c r="X354" s="196"/>
      <c r="Y354" s="196"/>
      <c r="Z354" s="196">
        <v>3823</v>
      </c>
    </row>
    <row r="355" spans="14:26" x14ac:dyDescent="0.25">
      <c r="N355" s="10">
        <v>348</v>
      </c>
      <c r="O355" s="8" t="s">
        <v>510</v>
      </c>
      <c r="P355" s="8" t="s">
        <v>146</v>
      </c>
      <c r="Q355" s="9">
        <v>33</v>
      </c>
      <c r="R355" s="9">
        <v>1</v>
      </c>
      <c r="S355" s="9">
        <v>1</v>
      </c>
      <c r="T355" s="9">
        <v>12718</v>
      </c>
      <c r="U355" s="9">
        <v>1</v>
      </c>
      <c r="V355" s="9"/>
      <c r="W355" s="9">
        <v>8</v>
      </c>
      <c r="X355" s="9">
        <v>1</v>
      </c>
      <c r="Y355" s="9"/>
      <c r="Z355" s="197">
        <v>12763</v>
      </c>
    </row>
    <row r="356" spans="14:26" x14ac:dyDescent="0.25">
      <c r="N356" s="194">
        <v>349</v>
      </c>
      <c r="O356" s="195" t="s">
        <v>511</v>
      </c>
      <c r="P356" s="195" t="s">
        <v>146</v>
      </c>
      <c r="Q356" s="196"/>
      <c r="R356" s="196"/>
      <c r="S356" s="196"/>
      <c r="T356" s="196">
        <v>533</v>
      </c>
      <c r="U356" s="196"/>
      <c r="V356" s="196"/>
      <c r="W356" s="196"/>
      <c r="X356" s="196"/>
      <c r="Y356" s="196"/>
      <c r="Z356" s="196">
        <v>533</v>
      </c>
    </row>
    <row r="357" spans="14:26" x14ac:dyDescent="0.25">
      <c r="N357" s="10">
        <v>350</v>
      </c>
      <c r="O357" s="8" t="s">
        <v>512</v>
      </c>
      <c r="P357" s="8" t="s">
        <v>130</v>
      </c>
      <c r="Q357" s="9">
        <v>2</v>
      </c>
      <c r="R357" s="9"/>
      <c r="S357" s="9"/>
      <c r="T357" s="9">
        <v>2377</v>
      </c>
      <c r="U357" s="9"/>
      <c r="V357" s="9"/>
      <c r="W357" s="9"/>
      <c r="X357" s="9">
        <v>1</v>
      </c>
      <c r="Y357" s="9"/>
      <c r="Z357" s="197">
        <v>2380</v>
      </c>
    </row>
    <row r="358" spans="14:26" x14ac:dyDescent="0.25">
      <c r="N358" s="194">
        <v>351</v>
      </c>
      <c r="O358" s="195" t="s">
        <v>513</v>
      </c>
      <c r="P358" s="195" t="s">
        <v>154</v>
      </c>
      <c r="Q358" s="196">
        <v>4</v>
      </c>
      <c r="R358" s="196">
        <v>4</v>
      </c>
      <c r="S358" s="196"/>
      <c r="T358" s="196">
        <v>1968</v>
      </c>
      <c r="U358" s="196"/>
      <c r="V358" s="196"/>
      <c r="W358" s="196"/>
      <c r="X358" s="196"/>
      <c r="Y358" s="196"/>
      <c r="Z358" s="196">
        <v>1976</v>
      </c>
    </row>
    <row r="359" spans="14:26" x14ac:dyDescent="0.25">
      <c r="N359" s="10">
        <v>352</v>
      </c>
      <c r="O359" s="8" t="s">
        <v>514</v>
      </c>
      <c r="P359" s="8" t="s">
        <v>135</v>
      </c>
      <c r="Q359" s="9"/>
      <c r="R359" s="9"/>
      <c r="S359" s="9"/>
      <c r="T359" s="9">
        <v>428</v>
      </c>
      <c r="U359" s="9"/>
      <c r="V359" s="9"/>
      <c r="W359" s="9"/>
      <c r="X359" s="9"/>
      <c r="Y359" s="9"/>
      <c r="Z359" s="197">
        <v>428</v>
      </c>
    </row>
    <row r="360" spans="14:26" x14ac:dyDescent="0.25">
      <c r="N360" s="194">
        <v>353</v>
      </c>
      <c r="O360" s="195" t="s">
        <v>515</v>
      </c>
      <c r="P360" s="195" t="s">
        <v>153</v>
      </c>
      <c r="Q360" s="196"/>
      <c r="R360" s="196"/>
      <c r="S360" s="196"/>
      <c r="T360" s="196">
        <v>39</v>
      </c>
      <c r="U360" s="196"/>
      <c r="V360" s="196"/>
      <c r="W360" s="196"/>
      <c r="X360" s="196"/>
      <c r="Y360" s="196"/>
      <c r="Z360" s="196">
        <v>39</v>
      </c>
    </row>
    <row r="361" spans="14:26" x14ac:dyDescent="0.25">
      <c r="N361" s="10">
        <v>354</v>
      </c>
      <c r="O361" s="8" t="s">
        <v>516</v>
      </c>
      <c r="P361" s="8" t="s">
        <v>139</v>
      </c>
      <c r="Q361" s="9"/>
      <c r="R361" s="9"/>
      <c r="S361" s="9"/>
      <c r="T361" s="9">
        <v>301</v>
      </c>
      <c r="U361" s="9"/>
      <c r="V361" s="9"/>
      <c r="W361" s="9"/>
      <c r="X361" s="9"/>
      <c r="Y361" s="9"/>
      <c r="Z361" s="197">
        <v>301</v>
      </c>
    </row>
    <row r="362" spans="14:26" x14ac:dyDescent="0.25">
      <c r="N362" s="194">
        <v>355</v>
      </c>
      <c r="O362" s="195" t="s">
        <v>517</v>
      </c>
      <c r="P362" s="195" t="s">
        <v>139</v>
      </c>
      <c r="Q362" s="196"/>
      <c r="R362" s="196"/>
      <c r="S362" s="196"/>
      <c r="T362" s="196">
        <v>12</v>
      </c>
      <c r="U362" s="196"/>
      <c r="V362" s="196"/>
      <c r="W362" s="196"/>
      <c r="X362" s="196"/>
      <c r="Y362" s="196"/>
      <c r="Z362" s="196">
        <v>12</v>
      </c>
    </row>
    <row r="363" spans="14:26" x14ac:dyDescent="0.25">
      <c r="N363" s="10">
        <v>356</v>
      </c>
      <c r="O363" s="8" t="s">
        <v>518</v>
      </c>
      <c r="P363" s="8" t="s">
        <v>152</v>
      </c>
      <c r="Q363" s="9"/>
      <c r="R363" s="9"/>
      <c r="S363" s="9"/>
      <c r="T363" s="9">
        <v>473</v>
      </c>
      <c r="U363" s="9"/>
      <c r="V363" s="9"/>
      <c r="W363" s="9"/>
      <c r="X363" s="9"/>
      <c r="Y363" s="9"/>
      <c r="Z363" s="197">
        <v>473</v>
      </c>
    </row>
    <row r="364" spans="14:26" x14ac:dyDescent="0.25">
      <c r="N364" s="194">
        <v>357</v>
      </c>
      <c r="O364" s="195" t="s">
        <v>519</v>
      </c>
      <c r="P364" s="195" t="s">
        <v>122</v>
      </c>
      <c r="Q364" s="196"/>
      <c r="R364" s="196"/>
      <c r="S364" s="196"/>
      <c r="T364" s="196">
        <v>445</v>
      </c>
      <c r="U364" s="196"/>
      <c r="V364" s="196"/>
      <c r="W364" s="196"/>
      <c r="X364" s="196"/>
      <c r="Y364" s="196"/>
      <c r="Z364" s="196">
        <v>445</v>
      </c>
    </row>
    <row r="365" spans="14:26" x14ac:dyDescent="0.25">
      <c r="N365" s="10">
        <v>358</v>
      </c>
      <c r="O365" s="8" t="s">
        <v>520</v>
      </c>
      <c r="P365" s="8" t="s">
        <v>122</v>
      </c>
      <c r="Q365" s="9"/>
      <c r="R365" s="9"/>
      <c r="S365" s="9"/>
      <c r="T365" s="9">
        <v>117</v>
      </c>
      <c r="U365" s="9"/>
      <c r="V365" s="9"/>
      <c r="W365" s="9"/>
      <c r="X365" s="9"/>
      <c r="Y365" s="9"/>
      <c r="Z365" s="197">
        <v>117</v>
      </c>
    </row>
    <row r="366" spans="14:26" x14ac:dyDescent="0.25">
      <c r="N366" s="194">
        <v>359</v>
      </c>
      <c r="O366" s="195" t="s">
        <v>521</v>
      </c>
      <c r="P366" s="195" t="s">
        <v>148</v>
      </c>
      <c r="Q366" s="196">
        <v>1</v>
      </c>
      <c r="R366" s="196"/>
      <c r="S366" s="196"/>
      <c r="T366" s="196">
        <v>372</v>
      </c>
      <c r="U366" s="196"/>
      <c r="V366" s="196"/>
      <c r="W366" s="196"/>
      <c r="X366" s="196"/>
      <c r="Y366" s="196"/>
      <c r="Z366" s="196">
        <v>373</v>
      </c>
    </row>
    <row r="367" spans="14:26" x14ac:dyDescent="0.25">
      <c r="N367" s="10">
        <v>360</v>
      </c>
      <c r="O367" s="8" t="s">
        <v>522</v>
      </c>
      <c r="P367" s="8" t="s">
        <v>147</v>
      </c>
      <c r="Q367" s="9"/>
      <c r="R367" s="9"/>
      <c r="S367" s="9"/>
      <c r="T367" s="9">
        <v>223</v>
      </c>
      <c r="U367" s="9"/>
      <c r="V367" s="9"/>
      <c r="W367" s="9"/>
      <c r="X367" s="9"/>
      <c r="Y367" s="9"/>
      <c r="Z367" s="197">
        <v>223</v>
      </c>
    </row>
    <row r="368" spans="14:26" x14ac:dyDescent="0.25">
      <c r="N368" s="194">
        <v>361</v>
      </c>
      <c r="O368" s="195" t="s">
        <v>523</v>
      </c>
      <c r="P368" s="195" t="s">
        <v>131</v>
      </c>
      <c r="Q368" s="196">
        <v>2</v>
      </c>
      <c r="R368" s="196"/>
      <c r="S368" s="196"/>
      <c r="T368" s="196">
        <v>2221</v>
      </c>
      <c r="U368" s="196"/>
      <c r="V368" s="196"/>
      <c r="W368" s="196"/>
      <c r="X368" s="196"/>
      <c r="Y368" s="196"/>
      <c r="Z368" s="196">
        <v>2223</v>
      </c>
    </row>
    <row r="369" spans="14:26" x14ac:dyDescent="0.25">
      <c r="N369" s="10">
        <v>362</v>
      </c>
      <c r="O369" s="8" t="s">
        <v>524</v>
      </c>
      <c r="P369" s="8" t="s">
        <v>132</v>
      </c>
      <c r="Q369" s="9">
        <v>14</v>
      </c>
      <c r="R369" s="9">
        <v>9</v>
      </c>
      <c r="S369" s="9">
        <v>2</v>
      </c>
      <c r="T369" s="9">
        <v>9749</v>
      </c>
      <c r="U369" s="9">
        <v>1</v>
      </c>
      <c r="V369" s="9"/>
      <c r="W369" s="9">
        <v>10</v>
      </c>
      <c r="X369" s="9">
        <v>1</v>
      </c>
      <c r="Y369" s="9"/>
      <c r="Z369" s="197">
        <v>9786</v>
      </c>
    </row>
    <row r="370" spans="14:26" x14ac:dyDescent="0.25">
      <c r="N370" s="194">
        <v>363</v>
      </c>
      <c r="O370" s="195" t="s">
        <v>525</v>
      </c>
      <c r="P370" s="195" t="s">
        <v>149</v>
      </c>
      <c r="Q370" s="196"/>
      <c r="R370" s="196"/>
      <c r="S370" s="196"/>
      <c r="T370" s="196">
        <v>227</v>
      </c>
      <c r="U370" s="196"/>
      <c r="V370" s="196"/>
      <c r="W370" s="196">
        <v>2</v>
      </c>
      <c r="X370" s="196"/>
      <c r="Y370" s="196"/>
      <c r="Z370" s="196">
        <v>229</v>
      </c>
    </row>
    <row r="371" spans="14:26" x14ac:dyDescent="0.25">
      <c r="N371" s="10">
        <v>364</v>
      </c>
      <c r="O371" s="8" t="s">
        <v>526</v>
      </c>
      <c r="P371" s="8" t="s">
        <v>153</v>
      </c>
      <c r="Q371" s="9"/>
      <c r="R371" s="9"/>
      <c r="S371" s="9"/>
      <c r="T371" s="9">
        <v>690</v>
      </c>
      <c r="U371" s="9"/>
      <c r="V371" s="9"/>
      <c r="W371" s="9"/>
      <c r="X371" s="9"/>
      <c r="Y371" s="9"/>
      <c r="Z371" s="197">
        <v>690</v>
      </c>
    </row>
    <row r="372" spans="14:26" x14ac:dyDescent="0.25">
      <c r="N372" s="194">
        <v>365</v>
      </c>
      <c r="O372" s="195" t="s">
        <v>527</v>
      </c>
      <c r="P372" s="195" t="s">
        <v>139</v>
      </c>
      <c r="Q372" s="196"/>
      <c r="R372" s="196"/>
      <c r="S372" s="196"/>
      <c r="T372" s="196">
        <v>391</v>
      </c>
      <c r="U372" s="196"/>
      <c r="V372" s="196"/>
      <c r="W372" s="196"/>
      <c r="X372" s="196"/>
      <c r="Y372" s="196"/>
      <c r="Z372" s="196">
        <v>391</v>
      </c>
    </row>
    <row r="373" spans="14:26" x14ac:dyDescent="0.25">
      <c r="N373" s="10">
        <v>366</v>
      </c>
      <c r="O373" s="8" t="s">
        <v>528</v>
      </c>
      <c r="P373" s="8" t="s">
        <v>131</v>
      </c>
      <c r="Q373" s="9">
        <v>28</v>
      </c>
      <c r="R373" s="9"/>
      <c r="S373" s="9"/>
      <c r="T373" s="9">
        <v>2435</v>
      </c>
      <c r="U373" s="9"/>
      <c r="V373" s="9"/>
      <c r="W373" s="9">
        <v>1</v>
      </c>
      <c r="X373" s="9">
        <v>2</v>
      </c>
      <c r="Y373" s="9"/>
      <c r="Z373" s="197">
        <v>2466</v>
      </c>
    </row>
    <row r="374" spans="14:26" x14ac:dyDescent="0.25">
      <c r="N374" s="194">
        <v>367</v>
      </c>
      <c r="O374" s="195" t="s">
        <v>529</v>
      </c>
      <c r="P374" s="195" t="s">
        <v>134</v>
      </c>
      <c r="Q374" s="196"/>
      <c r="R374" s="196"/>
      <c r="S374" s="196"/>
      <c r="T374" s="196">
        <v>71</v>
      </c>
      <c r="U374" s="196"/>
      <c r="V374" s="196"/>
      <c r="W374" s="196"/>
      <c r="X374" s="196"/>
      <c r="Y374" s="196"/>
      <c r="Z374" s="196">
        <v>71</v>
      </c>
    </row>
    <row r="375" spans="14:26" x14ac:dyDescent="0.25">
      <c r="N375" s="10">
        <v>368</v>
      </c>
      <c r="O375" s="8" t="s">
        <v>530</v>
      </c>
      <c r="P375" s="8" t="s">
        <v>141</v>
      </c>
      <c r="Q375" s="9"/>
      <c r="R375" s="9"/>
      <c r="S375" s="9"/>
      <c r="T375" s="9">
        <v>16</v>
      </c>
      <c r="U375" s="9"/>
      <c r="V375" s="9"/>
      <c r="W375" s="9"/>
      <c r="X375" s="9"/>
      <c r="Y375" s="9"/>
      <c r="Z375" s="197">
        <v>16</v>
      </c>
    </row>
    <row r="376" spans="14:26" x14ac:dyDescent="0.25">
      <c r="N376" s="194">
        <v>369</v>
      </c>
      <c r="O376" s="195" t="s">
        <v>531</v>
      </c>
      <c r="P376" s="195" t="s">
        <v>144</v>
      </c>
      <c r="Q376" s="196"/>
      <c r="R376" s="196"/>
      <c r="S376" s="196"/>
      <c r="T376" s="196">
        <v>3</v>
      </c>
      <c r="U376" s="196"/>
      <c r="V376" s="196"/>
      <c r="W376" s="196"/>
      <c r="X376" s="196"/>
      <c r="Y376" s="196"/>
      <c r="Z376" s="196">
        <v>3</v>
      </c>
    </row>
    <row r="377" spans="14:26" x14ac:dyDescent="0.25">
      <c r="N377" s="10">
        <v>370</v>
      </c>
      <c r="O377" s="8" t="s">
        <v>532</v>
      </c>
      <c r="P377" s="8" t="s">
        <v>144</v>
      </c>
      <c r="Q377" s="9">
        <v>1</v>
      </c>
      <c r="R377" s="9"/>
      <c r="S377" s="9"/>
      <c r="T377" s="9">
        <v>30</v>
      </c>
      <c r="U377" s="9"/>
      <c r="V377" s="9"/>
      <c r="W377" s="9"/>
      <c r="X377" s="9"/>
      <c r="Y377" s="9"/>
      <c r="Z377" s="197">
        <v>31</v>
      </c>
    </row>
    <row r="378" spans="14:26" x14ac:dyDescent="0.25">
      <c r="N378" s="194">
        <v>371</v>
      </c>
      <c r="O378" s="195" t="s">
        <v>533</v>
      </c>
      <c r="P378" s="195" t="s">
        <v>130</v>
      </c>
      <c r="Q378" s="196">
        <v>4</v>
      </c>
      <c r="R378" s="196"/>
      <c r="S378" s="196"/>
      <c r="T378" s="196">
        <v>2123</v>
      </c>
      <c r="U378" s="196"/>
      <c r="V378" s="196"/>
      <c r="W378" s="196">
        <v>2</v>
      </c>
      <c r="X378" s="196">
        <v>1</v>
      </c>
      <c r="Y378" s="196"/>
      <c r="Z378" s="196">
        <v>2130</v>
      </c>
    </row>
    <row r="379" spans="14:26" x14ac:dyDescent="0.25">
      <c r="N379" s="10">
        <v>372</v>
      </c>
      <c r="O379" s="8" t="s">
        <v>534</v>
      </c>
      <c r="P379" s="8" t="s">
        <v>129</v>
      </c>
      <c r="Q379" s="9">
        <v>5</v>
      </c>
      <c r="R379" s="9"/>
      <c r="S379" s="9"/>
      <c r="T379" s="9">
        <v>2243</v>
      </c>
      <c r="U379" s="9"/>
      <c r="V379" s="9"/>
      <c r="W379" s="9">
        <v>2</v>
      </c>
      <c r="X379" s="9">
        <v>4</v>
      </c>
      <c r="Y379" s="9"/>
      <c r="Z379" s="197">
        <v>2254</v>
      </c>
    </row>
    <row r="380" spans="14:26" x14ac:dyDescent="0.25">
      <c r="N380" s="194">
        <v>373</v>
      </c>
      <c r="O380" s="195" t="s">
        <v>535</v>
      </c>
      <c r="P380" s="195" t="s">
        <v>130</v>
      </c>
      <c r="Q380" s="196">
        <v>1</v>
      </c>
      <c r="R380" s="196">
        <v>1</v>
      </c>
      <c r="S380" s="196"/>
      <c r="T380" s="196">
        <v>2071</v>
      </c>
      <c r="U380" s="196"/>
      <c r="V380" s="196"/>
      <c r="W380" s="196"/>
      <c r="X380" s="196"/>
      <c r="Y380" s="196"/>
      <c r="Z380" s="196">
        <v>2073</v>
      </c>
    </row>
    <row r="381" spans="14:26" x14ac:dyDescent="0.25">
      <c r="N381" s="10">
        <v>374</v>
      </c>
      <c r="O381" s="8" t="s">
        <v>536</v>
      </c>
      <c r="P381" s="8" t="s">
        <v>145</v>
      </c>
      <c r="Q381" s="9"/>
      <c r="R381" s="9"/>
      <c r="S381" s="9"/>
      <c r="T381" s="9">
        <v>47</v>
      </c>
      <c r="U381" s="9"/>
      <c r="V381" s="9"/>
      <c r="W381" s="9"/>
      <c r="X381" s="9"/>
      <c r="Y381" s="9"/>
      <c r="Z381" s="197">
        <v>47</v>
      </c>
    </row>
    <row r="382" spans="14:26" x14ac:dyDescent="0.25">
      <c r="N382" s="194">
        <v>375</v>
      </c>
      <c r="O382" s="195" t="s">
        <v>537</v>
      </c>
      <c r="P382" s="195" t="s">
        <v>125</v>
      </c>
      <c r="Q382" s="196"/>
      <c r="R382" s="196"/>
      <c r="S382" s="196"/>
      <c r="T382" s="196">
        <v>498</v>
      </c>
      <c r="U382" s="196"/>
      <c r="V382" s="196"/>
      <c r="W382" s="196"/>
      <c r="X382" s="196"/>
      <c r="Y382" s="196"/>
      <c r="Z382" s="196">
        <v>498</v>
      </c>
    </row>
    <row r="383" spans="14:26" x14ac:dyDescent="0.25">
      <c r="N383" s="10">
        <v>376</v>
      </c>
      <c r="O383" s="8" t="s">
        <v>538</v>
      </c>
      <c r="P383" s="8" t="s">
        <v>130</v>
      </c>
      <c r="Q383" s="9">
        <v>1</v>
      </c>
      <c r="R383" s="9"/>
      <c r="S383" s="9"/>
      <c r="T383" s="9">
        <v>908</v>
      </c>
      <c r="U383" s="9"/>
      <c r="V383" s="9"/>
      <c r="W383" s="9"/>
      <c r="X383" s="9"/>
      <c r="Y383" s="9"/>
      <c r="Z383" s="197">
        <v>909</v>
      </c>
    </row>
    <row r="384" spans="14:26" x14ac:dyDescent="0.25">
      <c r="N384" s="194">
        <v>377</v>
      </c>
      <c r="O384" s="195" t="s">
        <v>539</v>
      </c>
      <c r="P384" s="195" t="s">
        <v>146</v>
      </c>
      <c r="Q384" s="196"/>
      <c r="R384" s="196"/>
      <c r="S384" s="196"/>
      <c r="T384" s="196">
        <v>583</v>
      </c>
      <c r="U384" s="196"/>
      <c r="V384" s="196"/>
      <c r="W384" s="196"/>
      <c r="X384" s="196"/>
      <c r="Y384" s="196"/>
      <c r="Z384" s="196">
        <v>583</v>
      </c>
    </row>
    <row r="385" spans="14:26" x14ac:dyDescent="0.25">
      <c r="N385" s="10">
        <v>378</v>
      </c>
      <c r="O385" s="8" t="s">
        <v>540</v>
      </c>
      <c r="P385" s="8" t="s">
        <v>146</v>
      </c>
      <c r="Q385" s="9"/>
      <c r="R385" s="9"/>
      <c r="S385" s="9"/>
      <c r="T385" s="9">
        <v>780</v>
      </c>
      <c r="U385" s="9"/>
      <c r="V385" s="9"/>
      <c r="W385" s="9">
        <v>1</v>
      </c>
      <c r="X385" s="9"/>
      <c r="Y385" s="9"/>
      <c r="Z385" s="197">
        <v>781</v>
      </c>
    </row>
    <row r="386" spans="14:26" x14ac:dyDescent="0.25">
      <c r="N386" s="194">
        <v>379</v>
      </c>
      <c r="O386" s="195" t="s">
        <v>541</v>
      </c>
      <c r="P386" s="195" t="s">
        <v>143</v>
      </c>
      <c r="Q386" s="196"/>
      <c r="R386" s="196"/>
      <c r="S386" s="196"/>
      <c r="T386" s="196">
        <v>61</v>
      </c>
      <c r="U386" s="196"/>
      <c r="V386" s="196"/>
      <c r="W386" s="196"/>
      <c r="X386" s="196"/>
      <c r="Y386" s="196"/>
      <c r="Z386" s="196">
        <v>61</v>
      </c>
    </row>
    <row r="387" spans="14:26" x14ac:dyDescent="0.25">
      <c r="N387" s="10">
        <v>380</v>
      </c>
      <c r="O387" s="8" t="s">
        <v>542</v>
      </c>
      <c r="P387" s="8" t="s">
        <v>122</v>
      </c>
      <c r="Q387" s="9"/>
      <c r="R387" s="9"/>
      <c r="S387" s="9"/>
      <c r="T387" s="9">
        <v>119</v>
      </c>
      <c r="U387" s="9"/>
      <c r="V387" s="9"/>
      <c r="W387" s="9"/>
      <c r="X387" s="9"/>
      <c r="Y387" s="9"/>
      <c r="Z387" s="197">
        <v>119</v>
      </c>
    </row>
    <row r="388" spans="14:26" x14ac:dyDescent="0.25">
      <c r="N388" s="194">
        <v>381</v>
      </c>
      <c r="O388" s="195" t="s">
        <v>543</v>
      </c>
      <c r="P388" s="195" t="s">
        <v>143</v>
      </c>
      <c r="Q388" s="196"/>
      <c r="R388" s="196"/>
      <c r="S388" s="196"/>
      <c r="T388" s="196">
        <v>60</v>
      </c>
      <c r="U388" s="196"/>
      <c r="V388" s="196"/>
      <c r="W388" s="196"/>
      <c r="X388" s="196"/>
      <c r="Y388" s="196"/>
      <c r="Z388" s="196">
        <v>60</v>
      </c>
    </row>
    <row r="389" spans="14:26" x14ac:dyDescent="0.25">
      <c r="N389" s="10">
        <v>382</v>
      </c>
      <c r="O389" s="8" t="s">
        <v>544</v>
      </c>
      <c r="P389" s="8" t="s">
        <v>130</v>
      </c>
      <c r="Q389" s="9">
        <v>3</v>
      </c>
      <c r="R389" s="9">
        <v>2</v>
      </c>
      <c r="S389" s="9"/>
      <c r="T389" s="9">
        <v>1921</v>
      </c>
      <c r="U389" s="9"/>
      <c r="V389" s="9"/>
      <c r="W389" s="9">
        <v>1</v>
      </c>
      <c r="X389" s="9">
        <v>7</v>
      </c>
      <c r="Y389" s="9"/>
      <c r="Z389" s="197">
        <v>1934</v>
      </c>
    </row>
    <row r="390" spans="14:26" x14ac:dyDescent="0.25">
      <c r="N390" s="194">
        <v>383</v>
      </c>
      <c r="O390" s="195" t="s">
        <v>545</v>
      </c>
      <c r="P390" s="195" t="s">
        <v>135</v>
      </c>
      <c r="Q390" s="196">
        <v>60</v>
      </c>
      <c r="R390" s="196">
        <v>1</v>
      </c>
      <c r="S390" s="196">
        <v>5</v>
      </c>
      <c r="T390" s="196">
        <v>6397</v>
      </c>
      <c r="U390" s="196">
        <v>2</v>
      </c>
      <c r="V390" s="196">
        <v>2</v>
      </c>
      <c r="W390" s="196">
        <v>3</v>
      </c>
      <c r="X390" s="196"/>
      <c r="Y390" s="196"/>
      <c r="Z390" s="196">
        <v>6470</v>
      </c>
    </row>
    <row r="391" spans="14:26" x14ac:dyDescent="0.25">
      <c r="N391" s="10">
        <v>384</v>
      </c>
      <c r="O391" s="8" t="s">
        <v>546</v>
      </c>
      <c r="P391" s="8" t="s">
        <v>132</v>
      </c>
      <c r="Q391" s="9"/>
      <c r="R391" s="9"/>
      <c r="S391" s="9"/>
      <c r="T391" s="9">
        <v>740</v>
      </c>
      <c r="U391" s="9"/>
      <c r="V391" s="9"/>
      <c r="W391" s="9">
        <v>1</v>
      </c>
      <c r="X391" s="9"/>
      <c r="Y391" s="9"/>
      <c r="Z391" s="197">
        <v>741</v>
      </c>
    </row>
    <row r="392" spans="14:26" x14ac:dyDescent="0.25">
      <c r="N392" s="194">
        <v>385</v>
      </c>
      <c r="O392" s="195" t="s">
        <v>547</v>
      </c>
      <c r="P392" s="195" t="s">
        <v>154</v>
      </c>
      <c r="Q392" s="196"/>
      <c r="R392" s="196"/>
      <c r="S392" s="196"/>
      <c r="T392" s="196">
        <v>217</v>
      </c>
      <c r="U392" s="196"/>
      <c r="V392" s="196"/>
      <c r="W392" s="196">
        <v>1</v>
      </c>
      <c r="X392" s="196"/>
      <c r="Y392" s="196"/>
      <c r="Z392" s="196">
        <v>218</v>
      </c>
    </row>
    <row r="393" spans="14:26" x14ac:dyDescent="0.25">
      <c r="N393" s="10">
        <v>386</v>
      </c>
      <c r="O393" s="8" t="s">
        <v>548</v>
      </c>
      <c r="P393" s="8" t="s">
        <v>131</v>
      </c>
      <c r="Q393" s="9">
        <v>6</v>
      </c>
      <c r="R393" s="9"/>
      <c r="S393" s="9"/>
      <c r="T393" s="9">
        <v>583</v>
      </c>
      <c r="U393" s="9"/>
      <c r="V393" s="9"/>
      <c r="W393" s="9"/>
      <c r="X393" s="9"/>
      <c r="Y393" s="9"/>
      <c r="Z393" s="197">
        <v>589</v>
      </c>
    </row>
    <row r="394" spans="14:26" x14ac:dyDescent="0.25">
      <c r="N394" s="194">
        <v>387</v>
      </c>
      <c r="O394" s="195" t="s">
        <v>549</v>
      </c>
      <c r="P394" s="195" t="s">
        <v>132</v>
      </c>
      <c r="Q394" s="196"/>
      <c r="R394" s="196"/>
      <c r="S394" s="196"/>
      <c r="T394" s="196">
        <v>654</v>
      </c>
      <c r="U394" s="196"/>
      <c r="V394" s="196"/>
      <c r="W394" s="196">
        <v>1</v>
      </c>
      <c r="X394" s="196"/>
      <c r="Y394" s="196"/>
      <c r="Z394" s="196">
        <v>655</v>
      </c>
    </row>
    <row r="395" spans="14:26" x14ac:dyDescent="0.25">
      <c r="N395" s="10">
        <v>388</v>
      </c>
      <c r="O395" s="8" t="s">
        <v>550</v>
      </c>
      <c r="P395" s="8" t="s">
        <v>144</v>
      </c>
      <c r="Q395" s="9"/>
      <c r="R395" s="9"/>
      <c r="S395" s="9"/>
      <c r="T395" s="9">
        <v>26</v>
      </c>
      <c r="U395" s="9"/>
      <c r="V395" s="9"/>
      <c r="W395" s="9"/>
      <c r="X395" s="9"/>
      <c r="Y395" s="9"/>
      <c r="Z395" s="197">
        <v>26</v>
      </c>
    </row>
    <row r="396" spans="14:26" x14ac:dyDescent="0.25">
      <c r="N396" s="194">
        <v>389</v>
      </c>
      <c r="O396" s="195" t="s">
        <v>551</v>
      </c>
      <c r="P396" s="195" t="s">
        <v>128</v>
      </c>
      <c r="Q396" s="196"/>
      <c r="R396" s="196"/>
      <c r="S396" s="196"/>
      <c r="T396" s="196">
        <v>195</v>
      </c>
      <c r="U396" s="196"/>
      <c r="V396" s="196"/>
      <c r="W396" s="196">
        <v>1</v>
      </c>
      <c r="X396" s="196"/>
      <c r="Y396" s="196"/>
      <c r="Z396" s="196">
        <v>196</v>
      </c>
    </row>
    <row r="397" spans="14:26" x14ac:dyDescent="0.25">
      <c r="N397" s="10">
        <v>390</v>
      </c>
      <c r="O397" s="8" t="s">
        <v>552</v>
      </c>
      <c r="P397" s="8" t="s">
        <v>152</v>
      </c>
      <c r="Q397" s="9"/>
      <c r="R397" s="9"/>
      <c r="S397" s="9"/>
      <c r="T397" s="9">
        <v>196</v>
      </c>
      <c r="U397" s="9"/>
      <c r="V397" s="9"/>
      <c r="W397" s="9"/>
      <c r="X397" s="9"/>
      <c r="Y397" s="9"/>
      <c r="Z397" s="197">
        <v>196</v>
      </c>
    </row>
    <row r="398" spans="14:26" x14ac:dyDescent="0.25">
      <c r="N398" s="194">
        <v>391</v>
      </c>
      <c r="O398" s="195" t="s">
        <v>553</v>
      </c>
      <c r="P398" s="195" t="s">
        <v>132</v>
      </c>
      <c r="Q398" s="196"/>
      <c r="R398" s="196"/>
      <c r="S398" s="196"/>
      <c r="T398" s="196">
        <v>235</v>
      </c>
      <c r="U398" s="196"/>
      <c r="V398" s="196"/>
      <c r="W398" s="196">
        <v>1</v>
      </c>
      <c r="X398" s="196"/>
      <c r="Y398" s="196"/>
      <c r="Z398" s="196">
        <v>236</v>
      </c>
    </row>
    <row r="399" spans="14:26" x14ac:dyDescent="0.25">
      <c r="N399" s="10">
        <v>392</v>
      </c>
      <c r="O399" s="8" t="s">
        <v>554</v>
      </c>
      <c r="P399" s="8" t="s">
        <v>125</v>
      </c>
      <c r="Q399" s="9"/>
      <c r="R399" s="9"/>
      <c r="S399" s="9"/>
      <c r="T399" s="9">
        <v>156</v>
      </c>
      <c r="U399" s="9"/>
      <c r="V399" s="9"/>
      <c r="W399" s="9"/>
      <c r="X399" s="9"/>
      <c r="Y399" s="9"/>
      <c r="Z399" s="197">
        <v>156</v>
      </c>
    </row>
    <row r="400" spans="14:26" x14ac:dyDescent="0.25">
      <c r="N400" s="194">
        <v>393</v>
      </c>
      <c r="O400" s="195" t="s">
        <v>555</v>
      </c>
      <c r="P400" s="195" t="s">
        <v>130</v>
      </c>
      <c r="Q400" s="196">
        <v>64</v>
      </c>
      <c r="R400" s="196">
        <v>20</v>
      </c>
      <c r="S400" s="196">
        <v>1</v>
      </c>
      <c r="T400" s="196">
        <v>32003</v>
      </c>
      <c r="U400" s="196">
        <v>1</v>
      </c>
      <c r="V400" s="196"/>
      <c r="W400" s="196">
        <v>15</v>
      </c>
      <c r="X400" s="196">
        <v>12</v>
      </c>
      <c r="Y400" s="196"/>
      <c r="Z400" s="196">
        <v>32116</v>
      </c>
    </row>
    <row r="401" spans="14:26" x14ac:dyDescent="0.25">
      <c r="N401" s="10">
        <v>394</v>
      </c>
      <c r="O401" s="8" t="s">
        <v>556</v>
      </c>
      <c r="P401" s="8" t="s">
        <v>140</v>
      </c>
      <c r="Q401" s="9"/>
      <c r="R401" s="9"/>
      <c r="S401" s="9"/>
      <c r="T401" s="9">
        <v>30</v>
      </c>
      <c r="U401" s="9"/>
      <c r="V401" s="9"/>
      <c r="W401" s="9"/>
      <c r="X401" s="9"/>
      <c r="Y401" s="9"/>
      <c r="Z401" s="197">
        <v>30</v>
      </c>
    </row>
    <row r="402" spans="14:26" x14ac:dyDescent="0.25">
      <c r="N402" s="194">
        <v>395</v>
      </c>
      <c r="O402" s="195" t="s">
        <v>557</v>
      </c>
      <c r="P402" s="195" t="s">
        <v>140</v>
      </c>
      <c r="Q402" s="196"/>
      <c r="R402" s="196"/>
      <c r="S402" s="196"/>
      <c r="T402" s="196">
        <v>44</v>
      </c>
      <c r="U402" s="196"/>
      <c r="V402" s="196"/>
      <c r="W402" s="196"/>
      <c r="X402" s="196"/>
      <c r="Y402" s="196"/>
      <c r="Z402" s="196">
        <v>44</v>
      </c>
    </row>
    <row r="403" spans="14:26" x14ac:dyDescent="0.25">
      <c r="N403" s="10">
        <v>396</v>
      </c>
      <c r="O403" s="8" t="s">
        <v>558</v>
      </c>
      <c r="P403" s="8" t="s">
        <v>124</v>
      </c>
      <c r="Q403" s="9">
        <v>33</v>
      </c>
      <c r="R403" s="9">
        <v>1</v>
      </c>
      <c r="S403" s="9"/>
      <c r="T403" s="9">
        <v>6466</v>
      </c>
      <c r="U403" s="9"/>
      <c r="V403" s="9"/>
      <c r="W403" s="9">
        <v>7</v>
      </c>
      <c r="X403" s="9"/>
      <c r="Y403" s="9"/>
      <c r="Z403" s="197">
        <v>6507</v>
      </c>
    </row>
    <row r="404" spans="14:26" x14ac:dyDescent="0.25">
      <c r="N404" s="194">
        <v>397</v>
      </c>
      <c r="O404" s="195" t="s">
        <v>559</v>
      </c>
      <c r="P404" s="195" t="s">
        <v>154</v>
      </c>
      <c r="Q404" s="196"/>
      <c r="R404" s="196"/>
      <c r="S404" s="196"/>
      <c r="T404" s="196">
        <v>771</v>
      </c>
      <c r="U404" s="196"/>
      <c r="V404" s="196"/>
      <c r="W404" s="196"/>
      <c r="X404" s="196"/>
      <c r="Y404" s="196"/>
      <c r="Z404" s="196">
        <v>771</v>
      </c>
    </row>
    <row r="405" spans="14:26" x14ac:dyDescent="0.25">
      <c r="N405" s="10">
        <v>398</v>
      </c>
      <c r="O405" s="8" t="s">
        <v>560</v>
      </c>
      <c r="P405" s="8" t="s">
        <v>134</v>
      </c>
      <c r="Q405" s="9"/>
      <c r="R405" s="9">
        <v>1</v>
      </c>
      <c r="S405" s="9"/>
      <c r="T405" s="9">
        <v>130</v>
      </c>
      <c r="U405" s="9"/>
      <c r="V405" s="9"/>
      <c r="W405" s="9">
        <v>1</v>
      </c>
      <c r="X405" s="9"/>
      <c r="Y405" s="9"/>
      <c r="Z405" s="197">
        <v>132</v>
      </c>
    </row>
    <row r="406" spans="14:26" x14ac:dyDescent="0.25">
      <c r="N406" s="194">
        <v>399</v>
      </c>
      <c r="O406" s="195" t="s">
        <v>561</v>
      </c>
      <c r="P406" s="195" t="s">
        <v>146</v>
      </c>
      <c r="Q406" s="196"/>
      <c r="R406" s="196"/>
      <c r="S406" s="196"/>
      <c r="T406" s="196">
        <v>1105</v>
      </c>
      <c r="U406" s="196"/>
      <c r="V406" s="196"/>
      <c r="W406" s="196"/>
      <c r="X406" s="196"/>
      <c r="Y406" s="196"/>
      <c r="Z406" s="196">
        <v>1105</v>
      </c>
    </row>
    <row r="407" spans="14:26" x14ac:dyDescent="0.25">
      <c r="N407" s="10">
        <v>400</v>
      </c>
      <c r="O407" s="8" t="s">
        <v>562</v>
      </c>
      <c r="P407" s="8" t="s">
        <v>154</v>
      </c>
      <c r="Q407" s="9"/>
      <c r="R407" s="9"/>
      <c r="S407" s="9"/>
      <c r="T407" s="9">
        <v>1237</v>
      </c>
      <c r="U407" s="9"/>
      <c r="V407" s="9"/>
      <c r="W407" s="9">
        <v>3</v>
      </c>
      <c r="X407" s="9"/>
      <c r="Y407" s="9"/>
      <c r="Z407" s="197">
        <v>1240</v>
      </c>
    </row>
    <row r="408" spans="14:26" x14ac:dyDescent="0.25">
      <c r="N408" s="194">
        <v>401</v>
      </c>
      <c r="O408" s="195" t="s">
        <v>563</v>
      </c>
      <c r="P408" s="195" t="s">
        <v>148</v>
      </c>
      <c r="Q408" s="196"/>
      <c r="R408" s="196"/>
      <c r="S408" s="196"/>
      <c r="T408" s="196">
        <v>209</v>
      </c>
      <c r="U408" s="196"/>
      <c r="V408" s="196"/>
      <c r="W408" s="196">
        <v>1</v>
      </c>
      <c r="X408" s="196"/>
      <c r="Y408" s="196"/>
      <c r="Z408" s="196">
        <v>210</v>
      </c>
    </row>
    <row r="409" spans="14:26" x14ac:dyDescent="0.25">
      <c r="N409" s="10">
        <v>402</v>
      </c>
      <c r="O409" s="8" t="s">
        <v>564</v>
      </c>
      <c r="P409" s="8" t="s">
        <v>131</v>
      </c>
      <c r="Q409" s="9">
        <v>92</v>
      </c>
      <c r="R409" s="9">
        <v>2</v>
      </c>
      <c r="S409" s="9"/>
      <c r="T409" s="9">
        <v>16501</v>
      </c>
      <c r="U409" s="9">
        <v>2</v>
      </c>
      <c r="V409" s="9">
        <v>2</v>
      </c>
      <c r="W409" s="9">
        <v>17</v>
      </c>
      <c r="X409" s="9"/>
      <c r="Y409" s="9"/>
      <c r="Z409" s="197">
        <v>16616</v>
      </c>
    </row>
    <row r="410" spans="14:26" x14ac:dyDescent="0.25">
      <c r="N410" s="194">
        <v>403</v>
      </c>
      <c r="O410" s="195" t="s">
        <v>565</v>
      </c>
      <c r="P410" s="195" t="s">
        <v>149</v>
      </c>
      <c r="Q410" s="196"/>
      <c r="R410" s="196"/>
      <c r="S410" s="196"/>
      <c r="T410" s="196">
        <v>98</v>
      </c>
      <c r="U410" s="196"/>
      <c r="V410" s="196"/>
      <c r="W410" s="196">
        <v>1</v>
      </c>
      <c r="X410" s="196"/>
      <c r="Y410" s="196"/>
      <c r="Z410" s="196">
        <v>99</v>
      </c>
    </row>
    <row r="411" spans="14:26" x14ac:dyDescent="0.25">
      <c r="N411" s="10">
        <v>404</v>
      </c>
      <c r="O411" s="8" t="s">
        <v>566</v>
      </c>
      <c r="P411" s="8" t="s">
        <v>152</v>
      </c>
      <c r="Q411" s="9"/>
      <c r="R411" s="9"/>
      <c r="S411" s="9"/>
      <c r="T411" s="9">
        <v>447</v>
      </c>
      <c r="U411" s="9"/>
      <c r="V411" s="9"/>
      <c r="W411" s="9">
        <v>1</v>
      </c>
      <c r="X411" s="9"/>
      <c r="Y411" s="9"/>
      <c r="Z411" s="197">
        <v>448</v>
      </c>
    </row>
    <row r="412" spans="14:26" x14ac:dyDescent="0.25">
      <c r="N412" s="194">
        <v>405</v>
      </c>
      <c r="O412" s="195" t="s">
        <v>567</v>
      </c>
      <c r="P412" s="195" t="s">
        <v>143</v>
      </c>
      <c r="Q412" s="196"/>
      <c r="R412" s="196"/>
      <c r="S412" s="196"/>
      <c r="T412" s="196">
        <v>349</v>
      </c>
      <c r="U412" s="196"/>
      <c r="V412" s="196"/>
      <c r="W412" s="196"/>
      <c r="X412" s="196"/>
      <c r="Y412" s="196"/>
      <c r="Z412" s="196">
        <v>349</v>
      </c>
    </row>
    <row r="413" spans="14:26" x14ac:dyDescent="0.25">
      <c r="N413" s="10">
        <v>406</v>
      </c>
      <c r="O413" s="8" t="s">
        <v>568</v>
      </c>
      <c r="P413" s="8" t="s">
        <v>154</v>
      </c>
      <c r="Q413" s="9">
        <v>3</v>
      </c>
      <c r="R413" s="9"/>
      <c r="S413" s="9"/>
      <c r="T413" s="9">
        <v>1160</v>
      </c>
      <c r="U413" s="9"/>
      <c r="V413" s="9"/>
      <c r="W413" s="9">
        <v>1</v>
      </c>
      <c r="X413" s="9"/>
      <c r="Y413" s="9"/>
      <c r="Z413" s="197">
        <v>1164</v>
      </c>
    </row>
    <row r="414" spans="14:26" x14ac:dyDescent="0.25">
      <c r="N414" s="194">
        <v>407</v>
      </c>
      <c r="O414" s="195" t="s">
        <v>569</v>
      </c>
      <c r="P414" s="195" t="s">
        <v>122</v>
      </c>
      <c r="Q414" s="196"/>
      <c r="R414" s="196"/>
      <c r="S414" s="196"/>
      <c r="T414" s="196">
        <v>149</v>
      </c>
      <c r="U414" s="196"/>
      <c r="V414" s="196"/>
      <c r="W414" s="196"/>
      <c r="X414" s="196"/>
      <c r="Y414" s="196"/>
      <c r="Z414" s="196">
        <v>149</v>
      </c>
    </row>
    <row r="415" spans="14:26" x14ac:dyDescent="0.25">
      <c r="N415" s="10">
        <v>408</v>
      </c>
      <c r="O415" s="8" t="s">
        <v>570</v>
      </c>
      <c r="P415" s="8" t="s">
        <v>132</v>
      </c>
      <c r="Q415" s="9"/>
      <c r="R415" s="9">
        <v>1</v>
      </c>
      <c r="S415" s="9"/>
      <c r="T415" s="9">
        <v>1333</v>
      </c>
      <c r="U415" s="9"/>
      <c r="V415" s="9"/>
      <c r="W415" s="9">
        <v>1</v>
      </c>
      <c r="X415" s="9"/>
      <c r="Y415" s="9"/>
      <c r="Z415" s="197">
        <v>1335</v>
      </c>
    </row>
    <row r="416" spans="14:26" x14ac:dyDescent="0.25">
      <c r="N416" s="194">
        <v>409</v>
      </c>
      <c r="O416" s="195" t="s">
        <v>571</v>
      </c>
      <c r="P416" s="195" t="s">
        <v>148</v>
      </c>
      <c r="Q416" s="196"/>
      <c r="R416" s="196"/>
      <c r="S416" s="196"/>
      <c r="T416" s="196">
        <v>150</v>
      </c>
      <c r="U416" s="196"/>
      <c r="V416" s="196"/>
      <c r="W416" s="196"/>
      <c r="X416" s="196"/>
      <c r="Y416" s="196"/>
      <c r="Z416" s="196">
        <v>150</v>
      </c>
    </row>
    <row r="417" spans="14:26" x14ac:dyDescent="0.25">
      <c r="N417" s="10">
        <v>410</v>
      </c>
      <c r="O417" s="8" t="s">
        <v>572</v>
      </c>
      <c r="P417" s="8" t="s">
        <v>132</v>
      </c>
      <c r="Q417" s="9"/>
      <c r="R417" s="9"/>
      <c r="S417" s="9"/>
      <c r="T417" s="9">
        <v>545</v>
      </c>
      <c r="U417" s="9"/>
      <c r="V417" s="9"/>
      <c r="W417" s="9"/>
      <c r="X417" s="9"/>
      <c r="Y417" s="9"/>
      <c r="Z417" s="197">
        <v>545</v>
      </c>
    </row>
    <row r="418" spans="14:26" x14ac:dyDescent="0.25">
      <c r="N418" s="194">
        <v>411</v>
      </c>
      <c r="O418" s="195" t="s">
        <v>573</v>
      </c>
      <c r="P418" s="195" t="s">
        <v>131</v>
      </c>
      <c r="Q418" s="196"/>
      <c r="R418" s="196"/>
      <c r="S418" s="196"/>
      <c r="T418" s="196">
        <v>1122</v>
      </c>
      <c r="U418" s="196"/>
      <c r="V418" s="196"/>
      <c r="W418" s="196"/>
      <c r="X418" s="196"/>
      <c r="Y418" s="196"/>
      <c r="Z418" s="196">
        <v>1122</v>
      </c>
    </row>
    <row r="419" spans="14:26" x14ac:dyDescent="0.25">
      <c r="N419" s="10">
        <v>412</v>
      </c>
      <c r="O419" s="8" t="s">
        <v>574</v>
      </c>
      <c r="P419" s="8" t="s">
        <v>126</v>
      </c>
      <c r="Q419" s="9">
        <v>6</v>
      </c>
      <c r="R419" s="9">
        <v>6</v>
      </c>
      <c r="S419" s="9"/>
      <c r="T419" s="9">
        <v>11172</v>
      </c>
      <c r="U419" s="9"/>
      <c r="V419" s="9"/>
      <c r="W419" s="9">
        <v>4</v>
      </c>
      <c r="X419" s="9">
        <v>1</v>
      </c>
      <c r="Y419" s="9"/>
      <c r="Z419" s="197">
        <v>11189</v>
      </c>
    </row>
    <row r="420" spans="14:26" x14ac:dyDescent="0.25">
      <c r="N420" s="194">
        <v>413</v>
      </c>
      <c r="O420" s="195" t="s">
        <v>575</v>
      </c>
      <c r="P420" s="195" t="s">
        <v>152</v>
      </c>
      <c r="Q420" s="196">
        <v>1</v>
      </c>
      <c r="R420" s="196"/>
      <c r="S420" s="196"/>
      <c r="T420" s="196">
        <v>835</v>
      </c>
      <c r="U420" s="196"/>
      <c r="V420" s="196"/>
      <c r="W420" s="196">
        <v>1</v>
      </c>
      <c r="X420" s="196"/>
      <c r="Y420" s="196"/>
      <c r="Z420" s="196">
        <v>837</v>
      </c>
    </row>
    <row r="421" spans="14:26" x14ac:dyDescent="0.25">
      <c r="N421" s="10">
        <v>414</v>
      </c>
      <c r="O421" s="8" t="s">
        <v>576</v>
      </c>
      <c r="P421" s="8" t="s">
        <v>152</v>
      </c>
      <c r="Q421" s="9"/>
      <c r="R421" s="9"/>
      <c r="S421" s="9"/>
      <c r="T421" s="9">
        <v>202</v>
      </c>
      <c r="U421" s="9"/>
      <c r="V421" s="9"/>
      <c r="W421" s="9">
        <v>1</v>
      </c>
      <c r="X421" s="9"/>
      <c r="Y421" s="9"/>
      <c r="Z421" s="197">
        <v>203</v>
      </c>
    </row>
    <row r="422" spans="14:26" x14ac:dyDescent="0.25">
      <c r="N422" s="194">
        <v>415</v>
      </c>
      <c r="O422" s="195" t="s">
        <v>577</v>
      </c>
      <c r="P422" s="195" t="s">
        <v>148</v>
      </c>
      <c r="Q422" s="196"/>
      <c r="R422" s="196"/>
      <c r="S422" s="196"/>
      <c r="T422" s="196">
        <v>218</v>
      </c>
      <c r="U422" s="196"/>
      <c r="V422" s="196"/>
      <c r="W422" s="196"/>
      <c r="X422" s="196"/>
      <c r="Y422" s="196"/>
      <c r="Z422" s="196">
        <v>218</v>
      </c>
    </row>
    <row r="423" spans="14:26" x14ac:dyDescent="0.25">
      <c r="N423" s="10">
        <v>416</v>
      </c>
      <c r="O423" s="8" t="s">
        <v>578</v>
      </c>
      <c r="P423" s="8" t="s">
        <v>145</v>
      </c>
      <c r="Q423" s="9">
        <v>5</v>
      </c>
      <c r="R423" s="9"/>
      <c r="S423" s="9"/>
      <c r="T423" s="9">
        <v>817</v>
      </c>
      <c r="U423" s="9"/>
      <c r="V423" s="9"/>
      <c r="W423" s="9">
        <v>2</v>
      </c>
      <c r="X423" s="9"/>
      <c r="Y423" s="9"/>
      <c r="Z423" s="197">
        <v>824</v>
      </c>
    </row>
    <row r="424" spans="14:26" x14ac:dyDescent="0.25">
      <c r="N424" s="194">
        <v>417</v>
      </c>
      <c r="O424" s="195" t="s">
        <v>579</v>
      </c>
      <c r="P424" s="195" t="s">
        <v>145</v>
      </c>
      <c r="Q424" s="196"/>
      <c r="R424" s="196"/>
      <c r="S424" s="196"/>
      <c r="T424" s="196">
        <v>28</v>
      </c>
      <c r="U424" s="196"/>
      <c r="V424" s="196"/>
      <c r="W424" s="196"/>
      <c r="X424" s="196"/>
      <c r="Y424" s="196"/>
      <c r="Z424" s="196">
        <v>28</v>
      </c>
    </row>
    <row r="425" spans="14:26" x14ac:dyDescent="0.25">
      <c r="N425" s="10">
        <v>418</v>
      </c>
      <c r="O425" s="8" t="s">
        <v>580</v>
      </c>
      <c r="P425" s="8" t="s">
        <v>130</v>
      </c>
      <c r="Q425" s="9"/>
      <c r="R425" s="9"/>
      <c r="S425" s="9"/>
      <c r="T425" s="9">
        <v>2051</v>
      </c>
      <c r="U425" s="9"/>
      <c r="V425" s="9"/>
      <c r="W425" s="9"/>
      <c r="X425" s="9"/>
      <c r="Y425" s="9"/>
      <c r="Z425" s="197">
        <v>2051</v>
      </c>
    </row>
    <row r="426" spans="14:26" x14ac:dyDescent="0.25">
      <c r="N426" s="194">
        <v>419</v>
      </c>
      <c r="O426" s="195" t="s">
        <v>581</v>
      </c>
      <c r="P426" s="195" t="s">
        <v>129</v>
      </c>
      <c r="Q426" s="196">
        <v>2</v>
      </c>
      <c r="R426" s="196"/>
      <c r="S426" s="196"/>
      <c r="T426" s="196">
        <v>2207</v>
      </c>
      <c r="U426" s="196"/>
      <c r="V426" s="196"/>
      <c r="W426" s="196">
        <v>2</v>
      </c>
      <c r="X426" s="196"/>
      <c r="Y426" s="196"/>
      <c r="Z426" s="196">
        <v>2211</v>
      </c>
    </row>
    <row r="427" spans="14:26" x14ac:dyDescent="0.25">
      <c r="N427" s="10">
        <v>420</v>
      </c>
      <c r="O427" s="8" t="s">
        <v>582</v>
      </c>
      <c r="P427" s="8" t="s">
        <v>122</v>
      </c>
      <c r="Q427" s="9"/>
      <c r="R427" s="9"/>
      <c r="S427" s="9"/>
      <c r="T427" s="9">
        <v>50</v>
      </c>
      <c r="U427" s="9"/>
      <c r="V427" s="9"/>
      <c r="W427" s="9"/>
      <c r="X427" s="9"/>
      <c r="Y427" s="9"/>
      <c r="Z427" s="197">
        <v>50</v>
      </c>
    </row>
    <row r="428" spans="14:26" x14ac:dyDescent="0.25">
      <c r="N428" s="194">
        <v>421</v>
      </c>
      <c r="O428" s="195" t="s">
        <v>583</v>
      </c>
      <c r="P428" s="195" t="s">
        <v>129</v>
      </c>
      <c r="Q428" s="196">
        <v>13</v>
      </c>
      <c r="R428" s="196"/>
      <c r="S428" s="196"/>
      <c r="T428" s="196">
        <v>5722</v>
      </c>
      <c r="U428" s="196"/>
      <c r="V428" s="196"/>
      <c r="W428" s="196">
        <v>11</v>
      </c>
      <c r="X428" s="196">
        <v>1</v>
      </c>
      <c r="Y428" s="196"/>
      <c r="Z428" s="196">
        <v>5747</v>
      </c>
    </row>
    <row r="429" spans="14:26" x14ac:dyDescent="0.25">
      <c r="N429" s="10">
        <v>422</v>
      </c>
      <c r="O429" s="8" t="s">
        <v>584</v>
      </c>
      <c r="P429" s="8" t="s">
        <v>134</v>
      </c>
      <c r="Q429" s="9"/>
      <c r="R429" s="9"/>
      <c r="S429" s="9"/>
      <c r="T429" s="9">
        <v>89</v>
      </c>
      <c r="U429" s="9"/>
      <c r="V429" s="9"/>
      <c r="W429" s="9">
        <v>1</v>
      </c>
      <c r="X429" s="9"/>
      <c r="Y429" s="9"/>
      <c r="Z429" s="197">
        <v>90</v>
      </c>
    </row>
    <row r="430" spans="14:26" x14ac:dyDescent="0.25">
      <c r="N430" s="194">
        <v>423</v>
      </c>
      <c r="O430" s="195" t="s">
        <v>585</v>
      </c>
      <c r="P430" s="195" t="s">
        <v>130</v>
      </c>
      <c r="Q430" s="196">
        <v>19</v>
      </c>
      <c r="R430" s="196"/>
      <c r="S430" s="196"/>
      <c r="T430" s="196">
        <v>7398</v>
      </c>
      <c r="U430" s="196"/>
      <c r="V430" s="196"/>
      <c r="W430" s="196">
        <v>1</v>
      </c>
      <c r="X430" s="196">
        <v>4</v>
      </c>
      <c r="Y430" s="196"/>
      <c r="Z430" s="196">
        <v>7422</v>
      </c>
    </row>
    <row r="431" spans="14:26" x14ac:dyDescent="0.25">
      <c r="N431" s="10">
        <v>424</v>
      </c>
      <c r="O431" s="8" t="s">
        <v>586</v>
      </c>
      <c r="P431" s="8" t="s">
        <v>143</v>
      </c>
      <c r="Q431" s="9"/>
      <c r="R431" s="9"/>
      <c r="S431" s="9"/>
      <c r="T431" s="9">
        <v>99</v>
      </c>
      <c r="U431" s="9"/>
      <c r="V431" s="9"/>
      <c r="W431" s="9"/>
      <c r="X431" s="9"/>
      <c r="Y431" s="9"/>
      <c r="Z431" s="197">
        <v>99</v>
      </c>
    </row>
    <row r="432" spans="14:26" x14ac:dyDescent="0.25">
      <c r="N432" s="194">
        <v>425</v>
      </c>
      <c r="O432" s="195" t="s">
        <v>587</v>
      </c>
      <c r="P432" s="195" t="s">
        <v>143</v>
      </c>
      <c r="Q432" s="196"/>
      <c r="R432" s="196"/>
      <c r="S432" s="196"/>
      <c r="T432" s="196">
        <v>49</v>
      </c>
      <c r="U432" s="196"/>
      <c r="V432" s="196"/>
      <c r="W432" s="196"/>
      <c r="X432" s="196"/>
      <c r="Y432" s="196"/>
      <c r="Z432" s="196">
        <v>49</v>
      </c>
    </row>
    <row r="433" spans="14:26" x14ac:dyDescent="0.25">
      <c r="N433" s="10">
        <v>426</v>
      </c>
      <c r="O433" s="8" t="s">
        <v>588</v>
      </c>
      <c r="P433" s="8" t="s">
        <v>143</v>
      </c>
      <c r="Q433" s="9"/>
      <c r="R433" s="9"/>
      <c r="S433" s="9"/>
      <c r="T433" s="9">
        <v>35</v>
      </c>
      <c r="U433" s="9"/>
      <c r="V433" s="9"/>
      <c r="W433" s="9"/>
      <c r="X433" s="9"/>
      <c r="Y433" s="9"/>
      <c r="Z433" s="197">
        <v>35</v>
      </c>
    </row>
    <row r="434" spans="14:26" x14ac:dyDescent="0.25">
      <c r="N434" s="194">
        <v>427</v>
      </c>
      <c r="O434" s="195" t="s">
        <v>589</v>
      </c>
      <c r="P434" s="195" t="s">
        <v>143</v>
      </c>
      <c r="Q434" s="196"/>
      <c r="R434" s="196"/>
      <c r="S434" s="196"/>
      <c r="T434" s="196">
        <v>272</v>
      </c>
      <c r="U434" s="196"/>
      <c r="V434" s="196"/>
      <c r="W434" s="196">
        <v>1</v>
      </c>
      <c r="X434" s="196"/>
      <c r="Y434" s="196"/>
      <c r="Z434" s="196">
        <v>273</v>
      </c>
    </row>
    <row r="435" spans="14:26" x14ac:dyDescent="0.25">
      <c r="N435" s="10">
        <v>428</v>
      </c>
      <c r="O435" s="8" t="s">
        <v>590</v>
      </c>
      <c r="P435" s="8" t="s">
        <v>142</v>
      </c>
      <c r="Q435" s="9">
        <v>3</v>
      </c>
      <c r="R435" s="9"/>
      <c r="S435" s="9"/>
      <c r="T435" s="9">
        <v>660</v>
      </c>
      <c r="U435" s="9"/>
      <c r="V435" s="9"/>
      <c r="W435" s="9">
        <v>1</v>
      </c>
      <c r="X435" s="9"/>
      <c r="Y435" s="9"/>
      <c r="Z435" s="197">
        <v>664</v>
      </c>
    </row>
    <row r="436" spans="14:26" x14ac:dyDescent="0.25">
      <c r="N436" s="194">
        <v>429</v>
      </c>
      <c r="O436" s="195" t="s">
        <v>591</v>
      </c>
      <c r="P436" s="195" t="s">
        <v>142</v>
      </c>
      <c r="Q436" s="196">
        <v>1</v>
      </c>
      <c r="R436" s="196"/>
      <c r="S436" s="196"/>
      <c r="T436" s="196">
        <v>192</v>
      </c>
      <c r="U436" s="196"/>
      <c r="V436" s="196"/>
      <c r="W436" s="196"/>
      <c r="X436" s="196"/>
      <c r="Y436" s="196"/>
      <c r="Z436" s="196">
        <v>193</v>
      </c>
    </row>
    <row r="437" spans="14:26" x14ac:dyDescent="0.25">
      <c r="N437" s="10">
        <v>430</v>
      </c>
      <c r="O437" s="8" t="s">
        <v>592</v>
      </c>
      <c r="P437" s="8" t="s">
        <v>129</v>
      </c>
      <c r="Q437" s="9">
        <v>3</v>
      </c>
      <c r="R437" s="9"/>
      <c r="S437" s="9"/>
      <c r="T437" s="9">
        <v>1857</v>
      </c>
      <c r="U437" s="9"/>
      <c r="V437" s="9"/>
      <c r="W437" s="9">
        <v>1</v>
      </c>
      <c r="X437" s="9"/>
      <c r="Y437" s="9"/>
      <c r="Z437" s="197">
        <v>1861</v>
      </c>
    </row>
    <row r="438" spans="14:26" x14ac:dyDescent="0.25">
      <c r="N438" s="194">
        <v>431</v>
      </c>
      <c r="O438" s="195" t="s">
        <v>593</v>
      </c>
      <c r="P438" s="195" t="s">
        <v>131</v>
      </c>
      <c r="Q438" s="196">
        <v>8</v>
      </c>
      <c r="R438" s="196"/>
      <c r="S438" s="196"/>
      <c r="T438" s="196">
        <v>1527</v>
      </c>
      <c r="U438" s="196"/>
      <c r="V438" s="196"/>
      <c r="W438" s="196"/>
      <c r="X438" s="196"/>
      <c r="Y438" s="196"/>
      <c r="Z438" s="196">
        <v>1535</v>
      </c>
    </row>
    <row r="439" spans="14:26" x14ac:dyDescent="0.25">
      <c r="N439" s="10">
        <v>432</v>
      </c>
      <c r="O439" s="8" t="s">
        <v>594</v>
      </c>
      <c r="P439" s="8" t="s">
        <v>128</v>
      </c>
      <c r="Q439" s="9"/>
      <c r="R439" s="9"/>
      <c r="S439" s="9"/>
      <c r="T439" s="9">
        <v>233</v>
      </c>
      <c r="U439" s="9"/>
      <c r="V439" s="9"/>
      <c r="W439" s="9"/>
      <c r="X439" s="9"/>
      <c r="Y439" s="9"/>
      <c r="Z439" s="197">
        <v>233</v>
      </c>
    </row>
    <row r="440" spans="14:26" x14ac:dyDescent="0.25">
      <c r="N440" s="194">
        <v>433</v>
      </c>
      <c r="O440" s="195" t="s">
        <v>595</v>
      </c>
      <c r="P440" s="195" t="s">
        <v>144</v>
      </c>
      <c r="Q440" s="196"/>
      <c r="R440" s="196"/>
      <c r="S440" s="196"/>
      <c r="T440" s="196">
        <v>11</v>
      </c>
      <c r="U440" s="196"/>
      <c r="V440" s="196"/>
      <c r="W440" s="196"/>
      <c r="X440" s="196"/>
      <c r="Y440" s="196"/>
      <c r="Z440" s="196">
        <v>11</v>
      </c>
    </row>
    <row r="441" spans="14:26" x14ac:dyDescent="0.25">
      <c r="N441" s="10">
        <v>434</v>
      </c>
      <c r="O441" s="8" t="s">
        <v>596</v>
      </c>
      <c r="P441" s="8" t="s">
        <v>131</v>
      </c>
      <c r="Q441" s="9">
        <v>339</v>
      </c>
      <c r="R441" s="9">
        <v>35</v>
      </c>
      <c r="S441" s="9">
        <v>7</v>
      </c>
      <c r="T441" s="9">
        <v>76452</v>
      </c>
      <c r="U441" s="9">
        <v>4</v>
      </c>
      <c r="V441" s="9">
        <v>2</v>
      </c>
      <c r="W441" s="9">
        <v>87</v>
      </c>
      <c r="X441" s="9">
        <v>30</v>
      </c>
      <c r="Y441" s="9">
        <v>2</v>
      </c>
      <c r="Z441" s="197">
        <v>76958</v>
      </c>
    </row>
    <row r="442" spans="14:26" x14ac:dyDescent="0.25">
      <c r="N442" s="194">
        <v>435</v>
      </c>
      <c r="O442" s="195" t="s">
        <v>597</v>
      </c>
      <c r="P442" s="195" t="s">
        <v>130</v>
      </c>
      <c r="Q442" s="196">
        <v>31</v>
      </c>
      <c r="R442" s="196">
        <v>2</v>
      </c>
      <c r="S442" s="196"/>
      <c r="T442" s="196">
        <v>11717</v>
      </c>
      <c r="U442" s="196"/>
      <c r="V442" s="196"/>
      <c r="W442" s="196">
        <v>5</v>
      </c>
      <c r="X442" s="196">
        <v>1</v>
      </c>
      <c r="Y442" s="196"/>
      <c r="Z442" s="196">
        <v>11756</v>
      </c>
    </row>
    <row r="443" spans="14:26" x14ac:dyDescent="0.25">
      <c r="N443" s="10">
        <v>436</v>
      </c>
      <c r="O443" s="8" t="s">
        <v>598</v>
      </c>
      <c r="P443" s="8" t="s">
        <v>133</v>
      </c>
      <c r="Q443" s="9">
        <v>1</v>
      </c>
      <c r="R443" s="9"/>
      <c r="S443" s="9"/>
      <c r="T443" s="9">
        <v>622</v>
      </c>
      <c r="U443" s="9"/>
      <c r="V443" s="9"/>
      <c r="W443" s="9"/>
      <c r="X443" s="9"/>
      <c r="Y443" s="9"/>
      <c r="Z443" s="197">
        <v>623</v>
      </c>
    </row>
    <row r="444" spans="14:26" x14ac:dyDescent="0.25">
      <c r="N444" s="194">
        <v>437</v>
      </c>
      <c r="O444" s="195" t="s">
        <v>599</v>
      </c>
      <c r="P444" s="195" t="s">
        <v>123</v>
      </c>
      <c r="Q444" s="196">
        <v>1</v>
      </c>
      <c r="R444" s="196"/>
      <c r="S444" s="196"/>
      <c r="T444" s="196">
        <v>1706</v>
      </c>
      <c r="U444" s="196"/>
      <c r="V444" s="196"/>
      <c r="W444" s="196"/>
      <c r="X444" s="196"/>
      <c r="Y444" s="196"/>
      <c r="Z444" s="196">
        <v>1707</v>
      </c>
    </row>
    <row r="445" spans="14:26" x14ac:dyDescent="0.25">
      <c r="N445" s="10">
        <v>438</v>
      </c>
      <c r="O445" s="8" t="s">
        <v>600</v>
      </c>
      <c r="P445" s="8" t="s">
        <v>148</v>
      </c>
      <c r="Q445" s="9"/>
      <c r="R445" s="9"/>
      <c r="S445" s="9"/>
      <c r="T445" s="9">
        <v>192</v>
      </c>
      <c r="U445" s="9"/>
      <c r="V445" s="9"/>
      <c r="W445" s="9"/>
      <c r="X445" s="9"/>
      <c r="Y445" s="9"/>
      <c r="Z445" s="197">
        <v>192</v>
      </c>
    </row>
    <row r="446" spans="14:26" x14ac:dyDescent="0.25">
      <c r="N446" s="194">
        <v>439</v>
      </c>
      <c r="O446" s="195" t="s">
        <v>601</v>
      </c>
      <c r="P446" s="195" t="s">
        <v>145</v>
      </c>
      <c r="Q446" s="196"/>
      <c r="R446" s="196"/>
      <c r="S446" s="196"/>
      <c r="T446" s="196">
        <v>7</v>
      </c>
      <c r="U446" s="196"/>
      <c r="V446" s="196"/>
      <c r="W446" s="196"/>
      <c r="X446" s="196"/>
      <c r="Y446" s="196"/>
      <c r="Z446" s="196">
        <v>7</v>
      </c>
    </row>
    <row r="447" spans="14:26" x14ac:dyDescent="0.25">
      <c r="N447" s="10">
        <v>440</v>
      </c>
      <c r="O447" s="8" t="s">
        <v>602</v>
      </c>
      <c r="P447" s="8" t="s">
        <v>136</v>
      </c>
      <c r="Q447" s="9"/>
      <c r="R447" s="9"/>
      <c r="S447" s="9"/>
      <c r="T447" s="9">
        <v>85</v>
      </c>
      <c r="U447" s="9"/>
      <c r="V447" s="9"/>
      <c r="W447" s="9"/>
      <c r="X447" s="9"/>
      <c r="Y447" s="9"/>
      <c r="Z447" s="197">
        <v>85</v>
      </c>
    </row>
    <row r="448" spans="14:26" x14ac:dyDescent="0.25">
      <c r="N448" s="194">
        <v>441</v>
      </c>
      <c r="O448" s="195" t="s">
        <v>603</v>
      </c>
      <c r="P448" s="195" t="s">
        <v>148</v>
      </c>
      <c r="Q448" s="196"/>
      <c r="R448" s="196"/>
      <c r="S448" s="196"/>
      <c r="T448" s="196">
        <v>348</v>
      </c>
      <c r="U448" s="196"/>
      <c r="V448" s="196"/>
      <c r="W448" s="196">
        <v>1</v>
      </c>
      <c r="X448" s="196"/>
      <c r="Y448" s="196"/>
      <c r="Z448" s="196">
        <v>349</v>
      </c>
    </row>
    <row r="449" spans="14:26" x14ac:dyDescent="0.25">
      <c r="N449" s="10">
        <v>442</v>
      </c>
      <c r="O449" s="8" t="s">
        <v>604</v>
      </c>
      <c r="P449" s="8" t="s">
        <v>133</v>
      </c>
      <c r="Q449" s="9"/>
      <c r="R449" s="9"/>
      <c r="S449" s="9"/>
      <c r="T449" s="9">
        <v>601</v>
      </c>
      <c r="U449" s="9"/>
      <c r="V449" s="9"/>
      <c r="W449" s="9"/>
      <c r="X449" s="9"/>
      <c r="Y449" s="9"/>
      <c r="Z449" s="197">
        <v>601</v>
      </c>
    </row>
    <row r="450" spans="14:26" x14ac:dyDescent="0.25">
      <c r="N450" s="194">
        <v>443</v>
      </c>
      <c r="O450" s="195" t="s">
        <v>605</v>
      </c>
      <c r="P450" s="195" t="s">
        <v>152</v>
      </c>
      <c r="Q450" s="196"/>
      <c r="R450" s="196"/>
      <c r="S450" s="196"/>
      <c r="T450" s="196">
        <v>1043</v>
      </c>
      <c r="U450" s="196"/>
      <c r="V450" s="196"/>
      <c r="W450" s="196"/>
      <c r="X450" s="196"/>
      <c r="Y450" s="196"/>
      <c r="Z450" s="196">
        <v>1043</v>
      </c>
    </row>
    <row r="451" spans="14:26" x14ac:dyDescent="0.25">
      <c r="N451" s="10">
        <v>444</v>
      </c>
      <c r="O451" s="8" t="s">
        <v>606</v>
      </c>
      <c r="P451" s="8" t="s">
        <v>133</v>
      </c>
      <c r="Q451" s="9"/>
      <c r="R451" s="9"/>
      <c r="S451" s="9"/>
      <c r="T451" s="9">
        <v>578</v>
      </c>
      <c r="U451" s="9"/>
      <c r="V451" s="9"/>
      <c r="W451" s="9">
        <v>1</v>
      </c>
      <c r="X451" s="9"/>
      <c r="Y451" s="9"/>
      <c r="Z451" s="197">
        <v>579</v>
      </c>
    </row>
    <row r="452" spans="14:26" x14ac:dyDescent="0.25">
      <c r="N452" s="194">
        <v>445</v>
      </c>
      <c r="O452" s="195" t="s">
        <v>607</v>
      </c>
      <c r="P452" s="195" t="s">
        <v>124</v>
      </c>
      <c r="Q452" s="196">
        <v>320</v>
      </c>
      <c r="R452" s="196">
        <v>7</v>
      </c>
      <c r="S452" s="196">
        <v>2</v>
      </c>
      <c r="T452" s="196">
        <v>64580</v>
      </c>
      <c r="U452" s="196">
        <v>1</v>
      </c>
      <c r="V452" s="196">
        <v>10</v>
      </c>
      <c r="W452" s="196">
        <v>38</v>
      </c>
      <c r="X452" s="196">
        <v>4</v>
      </c>
      <c r="Y452" s="196">
        <v>2</v>
      </c>
      <c r="Z452" s="196">
        <v>64964</v>
      </c>
    </row>
    <row r="453" spans="14:26" x14ac:dyDescent="0.25">
      <c r="N453" s="10">
        <v>446</v>
      </c>
      <c r="O453" s="8" t="s">
        <v>608</v>
      </c>
      <c r="P453" s="8" t="s">
        <v>124</v>
      </c>
      <c r="Q453" s="9">
        <v>41</v>
      </c>
      <c r="R453" s="9">
        <v>4</v>
      </c>
      <c r="S453" s="9"/>
      <c r="T453" s="9">
        <v>24745</v>
      </c>
      <c r="U453" s="9"/>
      <c r="V453" s="9">
        <v>1</v>
      </c>
      <c r="W453" s="9">
        <v>6</v>
      </c>
      <c r="X453" s="9"/>
      <c r="Y453" s="9">
        <v>1</v>
      </c>
      <c r="Z453" s="197">
        <v>24798</v>
      </c>
    </row>
    <row r="454" spans="14:26" x14ac:dyDescent="0.25">
      <c r="N454" s="194">
        <v>447</v>
      </c>
      <c r="O454" s="195" t="s">
        <v>609</v>
      </c>
      <c r="P454" s="195" t="s">
        <v>139</v>
      </c>
      <c r="Q454" s="196"/>
      <c r="R454" s="196"/>
      <c r="S454" s="196"/>
      <c r="T454" s="196">
        <v>489</v>
      </c>
      <c r="U454" s="196"/>
      <c r="V454" s="196"/>
      <c r="W454" s="196"/>
      <c r="X454" s="196"/>
      <c r="Y454" s="196"/>
      <c r="Z454" s="196">
        <v>489</v>
      </c>
    </row>
    <row r="455" spans="14:26" x14ac:dyDescent="0.25">
      <c r="N455" s="10">
        <v>448</v>
      </c>
      <c r="O455" s="8" t="s">
        <v>610</v>
      </c>
      <c r="P455" s="8" t="s">
        <v>154</v>
      </c>
      <c r="Q455" s="9"/>
      <c r="R455" s="9"/>
      <c r="S455" s="9"/>
      <c r="T455" s="9">
        <v>936</v>
      </c>
      <c r="U455" s="9"/>
      <c r="V455" s="9"/>
      <c r="W455" s="9"/>
      <c r="X455" s="9"/>
      <c r="Y455" s="9"/>
      <c r="Z455" s="197">
        <v>936</v>
      </c>
    </row>
    <row r="456" spans="14:26" x14ac:dyDescent="0.25">
      <c r="N456" s="194">
        <v>449</v>
      </c>
      <c r="O456" s="195" t="s">
        <v>611</v>
      </c>
      <c r="P456" s="195" t="s">
        <v>128</v>
      </c>
      <c r="Q456" s="196"/>
      <c r="R456" s="196"/>
      <c r="S456" s="196"/>
      <c r="T456" s="196">
        <v>335</v>
      </c>
      <c r="U456" s="196"/>
      <c r="V456" s="196"/>
      <c r="W456" s="196">
        <v>1</v>
      </c>
      <c r="X456" s="196"/>
      <c r="Y456" s="196"/>
      <c r="Z456" s="196">
        <v>336</v>
      </c>
    </row>
    <row r="457" spans="14:26" x14ac:dyDescent="0.25">
      <c r="N457" s="10">
        <v>450</v>
      </c>
      <c r="O457" s="8" t="s">
        <v>612</v>
      </c>
      <c r="P457" s="8" t="s">
        <v>128</v>
      </c>
      <c r="Q457" s="9"/>
      <c r="R457" s="9"/>
      <c r="S457" s="9"/>
      <c r="T457" s="9">
        <v>191</v>
      </c>
      <c r="U457" s="9"/>
      <c r="V457" s="9"/>
      <c r="W457" s="9">
        <v>1</v>
      </c>
      <c r="X457" s="9"/>
      <c r="Y457" s="9"/>
      <c r="Z457" s="197">
        <v>192</v>
      </c>
    </row>
    <row r="458" spans="14:26" x14ac:dyDescent="0.25">
      <c r="N458" s="194">
        <v>451</v>
      </c>
      <c r="O458" s="195" t="s">
        <v>613</v>
      </c>
      <c r="P458" s="195" t="s">
        <v>139</v>
      </c>
      <c r="Q458" s="196"/>
      <c r="R458" s="196"/>
      <c r="S458" s="196"/>
      <c r="T458" s="196">
        <v>1</v>
      </c>
      <c r="U458" s="196"/>
      <c r="V458" s="196"/>
      <c r="W458" s="196"/>
      <c r="X458" s="196"/>
      <c r="Y458" s="196"/>
      <c r="Z458" s="196">
        <v>1</v>
      </c>
    </row>
    <row r="459" spans="14:26" x14ac:dyDescent="0.25">
      <c r="N459" s="10">
        <v>452</v>
      </c>
      <c r="O459" s="8" t="s">
        <v>614</v>
      </c>
      <c r="P459" s="8" t="s">
        <v>138</v>
      </c>
      <c r="Q459" s="9">
        <v>2</v>
      </c>
      <c r="R459" s="9"/>
      <c r="S459" s="9"/>
      <c r="T459" s="9">
        <v>2068</v>
      </c>
      <c r="U459" s="9"/>
      <c r="V459" s="9"/>
      <c r="W459" s="9"/>
      <c r="X459" s="9"/>
      <c r="Y459" s="9"/>
      <c r="Z459" s="197">
        <v>2070</v>
      </c>
    </row>
    <row r="460" spans="14:26" x14ac:dyDescent="0.25">
      <c r="N460" s="194">
        <v>453</v>
      </c>
      <c r="O460" s="195" t="s">
        <v>615</v>
      </c>
      <c r="P460" s="195" t="s">
        <v>154</v>
      </c>
      <c r="Q460" s="196"/>
      <c r="R460" s="196"/>
      <c r="S460" s="196"/>
      <c r="T460" s="196">
        <v>230</v>
      </c>
      <c r="U460" s="196"/>
      <c r="V460" s="196"/>
      <c r="W460" s="196"/>
      <c r="X460" s="196"/>
      <c r="Y460" s="196"/>
      <c r="Z460" s="196">
        <v>230</v>
      </c>
    </row>
    <row r="461" spans="14:26" x14ac:dyDescent="0.25">
      <c r="N461" s="10">
        <v>454</v>
      </c>
      <c r="O461" s="8" t="s">
        <v>616</v>
      </c>
      <c r="P461" s="8" t="s">
        <v>154</v>
      </c>
      <c r="Q461" s="9"/>
      <c r="R461" s="9"/>
      <c r="S461" s="9"/>
      <c r="T461" s="9">
        <v>229</v>
      </c>
      <c r="U461" s="9"/>
      <c r="V461" s="9"/>
      <c r="W461" s="9"/>
      <c r="X461" s="9"/>
      <c r="Y461" s="9"/>
      <c r="Z461" s="197">
        <v>229</v>
      </c>
    </row>
    <row r="462" spans="14:26" x14ac:dyDescent="0.25">
      <c r="N462" s="194">
        <v>455</v>
      </c>
      <c r="O462" s="195" t="s">
        <v>617</v>
      </c>
      <c r="P462" s="195" t="s">
        <v>154</v>
      </c>
      <c r="Q462" s="196"/>
      <c r="R462" s="196"/>
      <c r="S462" s="196"/>
      <c r="T462" s="196">
        <v>320</v>
      </c>
      <c r="U462" s="196"/>
      <c r="V462" s="196"/>
      <c r="W462" s="196">
        <v>1</v>
      </c>
      <c r="X462" s="196"/>
      <c r="Y462" s="196"/>
      <c r="Z462" s="196">
        <v>321</v>
      </c>
    </row>
    <row r="463" spans="14:26" x14ac:dyDescent="0.25">
      <c r="N463" s="10">
        <v>456</v>
      </c>
      <c r="O463" s="8" t="s">
        <v>618</v>
      </c>
      <c r="P463" s="8" t="s">
        <v>133</v>
      </c>
      <c r="Q463" s="9"/>
      <c r="R463" s="9"/>
      <c r="S463" s="9"/>
      <c r="T463" s="9">
        <v>256</v>
      </c>
      <c r="U463" s="9"/>
      <c r="V463" s="9"/>
      <c r="W463" s="9"/>
      <c r="X463" s="9">
        <v>1</v>
      </c>
      <c r="Y463" s="9"/>
      <c r="Z463" s="197">
        <v>257</v>
      </c>
    </row>
    <row r="464" spans="14:26" x14ac:dyDescent="0.25">
      <c r="N464" s="194">
        <v>457</v>
      </c>
      <c r="O464" s="195" t="s">
        <v>619</v>
      </c>
      <c r="P464" s="195" t="s">
        <v>136</v>
      </c>
      <c r="Q464" s="196">
        <v>1</v>
      </c>
      <c r="R464" s="196"/>
      <c r="S464" s="196"/>
      <c r="T464" s="196">
        <v>1218</v>
      </c>
      <c r="U464" s="196"/>
      <c r="V464" s="196"/>
      <c r="W464" s="196"/>
      <c r="X464" s="196"/>
      <c r="Y464" s="196"/>
      <c r="Z464" s="196">
        <v>1219</v>
      </c>
    </row>
    <row r="465" spans="14:26" x14ac:dyDescent="0.25">
      <c r="N465" s="10">
        <v>458</v>
      </c>
      <c r="O465" s="8" t="s">
        <v>620</v>
      </c>
      <c r="P465" s="8" t="s">
        <v>129</v>
      </c>
      <c r="Q465" s="9">
        <v>22</v>
      </c>
      <c r="R465" s="9">
        <v>1</v>
      </c>
      <c r="S465" s="9"/>
      <c r="T465" s="9">
        <v>5169</v>
      </c>
      <c r="U465" s="9"/>
      <c r="V465" s="9"/>
      <c r="W465" s="9">
        <v>2</v>
      </c>
      <c r="X465" s="9">
        <v>1</v>
      </c>
      <c r="Y465" s="9"/>
      <c r="Z465" s="197">
        <v>5195</v>
      </c>
    </row>
    <row r="466" spans="14:26" x14ac:dyDescent="0.25">
      <c r="N466" s="194">
        <v>459</v>
      </c>
      <c r="O466" s="195" t="s">
        <v>621</v>
      </c>
      <c r="P466" s="195" t="s">
        <v>154</v>
      </c>
      <c r="Q466" s="196">
        <v>1</v>
      </c>
      <c r="R466" s="196"/>
      <c r="S466" s="196"/>
      <c r="T466" s="196">
        <v>1480</v>
      </c>
      <c r="U466" s="196"/>
      <c r="V466" s="196"/>
      <c r="W466" s="196">
        <v>1</v>
      </c>
      <c r="X466" s="196"/>
      <c r="Y466" s="196"/>
      <c r="Z466" s="196">
        <v>1482</v>
      </c>
    </row>
    <row r="467" spans="14:26" x14ac:dyDescent="0.25">
      <c r="N467" s="10">
        <v>460</v>
      </c>
      <c r="O467" s="8" t="s">
        <v>622</v>
      </c>
      <c r="P467" s="8" t="s">
        <v>128</v>
      </c>
      <c r="Q467" s="9"/>
      <c r="R467" s="9"/>
      <c r="S467" s="9"/>
      <c r="T467" s="9">
        <v>363</v>
      </c>
      <c r="U467" s="9"/>
      <c r="V467" s="9"/>
      <c r="W467" s="9"/>
      <c r="X467" s="9"/>
      <c r="Y467" s="9"/>
      <c r="Z467" s="197">
        <v>363</v>
      </c>
    </row>
    <row r="468" spans="14:26" x14ac:dyDescent="0.25">
      <c r="N468" s="194">
        <v>461</v>
      </c>
      <c r="O468" s="195" t="s">
        <v>623</v>
      </c>
      <c r="P468" s="195" t="s">
        <v>130</v>
      </c>
      <c r="Q468" s="196">
        <v>22</v>
      </c>
      <c r="R468" s="196">
        <v>1</v>
      </c>
      <c r="S468" s="196"/>
      <c r="T468" s="196">
        <v>4852</v>
      </c>
      <c r="U468" s="196"/>
      <c r="V468" s="196"/>
      <c r="W468" s="196">
        <v>2</v>
      </c>
      <c r="X468" s="196"/>
      <c r="Y468" s="196"/>
      <c r="Z468" s="196">
        <v>4877</v>
      </c>
    </row>
    <row r="469" spans="14:26" x14ac:dyDescent="0.25">
      <c r="N469" s="10">
        <v>462</v>
      </c>
      <c r="O469" s="8" t="s">
        <v>624</v>
      </c>
      <c r="P469" s="8" t="s">
        <v>145</v>
      </c>
      <c r="Q469" s="9"/>
      <c r="R469" s="9"/>
      <c r="S469" s="9"/>
      <c r="T469" s="9">
        <v>52</v>
      </c>
      <c r="U469" s="9"/>
      <c r="V469" s="9"/>
      <c r="W469" s="9">
        <v>1</v>
      </c>
      <c r="X469" s="9"/>
      <c r="Y469" s="9"/>
      <c r="Z469" s="197">
        <v>53</v>
      </c>
    </row>
    <row r="470" spans="14:26" x14ac:dyDescent="0.25">
      <c r="N470" s="194">
        <v>463</v>
      </c>
      <c r="O470" s="195" t="s">
        <v>625</v>
      </c>
      <c r="P470" s="195" t="s">
        <v>145</v>
      </c>
      <c r="Q470" s="196"/>
      <c r="R470" s="196"/>
      <c r="S470" s="196"/>
      <c r="T470" s="196">
        <v>27</v>
      </c>
      <c r="U470" s="196"/>
      <c r="V470" s="196"/>
      <c r="W470" s="196"/>
      <c r="X470" s="196"/>
      <c r="Y470" s="196"/>
      <c r="Z470" s="196">
        <v>27</v>
      </c>
    </row>
    <row r="471" spans="14:26" x14ac:dyDescent="0.25">
      <c r="N471" s="10">
        <v>464</v>
      </c>
      <c r="O471" s="8" t="s">
        <v>626</v>
      </c>
      <c r="P471" s="8" t="s">
        <v>130</v>
      </c>
      <c r="Q471" s="9"/>
      <c r="R471" s="9"/>
      <c r="S471" s="9"/>
      <c r="T471" s="9">
        <v>1648</v>
      </c>
      <c r="U471" s="9"/>
      <c r="V471" s="9"/>
      <c r="W471" s="9">
        <v>1</v>
      </c>
      <c r="X471" s="9"/>
      <c r="Y471" s="9"/>
      <c r="Z471" s="197">
        <v>1649</v>
      </c>
    </row>
    <row r="472" spans="14:26" x14ac:dyDescent="0.25">
      <c r="N472" s="194">
        <v>465</v>
      </c>
      <c r="O472" s="195" t="s">
        <v>627</v>
      </c>
      <c r="P472" s="195" t="s">
        <v>141</v>
      </c>
      <c r="Q472" s="196">
        <v>1</v>
      </c>
      <c r="R472" s="196"/>
      <c r="S472" s="196"/>
      <c r="T472" s="196">
        <v>938</v>
      </c>
      <c r="U472" s="196"/>
      <c r="V472" s="196"/>
      <c r="W472" s="196">
        <v>1</v>
      </c>
      <c r="X472" s="196"/>
      <c r="Y472" s="196"/>
      <c r="Z472" s="196">
        <v>940</v>
      </c>
    </row>
    <row r="473" spans="14:26" x14ac:dyDescent="0.25">
      <c r="N473" s="10">
        <v>466</v>
      </c>
      <c r="O473" s="8" t="s">
        <v>628</v>
      </c>
      <c r="P473" s="8" t="s">
        <v>141</v>
      </c>
      <c r="Q473" s="9"/>
      <c r="R473" s="9"/>
      <c r="S473" s="9"/>
      <c r="T473" s="9">
        <v>115</v>
      </c>
      <c r="U473" s="9"/>
      <c r="V473" s="9"/>
      <c r="W473" s="9">
        <v>1</v>
      </c>
      <c r="X473" s="9"/>
      <c r="Y473" s="9"/>
      <c r="Z473" s="197">
        <v>116</v>
      </c>
    </row>
    <row r="474" spans="14:26" x14ac:dyDescent="0.25">
      <c r="N474" s="194">
        <v>467</v>
      </c>
      <c r="O474" s="195" t="s">
        <v>629</v>
      </c>
      <c r="P474" s="195" t="s">
        <v>143</v>
      </c>
      <c r="Q474" s="196"/>
      <c r="R474" s="196"/>
      <c r="S474" s="196"/>
      <c r="T474" s="196">
        <v>235</v>
      </c>
      <c r="U474" s="196"/>
      <c r="V474" s="196"/>
      <c r="W474" s="196"/>
      <c r="X474" s="196"/>
      <c r="Y474" s="196"/>
      <c r="Z474" s="196">
        <v>235</v>
      </c>
    </row>
    <row r="475" spans="14:26" x14ac:dyDescent="0.25">
      <c r="N475" s="10">
        <v>468</v>
      </c>
      <c r="O475" s="8" t="s">
        <v>630</v>
      </c>
      <c r="P475" s="8" t="s">
        <v>143</v>
      </c>
      <c r="Q475" s="9">
        <v>1</v>
      </c>
      <c r="R475" s="9"/>
      <c r="S475" s="9"/>
      <c r="T475" s="9">
        <v>176</v>
      </c>
      <c r="U475" s="9"/>
      <c r="V475" s="9"/>
      <c r="W475" s="9"/>
      <c r="X475" s="9"/>
      <c r="Y475" s="9"/>
      <c r="Z475" s="197">
        <v>177</v>
      </c>
    </row>
    <row r="476" spans="14:26" x14ac:dyDescent="0.25">
      <c r="N476" s="194">
        <v>469</v>
      </c>
      <c r="O476" s="195" t="s">
        <v>631</v>
      </c>
      <c r="P476" s="195" t="s">
        <v>154</v>
      </c>
      <c r="Q476" s="196"/>
      <c r="R476" s="196"/>
      <c r="S476" s="196"/>
      <c r="T476" s="196">
        <v>1416</v>
      </c>
      <c r="U476" s="196"/>
      <c r="V476" s="196"/>
      <c r="W476" s="196">
        <v>2</v>
      </c>
      <c r="X476" s="196"/>
      <c r="Y476" s="196"/>
      <c r="Z476" s="196">
        <v>1418</v>
      </c>
    </row>
    <row r="477" spans="14:26" x14ac:dyDescent="0.25">
      <c r="N477" s="10">
        <v>470</v>
      </c>
      <c r="O477" s="8" t="s">
        <v>632</v>
      </c>
      <c r="P477" s="8" t="s">
        <v>149</v>
      </c>
      <c r="Q477" s="9"/>
      <c r="R477" s="9"/>
      <c r="S477" s="9"/>
      <c r="T477" s="9">
        <v>54</v>
      </c>
      <c r="U477" s="9"/>
      <c r="V477" s="9"/>
      <c r="W477" s="9">
        <v>1</v>
      </c>
      <c r="X477" s="9"/>
      <c r="Y477" s="9"/>
      <c r="Z477" s="197">
        <v>55</v>
      </c>
    </row>
    <row r="478" spans="14:26" x14ac:dyDescent="0.25">
      <c r="N478" s="194">
        <v>471</v>
      </c>
      <c r="O478" s="195" t="s">
        <v>633</v>
      </c>
      <c r="P478" s="195" t="s">
        <v>144</v>
      </c>
      <c r="Q478" s="196"/>
      <c r="R478" s="196"/>
      <c r="S478" s="196"/>
      <c r="T478" s="196">
        <v>16</v>
      </c>
      <c r="U478" s="196"/>
      <c r="V478" s="196"/>
      <c r="W478" s="196"/>
      <c r="X478" s="196"/>
      <c r="Y478" s="196"/>
      <c r="Z478" s="196">
        <v>16</v>
      </c>
    </row>
    <row r="479" spans="14:26" x14ac:dyDescent="0.25">
      <c r="N479" s="10">
        <v>472</v>
      </c>
      <c r="O479" s="8" t="s">
        <v>634</v>
      </c>
      <c r="P479" s="8" t="s">
        <v>149</v>
      </c>
      <c r="Q479" s="9"/>
      <c r="R479" s="9"/>
      <c r="S479" s="9"/>
      <c r="T479" s="9">
        <v>275</v>
      </c>
      <c r="U479" s="9"/>
      <c r="V479" s="9"/>
      <c r="W479" s="9">
        <v>1</v>
      </c>
      <c r="X479" s="9"/>
      <c r="Y479" s="9"/>
      <c r="Z479" s="197">
        <v>276</v>
      </c>
    </row>
    <row r="480" spans="14:26" x14ac:dyDescent="0.25">
      <c r="N480" s="194">
        <v>473</v>
      </c>
      <c r="O480" s="195" t="s">
        <v>635</v>
      </c>
      <c r="P480" s="195" t="s">
        <v>151</v>
      </c>
      <c r="Q480" s="196"/>
      <c r="R480" s="196"/>
      <c r="S480" s="196"/>
      <c r="T480" s="196">
        <v>563</v>
      </c>
      <c r="U480" s="196"/>
      <c r="V480" s="196"/>
      <c r="W480" s="196"/>
      <c r="X480" s="196"/>
      <c r="Y480" s="196"/>
      <c r="Z480" s="196">
        <v>563</v>
      </c>
    </row>
    <row r="481" spans="14:26" x14ac:dyDescent="0.25">
      <c r="N481" s="10">
        <v>474</v>
      </c>
      <c r="O481" s="8" t="s">
        <v>636</v>
      </c>
      <c r="P481" s="8" t="s">
        <v>148</v>
      </c>
      <c r="Q481" s="9"/>
      <c r="R481" s="9"/>
      <c r="S481" s="9"/>
      <c r="T481" s="9">
        <v>148</v>
      </c>
      <c r="U481" s="9"/>
      <c r="V481" s="9"/>
      <c r="W481" s="9">
        <v>1</v>
      </c>
      <c r="X481" s="9"/>
      <c r="Y481" s="9"/>
      <c r="Z481" s="197">
        <v>149</v>
      </c>
    </row>
    <row r="482" spans="14:26" x14ac:dyDescent="0.25">
      <c r="N482" s="194">
        <v>475</v>
      </c>
      <c r="O482" s="195" t="s">
        <v>637</v>
      </c>
      <c r="P482" s="195" t="s">
        <v>131</v>
      </c>
      <c r="Q482" s="196"/>
      <c r="R482" s="196"/>
      <c r="S482" s="196"/>
      <c r="T482" s="196">
        <v>985</v>
      </c>
      <c r="U482" s="196"/>
      <c r="V482" s="196"/>
      <c r="W482" s="196"/>
      <c r="X482" s="196"/>
      <c r="Y482" s="196"/>
      <c r="Z482" s="196">
        <v>985</v>
      </c>
    </row>
    <row r="483" spans="14:26" x14ac:dyDescent="0.25">
      <c r="N483" s="10">
        <v>476</v>
      </c>
      <c r="O483" s="8" t="s">
        <v>638</v>
      </c>
      <c r="P483" s="8" t="s">
        <v>140</v>
      </c>
      <c r="Q483" s="9"/>
      <c r="R483" s="9"/>
      <c r="S483" s="9"/>
      <c r="T483" s="9">
        <v>64</v>
      </c>
      <c r="U483" s="9"/>
      <c r="V483" s="9"/>
      <c r="W483" s="9">
        <v>1</v>
      </c>
      <c r="X483" s="9"/>
      <c r="Y483" s="9"/>
      <c r="Z483" s="197">
        <v>65</v>
      </c>
    </row>
    <row r="484" spans="14:26" x14ac:dyDescent="0.25">
      <c r="N484" s="194">
        <v>477</v>
      </c>
      <c r="O484" s="195" t="s">
        <v>639</v>
      </c>
      <c r="P484" s="195" t="s">
        <v>131</v>
      </c>
      <c r="Q484" s="196"/>
      <c r="R484" s="196"/>
      <c r="S484" s="196"/>
      <c r="T484" s="196">
        <v>1902</v>
      </c>
      <c r="U484" s="196"/>
      <c r="V484" s="196"/>
      <c r="W484" s="196">
        <v>1</v>
      </c>
      <c r="X484" s="196"/>
      <c r="Y484" s="196"/>
      <c r="Z484" s="196">
        <v>1903</v>
      </c>
    </row>
    <row r="485" spans="14:26" x14ac:dyDescent="0.25">
      <c r="N485" s="10">
        <v>478</v>
      </c>
      <c r="O485" s="8" t="s">
        <v>640</v>
      </c>
      <c r="P485" s="8" t="s">
        <v>139</v>
      </c>
      <c r="Q485" s="9"/>
      <c r="R485" s="9"/>
      <c r="S485" s="9"/>
      <c r="T485" s="9">
        <v>603</v>
      </c>
      <c r="U485" s="9"/>
      <c r="V485" s="9"/>
      <c r="W485" s="9"/>
      <c r="X485" s="9"/>
      <c r="Y485" s="9"/>
      <c r="Z485" s="197">
        <v>603</v>
      </c>
    </row>
    <row r="486" spans="14:26" x14ac:dyDescent="0.25">
      <c r="N486" s="194">
        <v>479</v>
      </c>
      <c r="O486" s="195" t="s">
        <v>641</v>
      </c>
      <c r="P486" s="195" t="s">
        <v>139</v>
      </c>
      <c r="Q486" s="196"/>
      <c r="R486" s="196"/>
      <c r="S486" s="196"/>
      <c r="T486" s="196">
        <v>121</v>
      </c>
      <c r="U486" s="196"/>
      <c r="V486" s="196"/>
      <c r="W486" s="196"/>
      <c r="X486" s="196"/>
      <c r="Y486" s="196"/>
      <c r="Z486" s="196">
        <v>121</v>
      </c>
    </row>
    <row r="487" spans="14:26" x14ac:dyDescent="0.25">
      <c r="N487" s="10">
        <v>480</v>
      </c>
      <c r="O487" s="8" t="s">
        <v>642</v>
      </c>
      <c r="P487" s="8" t="s">
        <v>131</v>
      </c>
      <c r="Q487" s="9"/>
      <c r="R487" s="9"/>
      <c r="S487" s="9"/>
      <c r="T487" s="9">
        <v>3004</v>
      </c>
      <c r="U487" s="9"/>
      <c r="V487" s="9"/>
      <c r="W487" s="9">
        <v>2</v>
      </c>
      <c r="X487" s="9"/>
      <c r="Y487" s="9"/>
      <c r="Z487" s="197">
        <v>3006</v>
      </c>
    </row>
    <row r="488" spans="14:26" x14ac:dyDescent="0.25">
      <c r="N488" s="194">
        <v>481</v>
      </c>
      <c r="O488" s="195" t="s">
        <v>643</v>
      </c>
      <c r="P488" s="195" t="s">
        <v>148</v>
      </c>
      <c r="Q488" s="196"/>
      <c r="R488" s="196"/>
      <c r="S488" s="196"/>
      <c r="T488" s="196">
        <v>306</v>
      </c>
      <c r="U488" s="196"/>
      <c r="V488" s="196"/>
      <c r="W488" s="196">
        <v>1</v>
      </c>
      <c r="X488" s="196"/>
      <c r="Y488" s="196"/>
      <c r="Z488" s="196">
        <v>307</v>
      </c>
    </row>
    <row r="489" spans="14:26" x14ac:dyDescent="0.25">
      <c r="N489" s="10">
        <v>482</v>
      </c>
      <c r="O489" s="8" t="s">
        <v>644</v>
      </c>
      <c r="P489" s="8" t="s">
        <v>150</v>
      </c>
      <c r="Q489" s="9"/>
      <c r="R489" s="9"/>
      <c r="S489" s="9"/>
      <c r="T489" s="9">
        <v>49</v>
      </c>
      <c r="U489" s="9"/>
      <c r="V489" s="9"/>
      <c r="W489" s="9"/>
      <c r="X489" s="9"/>
      <c r="Y489" s="9"/>
      <c r="Z489" s="197">
        <v>49</v>
      </c>
    </row>
    <row r="490" spans="14:26" x14ac:dyDescent="0.25">
      <c r="N490" s="194">
        <v>483</v>
      </c>
      <c r="O490" s="195" t="s">
        <v>645</v>
      </c>
      <c r="P490" s="195" t="s">
        <v>144</v>
      </c>
      <c r="Q490" s="196"/>
      <c r="R490" s="196"/>
      <c r="S490" s="196"/>
      <c r="T490" s="196">
        <v>10</v>
      </c>
      <c r="U490" s="196"/>
      <c r="V490" s="196"/>
      <c r="W490" s="196"/>
      <c r="X490" s="196"/>
      <c r="Y490" s="196"/>
      <c r="Z490" s="196">
        <v>10</v>
      </c>
    </row>
    <row r="491" spans="14:26" x14ac:dyDescent="0.25">
      <c r="N491" s="10">
        <v>484</v>
      </c>
      <c r="O491" s="8" t="s">
        <v>646</v>
      </c>
      <c r="P491" s="8" t="s">
        <v>139</v>
      </c>
      <c r="Q491" s="9"/>
      <c r="R491" s="9"/>
      <c r="S491" s="9"/>
      <c r="T491" s="9">
        <v>202</v>
      </c>
      <c r="U491" s="9"/>
      <c r="V491" s="9"/>
      <c r="W491" s="9"/>
      <c r="X491" s="9"/>
      <c r="Y491" s="9"/>
      <c r="Z491" s="197">
        <v>202</v>
      </c>
    </row>
    <row r="492" spans="14:26" x14ac:dyDescent="0.25">
      <c r="N492" s="194">
        <v>485</v>
      </c>
      <c r="O492" s="195" t="s">
        <v>647</v>
      </c>
      <c r="P492" s="195" t="s">
        <v>130</v>
      </c>
      <c r="Q492" s="196"/>
      <c r="R492" s="196"/>
      <c r="S492" s="196"/>
      <c r="T492" s="196">
        <v>2335</v>
      </c>
      <c r="U492" s="196"/>
      <c r="V492" s="196"/>
      <c r="W492" s="196"/>
      <c r="X492" s="196"/>
      <c r="Y492" s="196"/>
      <c r="Z492" s="196">
        <v>2335</v>
      </c>
    </row>
    <row r="493" spans="14:26" x14ac:dyDescent="0.25">
      <c r="N493" s="10">
        <v>486</v>
      </c>
      <c r="O493" s="8" t="s">
        <v>648</v>
      </c>
      <c r="P493" s="8" t="s">
        <v>130</v>
      </c>
      <c r="Q493" s="9"/>
      <c r="R493" s="9"/>
      <c r="S493" s="9"/>
      <c r="T493" s="9">
        <v>1360</v>
      </c>
      <c r="U493" s="9"/>
      <c r="V493" s="9"/>
      <c r="W493" s="9"/>
      <c r="X493" s="9">
        <v>3</v>
      </c>
      <c r="Y493" s="9"/>
      <c r="Z493" s="197">
        <v>1363</v>
      </c>
    </row>
    <row r="494" spans="14:26" x14ac:dyDescent="0.25">
      <c r="N494" s="194">
        <v>487</v>
      </c>
      <c r="O494" s="195" t="s">
        <v>649</v>
      </c>
      <c r="P494" s="195" t="s">
        <v>144</v>
      </c>
      <c r="Q494" s="196"/>
      <c r="R494" s="196"/>
      <c r="S494" s="196"/>
      <c r="T494" s="196">
        <v>11</v>
      </c>
      <c r="U494" s="196"/>
      <c r="V494" s="196"/>
      <c r="W494" s="196"/>
      <c r="X494" s="196"/>
      <c r="Y494" s="196"/>
      <c r="Z494" s="196">
        <v>11</v>
      </c>
    </row>
    <row r="495" spans="14:26" x14ac:dyDescent="0.25">
      <c r="N495" s="10">
        <v>488</v>
      </c>
      <c r="O495" s="8" t="s">
        <v>650</v>
      </c>
      <c r="P495" s="8" t="s">
        <v>144</v>
      </c>
      <c r="Q495" s="9"/>
      <c r="R495" s="9"/>
      <c r="S495" s="9"/>
      <c r="T495" s="9">
        <v>8</v>
      </c>
      <c r="U495" s="9"/>
      <c r="V495" s="9"/>
      <c r="W495" s="9"/>
      <c r="X495" s="9"/>
      <c r="Y495" s="9"/>
      <c r="Z495" s="197">
        <v>8</v>
      </c>
    </row>
    <row r="496" spans="14:26" x14ac:dyDescent="0.25">
      <c r="N496" s="194">
        <v>489</v>
      </c>
      <c r="O496" s="195" t="s">
        <v>651</v>
      </c>
      <c r="P496" s="195" t="s">
        <v>126</v>
      </c>
      <c r="Q496" s="196">
        <v>17</v>
      </c>
      <c r="R496" s="196">
        <v>20</v>
      </c>
      <c r="S496" s="196">
        <v>1</v>
      </c>
      <c r="T496" s="196">
        <v>10433</v>
      </c>
      <c r="U496" s="196"/>
      <c r="V496" s="196"/>
      <c r="W496" s="196">
        <v>7</v>
      </c>
      <c r="X496" s="196">
        <v>15</v>
      </c>
      <c r="Y496" s="196"/>
      <c r="Z496" s="196">
        <v>10493</v>
      </c>
    </row>
    <row r="497" spans="14:26" x14ac:dyDescent="0.25">
      <c r="N497" s="49"/>
      <c r="O497" s="175" t="s">
        <v>9</v>
      </c>
      <c r="P497" s="162"/>
      <c r="Q497" s="51">
        <f>SUM(Q8:Q496)</f>
        <v>7326</v>
      </c>
      <c r="R497" s="51">
        <f t="shared" ref="R497:Z497" si="1">SUM(R8:R496)</f>
        <v>544</v>
      </c>
      <c r="S497" s="51">
        <f t="shared" si="1"/>
        <v>245</v>
      </c>
      <c r="T497" s="51">
        <f t="shared" si="1"/>
        <v>1445383</v>
      </c>
      <c r="U497" s="51">
        <f t="shared" si="1"/>
        <v>439</v>
      </c>
      <c r="V497" s="51">
        <f t="shared" si="1"/>
        <v>2423</v>
      </c>
      <c r="W497" s="51">
        <f t="shared" si="1"/>
        <v>1219</v>
      </c>
      <c r="X497" s="51">
        <f t="shared" si="1"/>
        <v>650</v>
      </c>
      <c r="Y497" s="51">
        <f t="shared" si="1"/>
        <v>175</v>
      </c>
      <c r="Z497" s="51">
        <f t="shared" si="1"/>
        <v>1458404</v>
      </c>
    </row>
  </sheetData>
  <sheetProtection algorithmName="SHA-512" hashValue="pGQIVvJS4dh2DJX3AQdO8Pa72as7MG/y93BTohM/+uNN/UEja3KdgU/Wd6ggzQvci5AaaNmDbk5LI3nFm1GwHw==" saltValue="EzdoZeK59ibGDcJ3vc5WPw==" spinCount="100000" sheet="1" deleteColumns="0" deleteRows="0"/>
  <mergeCells count="10">
    <mergeCell ref="A42:B42"/>
    <mergeCell ref="A6:A7"/>
    <mergeCell ref="B6:B7"/>
    <mergeCell ref="O6:O7"/>
    <mergeCell ref="N6:N7"/>
    <mergeCell ref="Z6:Z7"/>
    <mergeCell ref="P6:P7"/>
    <mergeCell ref="C6:K6"/>
    <mergeCell ref="L6:L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473"/>
  <sheetViews>
    <sheetView showGridLines="0" topLeftCell="D1" workbookViewId="0">
      <pane ySplit="7" topLeftCell="A444" activePane="bottomLeft" state="frozen"/>
      <selection pane="bottomLeft" activeCell="Q455" sqref="Q455"/>
    </sheetView>
  </sheetViews>
  <sheetFormatPr defaultRowHeight="15" x14ac:dyDescent="0.25"/>
  <cols>
    <col min="1" max="1" width="6.28515625" style="3" customWidth="1"/>
    <col min="2" max="2" width="29.2851562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7109375" style="1" customWidth="1"/>
    <col min="15" max="15" width="32.28515625" style="1" bestFit="1" customWidth="1"/>
    <col min="16" max="16" width="29.7109375" style="1" bestFit="1" customWidth="1"/>
    <col min="17" max="25" width="9.140625" style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2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162</v>
      </c>
      <c r="N1" s="112" t="s">
        <v>78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 t="s">
        <v>162</v>
      </c>
    </row>
    <row r="2" spans="1:26" ht="6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108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109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51" t="s">
        <v>12</v>
      </c>
      <c r="B6" s="246" t="s">
        <v>11</v>
      </c>
      <c r="C6" s="245" t="s">
        <v>10</v>
      </c>
      <c r="D6" s="245"/>
      <c r="E6" s="245"/>
      <c r="F6" s="245"/>
      <c r="G6" s="245"/>
      <c r="H6" s="245"/>
      <c r="I6" s="245"/>
      <c r="J6" s="245"/>
      <c r="K6" s="245"/>
      <c r="L6" s="248" t="s">
        <v>36</v>
      </c>
      <c r="M6" s="1"/>
      <c r="N6" s="251" t="s">
        <v>12</v>
      </c>
      <c r="O6" s="225" t="s">
        <v>13</v>
      </c>
      <c r="P6" s="225" t="s">
        <v>14</v>
      </c>
      <c r="Q6" s="245" t="s">
        <v>10</v>
      </c>
      <c r="R6" s="245"/>
      <c r="S6" s="245"/>
      <c r="T6" s="245"/>
      <c r="U6" s="245"/>
      <c r="V6" s="245"/>
      <c r="W6" s="245"/>
      <c r="X6" s="245"/>
      <c r="Y6" s="245"/>
      <c r="Z6" s="248" t="s">
        <v>36</v>
      </c>
    </row>
    <row r="7" spans="1:26" x14ac:dyDescent="0.25">
      <c r="A7" s="252"/>
      <c r="B7" s="247"/>
      <c r="C7" s="136" t="s">
        <v>0</v>
      </c>
      <c r="D7" s="136" t="s">
        <v>1</v>
      </c>
      <c r="E7" s="136" t="s">
        <v>2</v>
      </c>
      <c r="F7" s="136" t="s">
        <v>3</v>
      </c>
      <c r="G7" s="136" t="s">
        <v>4</v>
      </c>
      <c r="H7" s="136" t="s">
        <v>5</v>
      </c>
      <c r="I7" s="136" t="s">
        <v>6</v>
      </c>
      <c r="J7" s="136" t="s">
        <v>7</v>
      </c>
      <c r="K7" s="136" t="s">
        <v>8</v>
      </c>
      <c r="L7" s="248"/>
      <c r="M7" s="1"/>
      <c r="N7" s="252"/>
      <c r="O7" s="226"/>
      <c r="P7" s="226"/>
      <c r="Q7" s="136" t="s">
        <v>0</v>
      </c>
      <c r="R7" s="136" t="s">
        <v>1</v>
      </c>
      <c r="S7" s="136" t="s">
        <v>2</v>
      </c>
      <c r="T7" s="136" t="s">
        <v>3</v>
      </c>
      <c r="U7" s="136" t="s">
        <v>4</v>
      </c>
      <c r="V7" s="136" t="s">
        <v>5</v>
      </c>
      <c r="W7" s="136" t="s">
        <v>6</v>
      </c>
      <c r="X7" s="136" t="s">
        <v>7</v>
      </c>
      <c r="Y7" s="136" t="s">
        <v>8</v>
      </c>
      <c r="Z7" s="248"/>
    </row>
    <row r="8" spans="1:26" x14ac:dyDescent="0.25">
      <c r="A8" s="80">
        <v>1</v>
      </c>
      <c r="B8" s="191" t="s">
        <v>122</v>
      </c>
      <c r="C8" s="192"/>
      <c r="D8" s="192">
        <v>1</v>
      </c>
      <c r="E8" s="192">
        <v>1</v>
      </c>
      <c r="F8" s="192">
        <v>7453</v>
      </c>
      <c r="G8" s="192"/>
      <c r="H8" s="192"/>
      <c r="I8" s="192">
        <v>3</v>
      </c>
      <c r="J8" s="192">
        <v>1</v>
      </c>
      <c r="K8" s="192"/>
      <c r="L8" s="193">
        <v>7459</v>
      </c>
      <c r="M8" s="1"/>
      <c r="N8" s="43">
        <v>1</v>
      </c>
      <c r="O8" s="6" t="s">
        <v>166</v>
      </c>
      <c r="P8" s="6" t="s">
        <v>122</v>
      </c>
      <c r="Q8" s="7"/>
      <c r="R8" s="7"/>
      <c r="S8" s="7"/>
      <c r="T8" s="7">
        <v>180</v>
      </c>
      <c r="U8" s="7"/>
      <c r="V8" s="7"/>
      <c r="W8" s="7"/>
      <c r="X8" s="7"/>
      <c r="Y8" s="7"/>
      <c r="Z8" s="44">
        <v>180</v>
      </c>
    </row>
    <row r="9" spans="1:26" x14ac:dyDescent="0.25">
      <c r="A9" s="45">
        <f>A8+1</f>
        <v>2</v>
      </c>
      <c r="B9" s="159" t="s">
        <v>123</v>
      </c>
      <c r="C9" s="160">
        <v>19</v>
      </c>
      <c r="D9" s="160"/>
      <c r="E9" s="160">
        <v>2</v>
      </c>
      <c r="F9" s="160">
        <v>14772</v>
      </c>
      <c r="G9" s="160"/>
      <c r="H9" s="160"/>
      <c r="I9" s="160">
        <v>2</v>
      </c>
      <c r="J9" s="160">
        <v>1</v>
      </c>
      <c r="K9" s="160"/>
      <c r="L9" s="189">
        <v>14796</v>
      </c>
      <c r="M9" s="1"/>
      <c r="N9" s="45">
        <v>2</v>
      </c>
      <c r="O9" s="8" t="s">
        <v>167</v>
      </c>
      <c r="P9" s="8" t="s">
        <v>122</v>
      </c>
      <c r="Q9" s="9"/>
      <c r="R9" s="9"/>
      <c r="S9" s="9"/>
      <c r="T9" s="9">
        <v>132</v>
      </c>
      <c r="U9" s="9"/>
      <c r="V9" s="9"/>
      <c r="W9" s="9"/>
      <c r="X9" s="9"/>
      <c r="Y9" s="9"/>
      <c r="Z9" s="46">
        <v>132</v>
      </c>
    </row>
    <row r="10" spans="1:26" x14ac:dyDescent="0.25">
      <c r="A10" s="143">
        <f t="shared" ref="A10:A41" si="0">A9+1</f>
        <v>3</v>
      </c>
      <c r="B10" s="191" t="s">
        <v>124</v>
      </c>
      <c r="C10" s="192">
        <v>157</v>
      </c>
      <c r="D10" s="192">
        <v>7</v>
      </c>
      <c r="E10" s="192"/>
      <c r="F10" s="192">
        <v>53586</v>
      </c>
      <c r="G10" s="192">
        <v>1</v>
      </c>
      <c r="H10" s="192">
        <v>8</v>
      </c>
      <c r="I10" s="192">
        <v>12</v>
      </c>
      <c r="J10" s="192">
        <v>6</v>
      </c>
      <c r="K10" s="192">
        <v>2</v>
      </c>
      <c r="L10" s="193">
        <v>53779</v>
      </c>
      <c r="M10" s="1"/>
      <c r="N10" s="43">
        <v>3</v>
      </c>
      <c r="O10" s="4" t="s">
        <v>168</v>
      </c>
      <c r="P10" s="4" t="s">
        <v>122</v>
      </c>
      <c r="Q10" s="5"/>
      <c r="R10" s="5"/>
      <c r="S10" s="5"/>
      <c r="T10" s="5">
        <v>948</v>
      </c>
      <c r="U10" s="5"/>
      <c r="V10" s="5"/>
      <c r="W10" s="5"/>
      <c r="X10" s="5"/>
      <c r="Y10" s="5"/>
      <c r="Z10" s="48">
        <v>948</v>
      </c>
    </row>
    <row r="11" spans="1:26" x14ac:dyDescent="0.25">
      <c r="A11" s="45">
        <f t="shared" si="0"/>
        <v>4</v>
      </c>
      <c r="B11" s="159" t="s">
        <v>125</v>
      </c>
      <c r="C11" s="160">
        <v>2</v>
      </c>
      <c r="D11" s="160"/>
      <c r="E11" s="160"/>
      <c r="F11" s="160">
        <v>3311</v>
      </c>
      <c r="G11" s="160"/>
      <c r="H11" s="160"/>
      <c r="I11" s="160">
        <v>2</v>
      </c>
      <c r="J11" s="160">
        <v>1</v>
      </c>
      <c r="K11" s="160"/>
      <c r="L11" s="189">
        <v>3316</v>
      </c>
      <c r="M11" s="1"/>
      <c r="N11" s="45">
        <v>4</v>
      </c>
      <c r="O11" s="8" t="s">
        <v>169</v>
      </c>
      <c r="P11" s="8" t="s">
        <v>122</v>
      </c>
      <c r="Q11" s="9"/>
      <c r="R11" s="9"/>
      <c r="S11" s="9"/>
      <c r="T11" s="9">
        <v>83</v>
      </c>
      <c r="U11" s="9"/>
      <c r="V11" s="9"/>
      <c r="W11" s="9"/>
      <c r="X11" s="9"/>
      <c r="Y11" s="9"/>
      <c r="Z11" s="46">
        <v>83</v>
      </c>
    </row>
    <row r="12" spans="1:26" s="22" customFormat="1" x14ac:dyDescent="0.25">
      <c r="A12" s="143">
        <f t="shared" si="0"/>
        <v>5</v>
      </c>
      <c r="B12" s="191" t="s">
        <v>126</v>
      </c>
      <c r="C12" s="192">
        <v>15</v>
      </c>
      <c r="D12" s="192">
        <v>11</v>
      </c>
      <c r="E12" s="192">
        <v>1</v>
      </c>
      <c r="F12" s="192">
        <v>17147</v>
      </c>
      <c r="G12" s="192"/>
      <c r="H12" s="192"/>
      <c r="I12" s="192">
        <v>1</v>
      </c>
      <c r="J12" s="192">
        <v>9</v>
      </c>
      <c r="K12" s="192"/>
      <c r="L12" s="193">
        <v>17184</v>
      </c>
      <c r="M12" s="1"/>
      <c r="N12" s="80">
        <v>5</v>
      </c>
      <c r="O12" s="20" t="s">
        <v>170</v>
      </c>
      <c r="P12" s="20" t="s">
        <v>122</v>
      </c>
      <c r="Q12" s="21"/>
      <c r="R12" s="21"/>
      <c r="S12" s="21"/>
      <c r="T12" s="21">
        <v>181</v>
      </c>
      <c r="U12" s="21"/>
      <c r="V12" s="21"/>
      <c r="W12" s="21"/>
      <c r="X12" s="21"/>
      <c r="Y12" s="21"/>
      <c r="Z12" s="135">
        <v>181</v>
      </c>
    </row>
    <row r="13" spans="1:26" x14ac:dyDescent="0.25">
      <c r="A13" s="45">
        <f t="shared" si="0"/>
        <v>6</v>
      </c>
      <c r="B13" s="159" t="s">
        <v>127</v>
      </c>
      <c r="C13" s="160">
        <v>3079</v>
      </c>
      <c r="D13" s="160">
        <v>121</v>
      </c>
      <c r="E13" s="160">
        <v>84</v>
      </c>
      <c r="F13" s="160">
        <v>202571</v>
      </c>
      <c r="G13" s="160">
        <v>197</v>
      </c>
      <c r="H13" s="160">
        <v>1932</v>
      </c>
      <c r="I13" s="160">
        <v>119</v>
      </c>
      <c r="J13" s="160">
        <v>199</v>
      </c>
      <c r="K13" s="160">
        <v>134</v>
      </c>
      <c r="L13" s="189">
        <v>208436</v>
      </c>
      <c r="M13" s="1"/>
      <c r="N13" s="45">
        <v>6</v>
      </c>
      <c r="O13" s="8" t="s">
        <v>171</v>
      </c>
      <c r="P13" s="8" t="s">
        <v>122</v>
      </c>
      <c r="Q13" s="9"/>
      <c r="R13" s="9"/>
      <c r="S13" s="9"/>
      <c r="T13" s="9">
        <v>51</v>
      </c>
      <c r="U13" s="9"/>
      <c r="V13" s="9"/>
      <c r="W13" s="9"/>
      <c r="X13" s="9"/>
      <c r="Y13" s="9"/>
      <c r="Z13" s="46">
        <v>51</v>
      </c>
    </row>
    <row r="14" spans="1:26" s="22" customFormat="1" x14ac:dyDescent="0.25">
      <c r="A14" s="143">
        <f t="shared" si="0"/>
        <v>7</v>
      </c>
      <c r="B14" s="191" t="s">
        <v>120</v>
      </c>
      <c r="C14" s="192"/>
      <c r="D14" s="192"/>
      <c r="E14" s="192"/>
      <c r="F14" s="192">
        <v>1166</v>
      </c>
      <c r="G14" s="192"/>
      <c r="H14" s="192"/>
      <c r="I14" s="192"/>
      <c r="J14" s="192"/>
      <c r="K14" s="192"/>
      <c r="L14" s="193">
        <v>1166</v>
      </c>
      <c r="M14" s="1"/>
      <c r="N14" s="80">
        <v>7</v>
      </c>
      <c r="O14" s="20" t="s">
        <v>172</v>
      </c>
      <c r="P14" s="20" t="s">
        <v>122</v>
      </c>
      <c r="Q14" s="21"/>
      <c r="R14" s="21"/>
      <c r="S14" s="21"/>
      <c r="T14" s="21">
        <v>275</v>
      </c>
      <c r="U14" s="21"/>
      <c r="V14" s="21"/>
      <c r="W14" s="21"/>
      <c r="X14" s="21"/>
      <c r="Y14" s="21"/>
      <c r="Z14" s="135">
        <v>275</v>
      </c>
    </row>
    <row r="15" spans="1:26" x14ac:dyDescent="0.25">
      <c r="A15" s="45">
        <f t="shared" si="0"/>
        <v>8</v>
      </c>
      <c r="B15" s="159" t="s">
        <v>128</v>
      </c>
      <c r="C15" s="160">
        <v>6</v>
      </c>
      <c r="D15" s="160"/>
      <c r="E15" s="160">
        <v>1</v>
      </c>
      <c r="F15" s="160">
        <v>6872</v>
      </c>
      <c r="G15" s="160"/>
      <c r="H15" s="160"/>
      <c r="I15" s="160"/>
      <c r="J15" s="160">
        <v>1</v>
      </c>
      <c r="K15" s="160"/>
      <c r="L15" s="189">
        <v>6880</v>
      </c>
      <c r="M15" s="1"/>
      <c r="N15" s="45">
        <v>8</v>
      </c>
      <c r="O15" s="8" t="s">
        <v>173</v>
      </c>
      <c r="P15" s="8" t="s">
        <v>122</v>
      </c>
      <c r="Q15" s="9"/>
      <c r="R15" s="9"/>
      <c r="S15" s="9"/>
      <c r="T15" s="9">
        <v>205</v>
      </c>
      <c r="U15" s="9"/>
      <c r="V15" s="9"/>
      <c r="W15" s="9"/>
      <c r="X15" s="9"/>
      <c r="Y15" s="9"/>
      <c r="Z15" s="46">
        <v>205</v>
      </c>
    </row>
    <row r="16" spans="1:26" s="22" customFormat="1" x14ac:dyDescent="0.25">
      <c r="A16" s="143">
        <f t="shared" si="0"/>
        <v>9</v>
      </c>
      <c r="B16" s="191" t="s">
        <v>129</v>
      </c>
      <c r="C16" s="192">
        <v>209</v>
      </c>
      <c r="D16" s="192">
        <v>15</v>
      </c>
      <c r="E16" s="192">
        <v>5</v>
      </c>
      <c r="F16" s="192">
        <v>128614</v>
      </c>
      <c r="G16" s="192"/>
      <c r="H16" s="192"/>
      <c r="I16" s="192">
        <v>41</v>
      </c>
      <c r="J16" s="192">
        <v>25</v>
      </c>
      <c r="K16" s="192">
        <v>2</v>
      </c>
      <c r="L16" s="193">
        <v>128911</v>
      </c>
      <c r="M16" s="1"/>
      <c r="N16" s="80">
        <v>9</v>
      </c>
      <c r="O16" s="20" t="s">
        <v>174</v>
      </c>
      <c r="P16" s="20" t="s">
        <v>122</v>
      </c>
      <c r="Q16" s="21"/>
      <c r="R16" s="21"/>
      <c r="S16" s="21"/>
      <c r="T16" s="21">
        <v>105</v>
      </c>
      <c r="U16" s="21"/>
      <c r="V16" s="21"/>
      <c r="W16" s="21"/>
      <c r="X16" s="21"/>
      <c r="Y16" s="21"/>
      <c r="Z16" s="135">
        <v>105</v>
      </c>
    </row>
    <row r="17" spans="1:26" x14ac:dyDescent="0.25">
      <c r="A17" s="45">
        <f t="shared" si="0"/>
        <v>10</v>
      </c>
      <c r="B17" s="159" t="s">
        <v>130</v>
      </c>
      <c r="C17" s="160">
        <v>68</v>
      </c>
      <c r="D17" s="160">
        <v>14</v>
      </c>
      <c r="E17" s="160"/>
      <c r="F17" s="160">
        <v>76439</v>
      </c>
      <c r="G17" s="160"/>
      <c r="H17" s="160"/>
      <c r="I17" s="160">
        <v>11</v>
      </c>
      <c r="J17" s="160">
        <v>17</v>
      </c>
      <c r="K17" s="160"/>
      <c r="L17" s="189">
        <v>76549</v>
      </c>
      <c r="M17" s="1"/>
      <c r="N17" s="45">
        <v>10</v>
      </c>
      <c r="O17" s="8" t="s">
        <v>175</v>
      </c>
      <c r="P17" s="8" t="s">
        <v>122</v>
      </c>
      <c r="Q17" s="9"/>
      <c r="R17" s="9"/>
      <c r="S17" s="9"/>
      <c r="T17" s="9">
        <v>148</v>
      </c>
      <c r="U17" s="9"/>
      <c r="V17" s="9"/>
      <c r="W17" s="9"/>
      <c r="X17" s="9"/>
      <c r="Y17" s="9"/>
      <c r="Z17" s="46">
        <v>148</v>
      </c>
    </row>
    <row r="18" spans="1:26" s="22" customFormat="1" x14ac:dyDescent="0.25">
      <c r="A18" s="143">
        <f t="shared" si="0"/>
        <v>11</v>
      </c>
      <c r="B18" s="191" t="s">
        <v>131</v>
      </c>
      <c r="C18" s="192">
        <v>253</v>
      </c>
      <c r="D18" s="192">
        <v>23</v>
      </c>
      <c r="E18" s="192">
        <v>5</v>
      </c>
      <c r="F18" s="192">
        <v>99308</v>
      </c>
      <c r="G18" s="192"/>
      <c r="H18" s="192"/>
      <c r="I18" s="192">
        <v>40</v>
      </c>
      <c r="J18" s="192">
        <v>25</v>
      </c>
      <c r="K18" s="192">
        <v>1</v>
      </c>
      <c r="L18" s="193">
        <v>99655</v>
      </c>
      <c r="M18" s="1"/>
      <c r="N18" s="80">
        <v>11</v>
      </c>
      <c r="O18" s="20" t="s">
        <v>176</v>
      </c>
      <c r="P18" s="20" t="s">
        <v>122</v>
      </c>
      <c r="Q18" s="21"/>
      <c r="R18" s="21"/>
      <c r="S18" s="21"/>
      <c r="T18" s="21">
        <v>348</v>
      </c>
      <c r="U18" s="21"/>
      <c r="V18" s="21"/>
      <c r="W18" s="21"/>
      <c r="X18" s="21"/>
      <c r="Y18" s="21"/>
      <c r="Z18" s="135">
        <v>348</v>
      </c>
    </row>
    <row r="19" spans="1:26" x14ac:dyDescent="0.25">
      <c r="A19" s="45">
        <f t="shared" si="0"/>
        <v>12</v>
      </c>
      <c r="B19" s="159" t="s">
        <v>132</v>
      </c>
      <c r="C19" s="160">
        <v>6</v>
      </c>
      <c r="D19" s="160">
        <v>1</v>
      </c>
      <c r="E19" s="160">
        <v>1</v>
      </c>
      <c r="F19" s="160">
        <v>10802</v>
      </c>
      <c r="G19" s="160"/>
      <c r="H19" s="160"/>
      <c r="I19" s="160">
        <v>1</v>
      </c>
      <c r="J19" s="160">
        <v>1</v>
      </c>
      <c r="K19" s="160"/>
      <c r="L19" s="189">
        <v>10812</v>
      </c>
      <c r="M19" s="1"/>
      <c r="N19" s="45">
        <v>12</v>
      </c>
      <c r="O19" s="8" t="s">
        <v>177</v>
      </c>
      <c r="P19" s="8" t="s">
        <v>152</v>
      </c>
      <c r="Q19" s="9"/>
      <c r="R19" s="9"/>
      <c r="S19" s="9"/>
      <c r="T19" s="9">
        <v>688</v>
      </c>
      <c r="U19" s="9"/>
      <c r="V19" s="9"/>
      <c r="W19" s="9"/>
      <c r="X19" s="9"/>
      <c r="Y19" s="9"/>
      <c r="Z19" s="46">
        <v>688</v>
      </c>
    </row>
    <row r="20" spans="1:26" s="22" customFormat="1" x14ac:dyDescent="0.25">
      <c r="A20" s="143">
        <f t="shared" si="0"/>
        <v>13</v>
      </c>
      <c r="B20" s="191" t="s">
        <v>133</v>
      </c>
      <c r="C20" s="192">
        <v>10</v>
      </c>
      <c r="D20" s="192">
        <v>1</v>
      </c>
      <c r="E20" s="192">
        <v>1</v>
      </c>
      <c r="F20" s="192">
        <v>7886</v>
      </c>
      <c r="G20" s="192">
        <v>1</v>
      </c>
      <c r="H20" s="192"/>
      <c r="I20" s="192">
        <v>1</v>
      </c>
      <c r="J20" s="192">
        <v>1</v>
      </c>
      <c r="K20" s="192"/>
      <c r="L20" s="193">
        <v>7901</v>
      </c>
      <c r="M20" s="1"/>
      <c r="N20" s="80">
        <v>13</v>
      </c>
      <c r="O20" s="20" t="s">
        <v>178</v>
      </c>
      <c r="P20" s="20" t="s">
        <v>143</v>
      </c>
      <c r="Q20" s="21"/>
      <c r="R20" s="21"/>
      <c r="S20" s="21"/>
      <c r="T20" s="21">
        <v>78</v>
      </c>
      <c r="U20" s="21"/>
      <c r="V20" s="21"/>
      <c r="W20" s="21"/>
      <c r="X20" s="21"/>
      <c r="Y20" s="21"/>
      <c r="Z20" s="135">
        <v>78</v>
      </c>
    </row>
    <row r="21" spans="1:26" x14ac:dyDescent="0.25">
      <c r="A21" s="45">
        <f t="shared" si="0"/>
        <v>14</v>
      </c>
      <c r="B21" s="159" t="s">
        <v>134</v>
      </c>
      <c r="C21" s="160">
        <v>8</v>
      </c>
      <c r="D21" s="160"/>
      <c r="E21" s="160"/>
      <c r="F21" s="160">
        <v>3866</v>
      </c>
      <c r="G21" s="160"/>
      <c r="H21" s="160"/>
      <c r="I21" s="160">
        <v>1</v>
      </c>
      <c r="J21" s="160">
        <v>1</v>
      </c>
      <c r="K21" s="160"/>
      <c r="L21" s="189">
        <v>3876</v>
      </c>
      <c r="M21" s="1"/>
      <c r="N21" s="45">
        <v>14</v>
      </c>
      <c r="O21" s="8" t="s">
        <v>179</v>
      </c>
      <c r="P21" s="8" t="s">
        <v>140</v>
      </c>
      <c r="Q21" s="9">
        <v>1</v>
      </c>
      <c r="R21" s="9"/>
      <c r="S21" s="9">
        <v>1</v>
      </c>
      <c r="T21" s="9">
        <v>1034</v>
      </c>
      <c r="U21" s="9"/>
      <c r="V21" s="9"/>
      <c r="W21" s="9"/>
      <c r="X21" s="9">
        <v>1</v>
      </c>
      <c r="Y21" s="9"/>
      <c r="Z21" s="46">
        <v>1037</v>
      </c>
    </row>
    <row r="22" spans="1:26" s="22" customFormat="1" x14ac:dyDescent="0.25">
      <c r="A22" s="143">
        <f t="shared" si="0"/>
        <v>15</v>
      </c>
      <c r="B22" s="191" t="s">
        <v>135</v>
      </c>
      <c r="C22" s="192">
        <v>17</v>
      </c>
      <c r="D22" s="192">
        <v>3</v>
      </c>
      <c r="E22" s="192">
        <v>1</v>
      </c>
      <c r="F22" s="192">
        <v>11722</v>
      </c>
      <c r="G22" s="192"/>
      <c r="H22" s="192"/>
      <c r="I22" s="192">
        <v>2</v>
      </c>
      <c r="J22" s="192">
        <v>2</v>
      </c>
      <c r="K22" s="192"/>
      <c r="L22" s="193">
        <v>11747</v>
      </c>
      <c r="M22" s="1"/>
      <c r="N22" s="80">
        <v>15</v>
      </c>
      <c r="O22" s="20" t="s">
        <v>180</v>
      </c>
      <c r="P22" s="20" t="s">
        <v>154</v>
      </c>
      <c r="Q22" s="21">
        <v>1</v>
      </c>
      <c r="R22" s="21"/>
      <c r="S22" s="21"/>
      <c r="T22" s="21">
        <v>679</v>
      </c>
      <c r="U22" s="21"/>
      <c r="V22" s="21"/>
      <c r="W22" s="21"/>
      <c r="X22" s="21"/>
      <c r="Y22" s="21"/>
      <c r="Z22" s="135">
        <v>680</v>
      </c>
    </row>
    <row r="23" spans="1:26" x14ac:dyDescent="0.25">
      <c r="A23" s="45">
        <f t="shared" si="0"/>
        <v>16</v>
      </c>
      <c r="B23" s="159" t="s">
        <v>136</v>
      </c>
      <c r="C23" s="160"/>
      <c r="D23" s="160"/>
      <c r="E23" s="160"/>
      <c r="F23" s="160">
        <v>833</v>
      </c>
      <c r="G23" s="160"/>
      <c r="H23" s="160"/>
      <c r="I23" s="160"/>
      <c r="J23" s="160"/>
      <c r="K23" s="160"/>
      <c r="L23" s="189">
        <v>833</v>
      </c>
      <c r="M23" s="1"/>
      <c r="N23" s="45">
        <v>16</v>
      </c>
      <c r="O23" s="8" t="s">
        <v>181</v>
      </c>
      <c r="P23" s="8" t="s">
        <v>144</v>
      </c>
      <c r="Q23" s="9"/>
      <c r="R23" s="9"/>
      <c r="S23" s="9"/>
      <c r="T23" s="9">
        <v>8</v>
      </c>
      <c r="U23" s="9"/>
      <c r="V23" s="9"/>
      <c r="W23" s="9"/>
      <c r="X23" s="9"/>
      <c r="Y23" s="9"/>
      <c r="Z23" s="46">
        <v>8</v>
      </c>
    </row>
    <row r="24" spans="1:26" s="22" customFormat="1" x14ac:dyDescent="0.25">
      <c r="A24" s="143">
        <f t="shared" si="0"/>
        <v>17</v>
      </c>
      <c r="B24" s="191" t="s">
        <v>137</v>
      </c>
      <c r="C24" s="192">
        <v>5</v>
      </c>
      <c r="D24" s="192"/>
      <c r="E24" s="192"/>
      <c r="F24" s="192">
        <v>3185</v>
      </c>
      <c r="G24" s="192"/>
      <c r="H24" s="192"/>
      <c r="I24" s="192"/>
      <c r="J24" s="192"/>
      <c r="K24" s="192"/>
      <c r="L24" s="193">
        <v>3190</v>
      </c>
      <c r="M24" s="1"/>
      <c r="N24" s="80">
        <v>17</v>
      </c>
      <c r="O24" s="20" t="s">
        <v>182</v>
      </c>
      <c r="P24" s="20" t="s">
        <v>123</v>
      </c>
      <c r="Q24" s="21">
        <v>4</v>
      </c>
      <c r="R24" s="21"/>
      <c r="S24" s="21"/>
      <c r="T24" s="21">
        <v>2523</v>
      </c>
      <c r="U24" s="21"/>
      <c r="V24" s="21"/>
      <c r="W24" s="21"/>
      <c r="X24" s="21"/>
      <c r="Y24" s="21"/>
      <c r="Z24" s="135">
        <v>2527</v>
      </c>
    </row>
    <row r="25" spans="1:26" x14ac:dyDescent="0.25">
      <c r="A25" s="45">
        <f t="shared" si="0"/>
        <v>18</v>
      </c>
      <c r="B25" s="159" t="s">
        <v>138</v>
      </c>
      <c r="C25" s="160">
        <v>12</v>
      </c>
      <c r="D25" s="160"/>
      <c r="E25" s="160"/>
      <c r="F25" s="160">
        <v>8190</v>
      </c>
      <c r="G25" s="160"/>
      <c r="H25" s="160"/>
      <c r="I25" s="160">
        <v>1</v>
      </c>
      <c r="J25" s="160"/>
      <c r="K25" s="160"/>
      <c r="L25" s="189">
        <v>8203</v>
      </c>
      <c r="M25" s="1"/>
      <c r="N25" s="45">
        <v>18</v>
      </c>
      <c r="O25" s="8" t="s">
        <v>183</v>
      </c>
      <c r="P25" s="8" t="s">
        <v>133</v>
      </c>
      <c r="Q25" s="9"/>
      <c r="R25" s="9"/>
      <c r="S25" s="9"/>
      <c r="T25" s="9">
        <v>71</v>
      </c>
      <c r="U25" s="9"/>
      <c r="V25" s="9"/>
      <c r="W25" s="9"/>
      <c r="X25" s="9"/>
      <c r="Y25" s="9"/>
      <c r="Z25" s="46">
        <v>71</v>
      </c>
    </row>
    <row r="26" spans="1:26" s="22" customFormat="1" x14ac:dyDescent="0.25">
      <c r="A26" s="143">
        <f t="shared" si="0"/>
        <v>19</v>
      </c>
      <c r="B26" s="191" t="s">
        <v>139</v>
      </c>
      <c r="C26" s="192">
        <v>8</v>
      </c>
      <c r="D26" s="192"/>
      <c r="E26" s="192"/>
      <c r="F26" s="192">
        <v>8089</v>
      </c>
      <c r="G26" s="192"/>
      <c r="H26" s="192"/>
      <c r="I26" s="192">
        <v>1</v>
      </c>
      <c r="J26" s="192">
        <v>2</v>
      </c>
      <c r="K26" s="192"/>
      <c r="L26" s="193">
        <v>8100</v>
      </c>
      <c r="M26" s="1"/>
      <c r="N26" s="80">
        <v>19</v>
      </c>
      <c r="O26" s="20" t="s">
        <v>184</v>
      </c>
      <c r="P26" s="20" t="s">
        <v>135</v>
      </c>
      <c r="Q26" s="21">
        <v>7</v>
      </c>
      <c r="R26" s="21">
        <v>2</v>
      </c>
      <c r="S26" s="21"/>
      <c r="T26" s="21">
        <v>5025</v>
      </c>
      <c r="U26" s="21"/>
      <c r="V26" s="21"/>
      <c r="W26" s="21">
        <v>1</v>
      </c>
      <c r="X26" s="21">
        <v>1</v>
      </c>
      <c r="Y26" s="21"/>
      <c r="Z26" s="135">
        <v>5036</v>
      </c>
    </row>
    <row r="27" spans="1:26" x14ac:dyDescent="0.25">
      <c r="A27" s="45">
        <f t="shared" si="0"/>
        <v>20</v>
      </c>
      <c r="B27" s="159" t="s">
        <v>140</v>
      </c>
      <c r="C27" s="160">
        <v>1</v>
      </c>
      <c r="D27" s="160"/>
      <c r="E27" s="160">
        <v>1</v>
      </c>
      <c r="F27" s="160">
        <v>1422</v>
      </c>
      <c r="G27" s="160"/>
      <c r="H27" s="160"/>
      <c r="I27" s="160">
        <v>1</v>
      </c>
      <c r="J27" s="160">
        <v>1</v>
      </c>
      <c r="K27" s="160"/>
      <c r="L27" s="189">
        <v>1426</v>
      </c>
      <c r="M27" s="1"/>
      <c r="N27" s="45">
        <v>20</v>
      </c>
      <c r="O27" s="8" t="s">
        <v>185</v>
      </c>
      <c r="P27" s="8" t="s">
        <v>122</v>
      </c>
      <c r="Q27" s="9"/>
      <c r="R27" s="9">
        <v>1</v>
      </c>
      <c r="S27" s="9">
        <v>1</v>
      </c>
      <c r="T27" s="9">
        <v>2401</v>
      </c>
      <c r="U27" s="9"/>
      <c r="V27" s="9"/>
      <c r="W27" s="9">
        <v>3</v>
      </c>
      <c r="X27" s="9">
        <v>1</v>
      </c>
      <c r="Y27" s="9"/>
      <c r="Z27" s="46">
        <v>2407</v>
      </c>
    </row>
    <row r="28" spans="1:26" s="22" customFormat="1" x14ac:dyDescent="0.25">
      <c r="A28" s="143">
        <f t="shared" si="0"/>
        <v>21</v>
      </c>
      <c r="B28" s="191" t="s">
        <v>141</v>
      </c>
      <c r="C28" s="192"/>
      <c r="D28" s="192"/>
      <c r="E28" s="192"/>
      <c r="F28" s="192">
        <v>880</v>
      </c>
      <c r="G28" s="192"/>
      <c r="H28" s="192"/>
      <c r="I28" s="192"/>
      <c r="J28" s="192"/>
      <c r="K28" s="192"/>
      <c r="L28" s="193">
        <v>880</v>
      </c>
      <c r="M28" s="1"/>
      <c r="N28" s="80">
        <v>21</v>
      </c>
      <c r="O28" s="20" t="s">
        <v>186</v>
      </c>
      <c r="P28" s="20" t="s">
        <v>139</v>
      </c>
      <c r="Q28" s="21">
        <v>6</v>
      </c>
      <c r="R28" s="21"/>
      <c r="S28" s="21"/>
      <c r="T28" s="21">
        <v>4966</v>
      </c>
      <c r="U28" s="21"/>
      <c r="V28" s="21"/>
      <c r="W28" s="21">
        <v>1</v>
      </c>
      <c r="X28" s="21">
        <v>2</v>
      </c>
      <c r="Y28" s="21"/>
      <c r="Z28" s="135">
        <v>4975</v>
      </c>
    </row>
    <row r="29" spans="1:26" x14ac:dyDescent="0.25">
      <c r="A29" s="45">
        <f t="shared" si="0"/>
        <v>22</v>
      </c>
      <c r="B29" s="159" t="s">
        <v>142</v>
      </c>
      <c r="C29" s="160">
        <v>1</v>
      </c>
      <c r="D29" s="160"/>
      <c r="E29" s="160">
        <v>1</v>
      </c>
      <c r="F29" s="160">
        <v>3892</v>
      </c>
      <c r="G29" s="160"/>
      <c r="H29" s="160"/>
      <c r="I29" s="160"/>
      <c r="J29" s="160">
        <v>1</v>
      </c>
      <c r="K29" s="160"/>
      <c r="L29" s="189">
        <v>3895</v>
      </c>
      <c r="M29" s="1"/>
      <c r="N29" s="45">
        <v>22</v>
      </c>
      <c r="O29" s="8" t="s">
        <v>187</v>
      </c>
      <c r="P29" s="8" t="s">
        <v>129</v>
      </c>
      <c r="Q29" s="9">
        <v>88</v>
      </c>
      <c r="R29" s="9">
        <v>13</v>
      </c>
      <c r="S29" s="9">
        <v>4</v>
      </c>
      <c r="T29" s="9">
        <v>33131</v>
      </c>
      <c r="U29" s="9"/>
      <c r="V29" s="9"/>
      <c r="W29" s="9">
        <v>13</v>
      </c>
      <c r="X29" s="9">
        <v>11</v>
      </c>
      <c r="Y29" s="9"/>
      <c r="Z29" s="46">
        <v>33260</v>
      </c>
    </row>
    <row r="30" spans="1:26" s="22" customFormat="1" x14ac:dyDescent="0.25">
      <c r="A30" s="143">
        <f t="shared" si="0"/>
        <v>23</v>
      </c>
      <c r="B30" s="191" t="s">
        <v>143</v>
      </c>
      <c r="C30" s="192">
        <v>1</v>
      </c>
      <c r="D30" s="192">
        <v>1</v>
      </c>
      <c r="E30" s="192">
        <v>1</v>
      </c>
      <c r="F30" s="192">
        <v>3836</v>
      </c>
      <c r="G30" s="192"/>
      <c r="H30" s="192"/>
      <c r="I30" s="192">
        <v>1</v>
      </c>
      <c r="J30" s="192">
        <v>1</v>
      </c>
      <c r="K30" s="192"/>
      <c r="L30" s="193">
        <v>3841</v>
      </c>
      <c r="M30" s="1"/>
      <c r="N30" s="80">
        <v>23</v>
      </c>
      <c r="O30" s="20" t="s">
        <v>188</v>
      </c>
      <c r="P30" s="20" t="s">
        <v>129</v>
      </c>
      <c r="Q30" s="21">
        <v>1</v>
      </c>
      <c r="R30" s="21"/>
      <c r="S30" s="21"/>
      <c r="T30" s="21">
        <v>480</v>
      </c>
      <c r="U30" s="21"/>
      <c r="V30" s="21"/>
      <c r="W30" s="21"/>
      <c r="X30" s="21"/>
      <c r="Y30" s="21"/>
      <c r="Z30" s="135">
        <v>481</v>
      </c>
    </row>
    <row r="31" spans="1:26" x14ac:dyDescent="0.25">
      <c r="A31" s="45">
        <f t="shared" si="0"/>
        <v>24</v>
      </c>
      <c r="B31" s="159" t="s">
        <v>144</v>
      </c>
      <c r="C31" s="160">
        <v>4</v>
      </c>
      <c r="D31" s="160"/>
      <c r="E31" s="160">
        <v>1</v>
      </c>
      <c r="F31" s="160">
        <v>5379</v>
      </c>
      <c r="G31" s="160"/>
      <c r="H31" s="160"/>
      <c r="I31" s="160"/>
      <c r="J31" s="160">
        <v>2</v>
      </c>
      <c r="K31" s="160"/>
      <c r="L31" s="189">
        <v>5386</v>
      </c>
      <c r="M31" s="1"/>
      <c r="N31" s="45">
        <v>24</v>
      </c>
      <c r="O31" s="8" t="s">
        <v>189</v>
      </c>
      <c r="P31" s="8" t="s">
        <v>149</v>
      </c>
      <c r="Q31" s="9"/>
      <c r="R31" s="9"/>
      <c r="S31" s="9"/>
      <c r="T31" s="9">
        <v>244</v>
      </c>
      <c r="U31" s="9"/>
      <c r="V31" s="9"/>
      <c r="W31" s="9"/>
      <c r="X31" s="9"/>
      <c r="Y31" s="9"/>
      <c r="Z31" s="46">
        <v>244</v>
      </c>
    </row>
    <row r="32" spans="1:26" s="22" customFormat="1" x14ac:dyDescent="0.25">
      <c r="A32" s="143">
        <f t="shared" si="0"/>
        <v>25</v>
      </c>
      <c r="B32" s="191" t="s">
        <v>145</v>
      </c>
      <c r="C32" s="192"/>
      <c r="D32" s="192"/>
      <c r="E32" s="192"/>
      <c r="F32" s="192">
        <v>1304</v>
      </c>
      <c r="G32" s="192"/>
      <c r="H32" s="192"/>
      <c r="I32" s="192"/>
      <c r="J32" s="192"/>
      <c r="K32" s="192"/>
      <c r="L32" s="193">
        <v>1304</v>
      </c>
      <c r="M32" s="1"/>
      <c r="N32" s="80">
        <v>25</v>
      </c>
      <c r="O32" s="20" t="s">
        <v>190</v>
      </c>
      <c r="P32" s="20" t="s">
        <v>149</v>
      </c>
      <c r="Q32" s="21"/>
      <c r="R32" s="21"/>
      <c r="S32" s="21"/>
      <c r="T32" s="21">
        <v>48</v>
      </c>
      <c r="U32" s="21"/>
      <c r="V32" s="21"/>
      <c r="W32" s="21"/>
      <c r="X32" s="21"/>
      <c r="Y32" s="21"/>
      <c r="Z32" s="135">
        <v>48</v>
      </c>
    </row>
    <row r="33" spans="1:26" x14ac:dyDescent="0.25">
      <c r="A33" s="45">
        <f t="shared" si="0"/>
        <v>26</v>
      </c>
      <c r="B33" s="159" t="s">
        <v>146</v>
      </c>
      <c r="C33" s="160">
        <v>13</v>
      </c>
      <c r="D33" s="160"/>
      <c r="E33" s="160">
        <v>1</v>
      </c>
      <c r="F33" s="160">
        <v>14042</v>
      </c>
      <c r="G33" s="160"/>
      <c r="H33" s="160"/>
      <c r="I33" s="160">
        <v>3</v>
      </c>
      <c r="J33" s="160">
        <v>1</v>
      </c>
      <c r="K33" s="160"/>
      <c r="L33" s="189">
        <v>14060</v>
      </c>
      <c r="M33" s="1"/>
      <c r="N33" s="45">
        <v>26</v>
      </c>
      <c r="O33" s="8" t="s">
        <v>192</v>
      </c>
      <c r="P33" s="8" t="s">
        <v>137</v>
      </c>
      <c r="Q33" s="9">
        <v>1</v>
      </c>
      <c r="R33" s="9"/>
      <c r="S33" s="9"/>
      <c r="T33" s="9">
        <v>680</v>
      </c>
      <c r="U33" s="9"/>
      <c r="V33" s="9"/>
      <c r="W33" s="9"/>
      <c r="X33" s="9"/>
      <c r="Y33" s="9"/>
      <c r="Z33" s="46">
        <v>681</v>
      </c>
    </row>
    <row r="34" spans="1:26" s="22" customFormat="1" x14ac:dyDescent="0.25">
      <c r="A34" s="143">
        <f t="shared" si="0"/>
        <v>27</v>
      </c>
      <c r="B34" s="191" t="s">
        <v>147</v>
      </c>
      <c r="C34" s="192"/>
      <c r="D34" s="192"/>
      <c r="E34" s="192"/>
      <c r="F34" s="192">
        <v>384</v>
      </c>
      <c r="G34" s="192"/>
      <c r="H34" s="192"/>
      <c r="I34" s="192"/>
      <c r="J34" s="192"/>
      <c r="K34" s="192"/>
      <c r="L34" s="193">
        <v>384</v>
      </c>
      <c r="M34" s="1"/>
      <c r="N34" s="80">
        <v>27</v>
      </c>
      <c r="O34" s="20" t="s">
        <v>193</v>
      </c>
      <c r="P34" s="20" t="s">
        <v>137</v>
      </c>
      <c r="Q34" s="21"/>
      <c r="R34" s="21"/>
      <c r="S34" s="21"/>
      <c r="T34" s="21">
        <v>224</v>
      </c>
      <c r="U34" s="21"/>
      <c r="V34" s="21"/>
      <c r="W34" s="21"/>
      <c r="X34" s="21"/>
      <c r="Y34" s="21"/>
      <c r="Z34" s="135">
        <v>224</v>
      </c>
    </row>
    <row r="35" spans="1:26" x14ac:dyDescent="0.25">
      <c r="A35" s="45">
        <f t="shared" si="0"/>
        <v>28</v>
      </c>
      <c r="B35" s="159" t="s">
        <v>148</v>
      </c>
      <c r="C35" s="160">
        <v>16</v>
      </c>
      <c r="D35" s="160">
        <v>1</v>
      </c>
      <c r="E35" s="160">
        <v>1</v>
      </c>
      <c r="F35" s="160">
        <v>12836</v>
      </c>
      <c r="G35" s="160"/>
      <c r="H35" s="160"/>
      <c r="I35" s="160">
        <v>1</v>
      </c>
      <c r="J35" s="160">
        <v>2</v>
      </c>
      <c r="K35" s="160"/>
      <c r="L35" s="189">
        <v>12857</v>
      </c>
      <c r="M35" s="1"/>
      <c r="N35" s="45">
        <v>28</v>
      </c>
      <c r="O35" s="8" t="s">
        <v>194</v>
      </c>
      <c r="P35" s="8" t="s">
        <v>137</v>
      </c>
      <c r="Q35" s="9"/>
      <c r="R35" s="9"/>
      <c r="S35" s="9"/>
      <c r="T35" s="9">
        <v>164</v>
      </c>
      <c r="U35" s="9"/>
      <c r="V35" s="9"/>
      <c r="W35" s="9"/>
      <c r="X35" s="9"/>
      <c r="Y35" s="9"/>
      <c r="Z35" s="46">
        <v>164</v>
      </c>
    </row>
    <row r="36" spans="1:26" s="22" customFormat="1" x14ac:dyDescent="0.25">
      <c r="A36" s="143">
        <f t="shared" si="0"/>
        <v>29</v>
      </c>
      <c r="B36" s="191" t="s">
        <v>149</v>
      </c>
      <c r="C36" s="192"/>
      <c r="D36" s="192"/>
      <c r="E36" s="192">
        <v>1</v>
      </c>
      <c r="F36" s="192">
        <v>1754</v>
      </c>
      <c r="G36" s="192"/>
      <c r="H36" s="192"/>
      <c r="I36" s="192"/>
      <c r="J36" s="192">
        <v>1</v>
      </c>
      <c r="K36" s="192"/>
      <c r="L36" s="193">
        <v>1756</v>
      </c>
      <c r="M36" s="1"/>
      <c r="N36" s="80">
        <v>29</v>
      </c>
      <c r="O36" s="20" t="s">
        <v>195</v>
      </c>
      <c r="P36" s="20" t="s">
        <v>137</v>
      </c>
      <c r="Q36" s="21">
        <v>1</v>
      </c>
      <c r="R36" s="21"/>
      <c r="S36" s="21"/>
      <c r="T36" s="21">
        <v>318</v>
      </c>
      <c r="U36" s="21"/>
      <c r="V36" s="21"/>
      <c r="W36" s="21"/>
      <c r="X36" s="21"/>
      <c r="Y36" s="21"/>
      <c r="Z36" s="135">
        <v>319</v>
      </c>
    </row>
    <row r="37" spans="1:26" x14ac:dyDescent="0.25">
      <c r="A37" s="45">
        <f t="shared" si="0"/>
        <v>30</v>
      </c>
      <c r="B37" s="159" t="s">
        <v>150</v>
      </c>
      <c r="C37" s="160">
        <v>2</v>
      </c>
      <c r="D37" s="160"/>
      <c r="E37" s="160">
        <v>1</v>
      </c>
      <c r="F37" s="160">
        <v>2632</v>
      </c>
      <c r="G37" s="160"/>
      <c r="H37" s="160"/>
      <c r="I37" s="160"/>
      <c r="J37" s="160">
        <v>1</v>
      </c>
      <c r="K37" s="160"/>
      <c r="L37" s="189">
        <v>2636</v>
      </c>
      <c r="M37" s="1"/>
      <c r="N37" s="45">
        <v>30</v>
      </c>
      <c r="O37" s="8" t="s">
        <v>196</v>
      </c>
      <c r="P37" s="8" t="s">
        <v>131</v>
      </c>
      <c r="Q37" s="9"/>
      <c r="R37" s="9"/>
      <c r="S37" s="9"/>
      <c r="T37" s="9">
        <v>530</v>
      </c>
      <c r="U37" s="9"/>
      <c r="V37" s="9"/>
      <c r="W37" s="9">
        <v>1</v>
      </c>
      <c r="X37" s="9"/>
      <c r="Y37" s="9"/>
      <c r="Z37" s="46">
        <v>531</v>
      </c>
    </row>
    <row r="38" spans="1:26" s="22" customFormat="1" x14ac:dyDescent="0.25">
      <c r="A38" s="143">
        <f t="shared" si="0"/>
        <v>31</v>
      </c>
      <c r="B38" s="191" t="s">
        <v>151</v>
      </c>
      <c r="C38" s="192">
        <v>6</v>
      </c>
      <c r="D38" s="192">
        <v>1</v>
      </c>
      <c r="E38" s="192">
        <v>1</v>
      </c>
      <c r="F38" s="192">
        <v>8475</v>
      </c>
      <c r="G38" s="192"/>
      <c r="H38" s="192"/>
      <c r="I38" s="192"/>
      <c r="J38" s="192">
        <v>2</v>
      </c>
      <c r="K38" s="192"/>
      <c r="L38" s="193">
        <v>8485</v>
      </c>
      <c r="M38" s="1"/>
      <c r="N38" s="80">
        <v>31</v>
      </c>
      <c r="O38" s="20" t="s">
        <v>197</v>
      </c>
      <c r="P38" s="20" t="s">
        <v>123</v>
      </c>
      <c r="Q38" s="21"/>
      <c r="R38" s="21"/>
      <c r="S38" s="21"/>
      <c r="T38" s="21">
        <v>243</v>
      </c>
      <c r="U38" s="21"/>
      <c r="V38" s="21"/>
      <c r="W38" s="21"/>
      <c r="X38" s="21"/>
      <c r="Y38" s="21"/>
      <c r="Z38" s="135">
        <v>243</v>
      </c>
    </row>
    <row r="39" spans="1:26" x14ac:dyDescent="0.25">
      <c r="A39" s="45">
        <f t="shared" si="0"/>
        <v>32</v>
      </c>
      <c r="B39" s="159" t="s">
        <v>152</v>
      </c>
      <c r="C39" s="160">
        <v>6</v>
      </c>
      <c r="D39" s="160"/>
      <c r="E39" s="160">
        <v>1</v>
      </c>
      <c r="F39" s="160">
        <v>12220</v>
      </c>
      <c r="G39" s="160"/>
      <c r="H39" s="160"/>
      <c r="I39" s="160">
        <v>1</v>
      </c>
      <c r="J39" s="160">
        <v>5</v>
      </c>
      <c r="K39" s="160"/>
      <c r="L39" s="189">
        <v>12233</v>
      </c>
      <c r="M39" s="1"/>
      <c r="N39" s="45">
        <v>32</v>
      </c>
      <c r="O39" s="8" t="s">
        <v>198</v>
      </c>
      <c r="P39" s="8" t="s">
        <v>133</v>
      </c>
      <c r="Q39" s="9">
        <v>3</v>
      </c>
      <c r="R39" s="9"/>
      <c r="S39" s="9"/>
      <c r="T39" s="9">
        <v>695</v>
      </c>
      <c r="U39" s="9"/>
      <c r="V39" s="9"/>
      <c r="W39" s="9">
        <v>1</v>
      </c>
      <c r="X39" s="9"/>
      <c r="Y39" s="9"/>
      <c r="Z39" s="46">
        <v>699</v>
      </c>
    </row>
    <row r="40" spans="1:26" s="22" customFormat="1" x14ac:dyDescent="0.25">
      <c r="A40" s="143">
        <f t="shared" si="0"/>
        <v>33</v>
      </c>
      <c r="B40" s="191" t="s">
        <v>153</v>
      </c>
      <c r="C40" s="192">
        <v>13</v>
      </c>
      <c r="D40" s="192">
        <v>2</v>
      </c>
      <c r="E40" s="192">
        <v>1</v>
      </c>
      <c r="F40" s="192">
        <v>14062</v>
      </c>
      <c r="G40" s="192"/>
      <c r="H40" s="192"/>
      <c r="I40" s="192">
        <v>2</v>
      </c>
      <c r="J40" s="192">
        <v>6</v>
      </c>
      <c r="K40" s="192"/>
      <c r="L40" s="193">
        <v>14086</v>
      </c>
      <c r="M40" s="1"/>
      <c r="N40" s="80">
        <v>33</v>
      </c>
      <c r="O40" s="20" t="s">
        <v>199</v>
      </c>
      <c r="P40" s="20" t="s">
        <v>133</v>
      </c>
      <c r="Q40" s="21">
        <v>2</v>
      </c>
      <c r="R40" s="21"/>
      <c r="S40" s="21"/>
      <c r="T40" s="21">
        <v>1108</v>
      </c>
      <c r="U40" s="21"/>
      <c r="V40" s="21"/>
      <c r="W40" s="21"/>
      <c r="X40" s="21"/>
      <c r="Y40" s="21"/>
      <c r="Z40" s="135">
        <v>1110</v>
      </c>
    </row>
    <row r="41" spans="1:26" x14ac:dyDescent="0.25">
      <c r="A41" s="45">
        <f t="shared" si="0"/>
        <v>34</v>
      </c>
      <c r="B41" s="159" t="s">
        <v>154</v>
      </c>
      <c r="C41" s="160">
        <v>29</v>
      </c>
      <c r="D41" s="160">
        <v>1</v>
      </c>
      <c r="E41" s="160">
        <v>3</v>
      </c>
      <c r="F41" s="160">
        <v>36143</v>
      </c>
      <c r="G41" s="160"/>
      <c r="H41" s="160"/>
      <c r="I41" s="160"/>
      <c r="J41" s="160">
        <v>5</v>
      </c>
      <c r="K41" s="160"/>
      <c r="L41" s="189">
        <v>36181</v>
      </c>
      <c r="M41" s="1"/>
      <c r="N41" s="45">
        <v>34</v>
      </c>
      <c r="O41" s="8" t="s">
        <v>200</v>
      </c>
      <c r="P41" s="8" t="s">
        <v>133</v>
      </c>
      <c r="Q41" s="9">
        <v>5</v>
      </c>
      <c r="R41" s="9">
        <v>1</v>
      </c>
      <c r="S41" s="9">
        <v>1</v>
      </c>
      <c r="T41" s="9">
        <v>3922</v>
      </c>
      <c r="U41" s="9">
        <v>1</v>
      </c>
      <c r="V41" s="9"/>
      <c r="W41" s="9">
        <v>1</v>
      </c>
      <c r="X41" s="9"/>
      <c r="Y41" s="9"/>
      <c r="Z41" s="46">
        <v>3931</v>
      </c>
    </row>
    <row r="42" spans="1:26" x14ac:dyDescent="0.25">
      <c r="A42" s="49"/>
      <c r="B42" s="50" t="s">
        <v>9</v>
      </c>
      <c r="C42" s="51">
        <f>SUM(C8:C41)</f>
        <v>3966</v>
      </c>
      <c r="D42" s="51">
        <f t="shared" ref="D42:K42" si="1">SUM(D8:D41)</f>
        <v>203</v>
      </c>
      <c r="E42" s="51">
        <f t="shared" si="1"/>
        <v>116</v>
      </c>
      <c r="F42" s="51">
        <f t="shared" si="1"/>
        <v>785073</v>
      </c>
      <c r="G42" s="51">
        <f t="shared" si="1"/>
        <v>199</v>
      </c>
      <c r="H42" s="51">
        <f t="shared" si="1"/>
        <v>1940</v>
      </c>
      <c r="I42" s="51">
        <f t="shared" si="1"/>
        <v>247</v>
      </c>
      <c r="J42" s="51">
        <f t="shared" si="1"/>
        <v>320</v>
      </c>
      <c r="K42" s="51">
        <f t="shared" si="1"/>
        <v>139</v>
      </c>
      <c r="L42" s="52">
        <f>SUM(L8:L41)</f>
        <v>792203</v>
      </c>
      <c r="M42" s="1"/>
      <c r="N42" s="43">
        <v>35</v>
      </c>
      <c r="O42" s="4" t="s">
        <v>201</v>
      </c>
      <c r="P42" s="4" t="s">
        <v>130</v>
      </c>
      <c r="Q42" s="5"/>
      <c r="R42" s="5"/>
      <c r="S42" s="5"/>
      <c r="T42" s="5">
        <v>1218</v>
      </c>
      <c r="U42" s="5"/>
      <c r="V42" s="5"/>
      <c r="W42" s="5"/>
      <c r="X42" s="5"/>
      <c r="Y42" s="5"/>
      <c r="Z42" s="48">
        <v>1218</v>
      </c>
    </row>
    <row r="43" spans="1:26" x14ac:dyDescent="0.25">
      <c r="N43" s="45">
        <v>36</v>
      </c>
      <c r="O43" s="8" t="s">
        <v>202</v>
      </c>
      <c r="P43" s="8" t="s">
        <v>148</v>
      </c>
      <c r="Q43" s="9"/>
      <c r="R43" s="9"/>
      <c r="S43" s="9"/>
      <c r="T43" s="9">
        <v>84</v>
      </c>
      <c r="U43" s="9"/>
      <c r="V43" s="9"/>
      <c r="W43" s="9"/>
      <c r="X43" s="9"/>
      <c r="Y43" s="9"/>
      <c r="Z43" s="46">
        <v>84</v>
      </c>
    </row>
    <row r="44" spans="1:26" x14ac:dyDescent="0.25">
      <c r="N44" s="43">
        <v>37</v>
      </c>
      <c r="O44" s="4" t="s">
        <v>203</v>
      </c>
      <c r="P44" s="4" t="s">
        <v>126</v>
      </c>
      <c r="Q44" s="5">
        <v>1</v>
      </c>
      <c r="R44" s="5"/>
      <c r="S44" s="5"/>
      <c r="T44" s="5">
        <v>2820</v>
      </c>
      <c r="U44" s="5"/>
      <c r="V44" s="5"/>
      <c r="W44" s="5"/>
      <c r="X44" s="5"/>
      <c r="Y44" s="5"/>
      <c r="Z44" s="48">
        <v>2821</v>
      </c>
    </row>
    <row r="45" spans="1:26" x14ac:dyDescent="0.25">
      <c r="N45" s="45">
        <v>38</v>
      </c>
      <c r="O45" s="8" t="s">
        <v>204</v>
      </c>
      <c r="P45" s="8" t="s">
        <v>153</v>
      </c>
      <c r="Q45" s="9"/>
      <c r="R45" s="9"/>
      <c r="S45" s="9"/>
      <c r="T45" s="9">
        <v>312</v>
      </c>
      <c r="U45" s="9"/>
      <c r="V45" s="9"/>
      <c r="W45" s="9"/>
      <c r="X45" s="9"/>
      <c r="Y45" s="9"/>
      <c r="Z45" s="46">
        <v>312</v>
      </c>
    </row>
    <row r="46" spans="1:26" x14ac:dyDescent="0.25">
      <c r="N46" s="43">
        <v>39</v>
      </c>
      <c r="O46" s="4" t="s">
        <v>205</v>
      </c>
      <c r="P46" s="4" t="s">
        <v>130</v>
      </c>
      <c r="Q46" s="5">
        <v>2</v>
      </c>
      <c r="R46" s="5"/>
      <c r="S46" s="5"/>
      <c r="T46" s="5">
        <v>4572</v>
      </c>
      <c r="U46" s="5"/>
      <c r="V46" s="5"/>
      <c r="W46" s="5"/>
      <c r="X46" s="5"/>
      <c r="Y46" s="5"/>
      <c r="Z46" s="48">
        <v>4574</v>
      </c>
    </row>
    <row r="47" spans="1:26" x14ac:dyDescent="0.25">
      <c r="N47" s="45">
        <v>40</v>
      </c>
      <c r="O47" s="8" t="s">
        <v>206</v>
      </c>
      <c r="P47" s="8" t="s">
        <v>131</v>
      </c>
      <c r="Q47" s="9"/>
      <c r="R47" s="9"/>
      <c r="S47" s="9">
        <v>1</v>
      </c>
      <c r="T47" s="9">
        <v>1852</v>
      </c>
      <c r="U47" s="9"/>
      <c r="V47" s="9"/>
      <c r="W47" s="9">
        <v>1</v>
      </c>
      <c r="X47" s="9"/>
      <c r="Y47" s="9"/>
      <c r="Z47" s="46">
        <v>1854</v>
      </c>
    </row>
    <row r="48" spans="1:26" x14ac:dyDescent="0.25">
      <c r="N48" s="43">
        <v>41</v>
      </c>
      <c r="O48" s="4" t="s">
        <v>207</v>
      </c>
      <c r="P48" s="4" t="s">
        <v>133</v>
      </c>
      <c r="Q48" s="5">
        <v>1</v>
      </c>
      <c r="R48" s="5"/>
      <c r="S48" s="5"/>
      <c r="T48" s="5">
        <v>245</v>
      </c>
      <c r="U48" s="5"/>
      <c r="V48" s="5"/>
      <c r="W48" s="5"/>
      <c r="X48" s="5"/>
      <c r="Y48" s="5"/>
      <c r="Z48" s="48">
        <v>246</v>
      </c>
    </row>
    <row r="49" spans="14:26" x14ac:dyDescent="0.25">
      <c r="N49" s="45">
        <v>42</v>
      </c>
      <c r="O49" s="8" t="s">
        <v>208</v>
      </c>
      <c r="P49" s="8" t="s">
        <v>134</v>
      </c>
      <c r="Q49" s="9"/>
      <c r="R49" s="9"/>
      <c r="S49" s="9"/>
      <c r="T49" s="9">
        <v>84</v>
      </c>
      <c r="U49" s="9"/>
      <c r="V49" s="9"/>
      <c r="W49" s="9"/>
      <c r="X49" s="9"/>
      <c r="Y49" s="9"/>
      <c r="Z49" s="46">
        <v>84</v>
      </c>
    </row>
    <row r="50" spans="14:26" x14ac:dyDescent="0.25">
      <c r="N50" s="43">
        <v>43</v>
      </c>
      <c r="O50" s="4" t="s">
        <v>209</v>
      </c>
      <c r="P50" s="4" t="s">
        <v>134</v>
      </c>
      <c r="Q50" s="5"/>
      <c r="R50" s="5"/>
      <c r="S50" s="5"/>
      <c r="T50" s="5">
        <v>88</v>
      </c>
      <c r="U50" s="5"/>
      <c r="V50" s="5"/>
      <c r="W50" s="5"/>
      <c r="X50" s="5"/>
      <c r="Y50" s="5"/>
      <c r="Z50" s="48">
        <v>88</v>
      </c>
    </row>
    <row r="51" spans="14:26" x14ac:dyDescent="0.25">
      <c r="N51" s="45">
        <v>44</v>
      </c>
      <c r="O51" s="8" t="s">
        <v>210</v>
      </c>
      <c r="P51" s="8" t="s">
        <v>134</v>
      </c>
      <c r="Q51" s="9"/>
      <c r="R51" s="9"/>
      <c r="S51" s="9"/>
      <c r="T51" s="9">
        <v>127</v>
      </c>
      <c r="U51" s="9"/>
      <c r="V51" s="9"/>
      <c r="W51" s="9"/>
      <c r="X51" s="9"/>
      <c r="Y51" s="9"/>
      <c r="Z51" s="46">
        <v>127</v>
      </c>
    </row>
    <row r="52" spans="14:26" x14ac:dyDescent="0.25">
      <c r="N52" s="43">
        <v>45</v>
      </c>
      <c r="O52" s="4" t="s">
        <v>211</v>
      </c>
      <c r="P52" s="4" t="s">
        <v>148</v>
      </c>
      <c r="Q52" s="5"/>
      <c r="R52" s="5"/>
      <c r="S52" s="5"/>
      <c r="T52" s="5">
        <v>98</v>
      </c>
      <c r="U52" s="5"/>
      <c r="V52" s="5"/>
      <c r="W52" s="5"/>
      <c r="X52" s="5"/>
      <c r="Y52" s="5"/>
      <c r="Z52" s="48">
        <v>98</v>
      </c>
    </row>
    <row r="53" spans="14:26" x14ac:dyDescent="0.25">
      <c r="N53" s="45">
        <v>46</v>
      </c>
      <c r="O53" s="8" t="s">
        <v>212</v>
      </c>
      <c r="P53" s="8" t="s">
        <v>138</v>
      </c>
      <c r="Q53" s="9">
        <v>12</v>
      </c>
      <c r="R53" s="9"/>
      <c r="S53" s="9"/>
      <c r="T53" s="9">
        <v>6302</v>
      </c>
      <c r="U53" s="9"/>
      <c r="V53" s="9"/>
      <c r="W53" s="9">
        <v>1</v>
      </c>
      <c r="X53" s="9"/>
      <c r="Y53" s="9"/>
      <c r="Z53" s="46">
        <v>6315</v>
      </c>
    </row>
    <row r="54" spans="14:26" x14ac:dyDescent="0.25">
      <c r="N54" s="43">
        <v>47</v>
      </c>
      <c r="O54" s="4" t="s">
        <v>213</v>
      </c>
      <c r="P54" s="4" t="s">
        <v>130</v>
      </c>
      <c r="Q54" s="5"/>
      <c r="R54" s="5"/>
      <c r="S54" s="5"/>
      <c r="T54" s="5">
        <v>617</v>
      </c>
      <c r="U54" s="5"/>
      <c r="V54" s="5"/>
      <c r="W54" s="5"/>
      <c r="X54" s="5"/>
      <c r="Y54" s="5"/>
      <c r="Z54" s="48">
        <v>617</v>
      </c>
    </row>
    <row r="55" spans="14:26" x14ac:dyDescent="0.25">
      <c r="N55" s="45">
        <v>48</v>
      </c>
      <c r="O55" s="8" t="s">
        <v>214</v>
      </c>
      <c r="P55" s="8" t="s">
        <v>128</v>
      </c>
      <c r="Q55" s="9"/>
      <c r="R55" s="9"/>
      <c r="S55" s="9"/>
      <c r="T55" s="9">
        <v>427</v>
      </c>
      <c r="U55" s="9"/>
      <c r="V55" s="9"/>
      <c r="W55" s="9"/>
      <c r="X55" s="9"/>
      <c r="Y55" s="9"/>
      <c r="Z55" s="46">
        <v>427</v>
      </c>
    </row>
    <row r="56" spans="14:26" x14ac:dyDescent="0.25">
      <c r="N56" s="43">
        <v>49</v>
      </c>
      <c r="O56" s="4" t="s">
        <v>215</v>
      </c>
      <c r="P56" s="4" t="s">
        <v>131</v>
      </c>
      <c r="Q56" s="5"/>
      <c r="R56" s="5"/>
      <c r="S56" s="5"/>
      <c r="T56" s="5">
        <v>431</v>
      </c>
      <c r="U56" s="5"/>
      <c r="V56" s="5"/>
      <c r="W56" s="5"/>
      <c r="X56" s="5"/>
      <c r="Y56" s="5"/>
      <c r="Z56" s="48">
        <v>431</v>
      </c>
    </row>
    <row r="57" spans="14:26" x14ac:dyDescent="0.25">
      <c r="N57" s="45">
        <v>50</v>
      </c>
      <c r="O57" s="8" t="s">
        <v>216</v>
      </c>
      <c r="P57" s="8" t="s">
        <v>154</v>
      </c>
      <c r="Q57" s="9"/>
      <c r="R57" s="9"/>
      <c r="S57" s="9"/>
      <c r="T57" s="9">
        <v>337</v>
      </c>
      <c r="U57" s="9"/>
      <c r="V57" s="9"/>
      <c r="W57" s="9"/>
      <c r="X57" s="9"/>
      <c r="Y57" s="9"/>
      <c r="Z57" s="46">
        <v>337</v>
      </c>
    </row>
    <row r="58" spans="14:26" x14ac:dyDescent="0.25">
      <c r="N58" s="43">
        <v>51</v>
      </c>
      <c r="O58" s="4" t="s">
        <v>217</v>
      </c>
      <c r="P58" s="4" t="s">
        <v>150</v>
      </c>
      <c r="Q58" s="5">
        <v>1</v>
      </c>
      <c r="R58" s="5"/>
      <c r="S58" s="5"/>
      <c r="T58" s="5">
        <v>224</v>
      </c>
      <c r="U58" s="5"/>
      <c r="V58" s="5"/>
      <c r="W58" s="5"/>
      <c r="X58" s="5"/>
      <c r="Y58" s="5"/>
      <c r="Z58" s="48">
        <v>225</v>
      </c>
    </row>
    <row r="59" spans="14:26" x14ac:dyDescent="0.25">
      <c r="N59" s="45">
        <v>52</v>
      </c>
      <c r="O59" s="8" t="s">
        <v>218</v>
      </c>
      <c r="P59" s="8" t="s">
        <v>129</v>
      </c>
      <c r="Q59" s="9">
        <v>64</v>
      </c>
      <c r="R59" s="9"/>
      <c r="S59" s="9">
        <v>1</v>
      </c>
      <c r="T59" s="9">
        <v>32666</v>
      </c>
      <c r="U59" s="9"/>
      <c r="V59" s="9"/>
      <c r="W59" s="9">
        <v>4</v>
      </c>
      <c r="X59" s="9">
        <v>5</v>
      </c>
      <c r="Y59" s="9">
        <v>1</v>
      </c>
      <c r="Z59" s="46">
        <v>32741</v>
      </c>
    </row>
    <row r="60" spans="14:26" x14ac:dyDescent="0.25">
      <c r="N60" s="43">
        <v>53</v>
      </c>
      <c r="O60" s="4" t="s">
        <v>219</v>
      </c>
      <c r="P60" s="4" t="s">
        <v>137</v>
      </c>
      <c r="Q60" s="5">
        <v>1</v>
      </c>
      <c r="R60" s="5"/>
      <c r="S60" s="5"/>
      <c r="T60" s="5">
        <v>290</v>
      </c>
      <c r="U60" s="5"/>
      <c r="V60" s="5"/>
      <c r="W60" s="5"/>
      <c r="X60" s="5"/>
      <c r="Y60" s="5"/>
      <c r="Z60" s="48">
        <v>291</v>
      </c>
    </row>
    <row r="61" spans="14:26" x14ac:dyDescent="0.25">
      <c r="N61" s="45">
        <v>54</v>
      </c>
      <c r="O61" s="8" t="s">
        <v>220</v>
      </c>
      <c r="P61" s="8" t="s">
        <v>137</v>
      </c>
      <c r="Q61" s="9"/>
      <c r="R61" s="9"/>
      <c r="S61" s="9"/>
      <c r="T61" s="9">
        <v>153</v>
      </c>
      <c r="U61" s="9"/>
      <c r="V61" s="9"/>
      <c r="W61" s="9"/>
      <c r="X61" s="9"/>
      <c r="Y61" s="9"/>
      <c r="Z61" s="46">
        <v>153</v>
      </c>
    </row>
    <row r="62" spans="14:26" x14ac:dyDescent="0.25">
      <c r="N62" s="43">
        <v>55</v>
      </c>
      <c r="O62" s="4" t="s">
        <v>221</v>
      </c>
      <c r="P62" s="4" t="s">
        <v>143</v>
      </c>
      <c r="Q62" s="5"/>
      <c r="R62" s="5"/>
      <c r="S62" s="5"/>
      <c r="T62" s="5">
        <v>220</v>
      </c>
      <c r="U62" s="5"/>
      <c r="V62" s="5"/>
      <c r="W62" s="5"/>
      <c r="X62" s="5"/>
      <c r="Y62" s="5"/>
      <c r="Z62" s="48">
        <v>220</v>
      </c>
    </row>
    <row r="63" spans="14:26" x14ac:dyDescent="0.25">
      <c r="N63" s="45">
        <v>56</v>
      </c>
      <c r="O63" s="8" t="s">
        <v>222</v>
      </c>
      <c r="P63" s="8" t="s">
        <v>122</v>
      </c>
      <c r="Q63" s="9"/>
      <c r="R63" s="9"/>
      <c r="S63" s="9"/>
      <c r="T63" s="9">
        <v>63</v>
      </c>
      <c r="U63" s="9"/>
      <c r="V63" s="9"/>
      <c r="W63" s="9"/>
      <c r="X63" s="9"/>
      <c r="Y63" s="9"/>
      <c r="Z63" s="46">
        <v>63</v>
      </c>
    </row>
    <row r="64" spans="14:26" x14ac:dyDescent="0.25">
      <c r="N64" s="43">
        <v>57</v>
      </c>
      <c r="O64" s="4" t="s">
        <v>223</v>
      </c>
      <c r="P64" s="4" t="s">
        <v>146</v>
      </c>
      <c r="Q64" s="5"/>
      <c r="R64" s="5"/>
      <c r="S64" s="5"/>
      <c r="T64" s="5">
        <v>1314</v>
      </c>
      <c r="U64" s="5"/>
      <c r="V64" s="5"/>
      <c r="W64" s="5"/>
      <c r="X64" s="5"/>
      <c r="Y64" s="5"/>
      <c r="Z64" s="48">
        <v>1314</v>
      </c>
    </row>
    <row r="65" spans="14:26" x14ac:dyDescent="0.25">
      <c r="N65" s="45">
        <v>58</v>
      </c>
      <c r="O65" s="8" t="s">
        <v>224</v>
      </c>
      <c r="P65" s="8" t="s">
        <v>132</v>
      </c>
      <c r="Q65" s="9"/>
      <c r="R65" s="9"/>
      <c r="S65" s="9"/>
      <c r="T65" s="9">
        <v>137</v>
      </c>
      <c r="U65" s="9"/>
      <c r="V65" s="9"/>
      <c r="W65" s="9"/>
      <c r="X65" s="9"/>
      <c r="Y65" s="9"/>
      <c r="Z65" s="46">
        <v>137</v>
      </c>
    </row>
    <row r="66" spans="14:26" x14ac:dyDescent="0.25">
      <c r="N66" s="43">
        <v>59</v>
      </c>
      <c r="O66" s="4" t="s">
        <v>125</v>
      </c>
      <c r="P66" s="4" t="s">
        <v>125</v>
      </c>
      <c r="Q66" s="5">
        <v>2</v>
      </c>
      <c r="R66" s="5"/>
      <c r="S66" s="5"/>
      <c r="T66" s="5">
        <v>1970</v>
      </c>
      <c r="U66" s="5"/>
      <c r="V66" s="5"/>
      <c r="W66" s="5">
        <v>2</v>
      </c>
      <c r="X66" s="5">
        <v>1</v>
      </c>
      <c r="Y66" s="5"/>
      <c r="Z66" s="48">
        <v>1975</v>
      </c>
    </row>
    <row r="67" spans="14:26" x14ac:dyDescent="0.25">
      <c r="N67" s="45">
        <v>60</v>
      </c>
      <c r="O67" s="8" t="s">
        <v>225</v>
      </c>
      <c r="P67" s="8" t="s">
        <v>125</v>
      </c>
      <c r="Q67" s="9"/>
      <c r="R67" s="9"/>
      <c r="S67" s="9"/>
      <c r="T67" s="9">
        <v>224</v>
      </c>
      <c r="U67" s="9"/>
      <c r="V67" s="9"/>
      <c r="W67" s="9"/>
      <c r="X67" s="9"/>
      <c r="Y67" s="9"/>
      <c r="Z67" s="46">
        <v>224</v>
      </c>
    </row>
    <row r="68" spans="14:26" x14ac:dyDescent="0.25">
      <c r="N68" s="43">
        <v>61</v>
      </c>
      <c r="O68" s="4" t="s">
        <v>226</v>
      </c>
      <c r="P68" s="4" t="s">
        <v>125</v>
      </c>
      <c r="Q68" s="5"/>
      <c r="R68" s="5"/>
      <c r="S68" s="5"/>
      <c r="T68" s="5">
        <v>54</v>
      </c>
      <c r="U68" s="5"/>
      <c r="V68" s="5"/>
      <c r="W68" s="5"/>
      <c r="X68" s="5"/>
      <c r="Y68" s="5"/>
      <c r="Z68" s="48">
        <v>54</v>
      </c>
    </row>
    <row r="69" spans="14:26" x14ac:dyDescent="0.25">
      <c r="N69" s="45">
        <v>62</v>
      </c>
      <c r="O69" s="8" t="s">
        <v>227</v>
      </c>
      <c r="P69" s="8" t="s">
        <v>125</v>
      </c>
      <c r="Q69" s="9"/>
      <c r="R69" s="9"/>
      <c r="S69" s="9"/>
      <c r="T69" s="9">
        <v>207</v>
      </c>
      <c r="U69" s="9"/>
      <c r="V69" s="9"/>
      <c r="W69" s="9"/>
      <c r="X69" s="9"/>
      <c r="Y69" s="9"/>
      <c r="Z69" s="46">
        <v>207</v>
      </c>
    </row>
    <row r="70" spans="14:26" x14ac:dyDescent="0.25">
      <c r="N70" s="43">
        <v>63</v>
      </c>
      <c r="O70" s="4" t="s">
        <v>228</v>
      </c>
      <c r="P70" s="4" t="s">
        <v>135</v>
      </c>
      <c r="Q70" s="5">
        <v>1</v>
      </c>
      <c r="R70" s="5"/>
      <c r="S70" s="5"/>
      <c r="T70" s="5">
        <v>209</v>
      </c>
      <c r="U70" s="5"/>
      <c r="V70" s="5"/>
      <c r="W70" s="5"/>
      <c r="X70" s="5"/>
      <c r="Y70" s="5"/>
      <c r="Z70" s="48">
        <v>210</v>
      </c>
    </row>
    <row r="71" spans="14:26" x14ac:dyDescent="0.25">
      <c r="N71" s="45">
        <v>64</v>
      </c>
      <c r="O71" s="8" t="s">
        <v>229</v>
      </c>
      <c r="P71" s="8" t="s">
        <v>144</v>
      </c>
      <c r="Q71" s="9"/>
      <c r="R71" s="9"/>
      <c r="S71" s="9"/>
      <c r="T71" s="9">
        <v>162</v>
      </c>
      <c r="U71" s="9"/>
      <c r="V71" s="9"/>
      <c r="W71" s="9"/>
      <c r="X71" s="9"/>
      <c r="Y71" s="9"/>
      <c r="Z71" s="46">
        <v>162</v>
      </c>
    </row>
    <row r="72" spans="14:26" x14ac:dyDescent="0.25">
      <c r="N72" s="43">
        <v>65</v>
      </c>
      <c r="O72" s="4" t="s">
        <v>230</v>
      </c>
      <c r="P72" s="4" t="s">
        <v>142</v>
      </c>
      <c r="Q72" s="5"/>
      <c r="R72" s="5"/>
      <c r="S72" s="5"/>
      <c r="T72" s="5">
        <v>273</v>
      </c>
      <c r="U72" s="5"/>
      <c r="V72" s="5"/>
      <c r="W72" s="5"/>
      <c r="X72" s="5"/>
      <c r="Y72" s="5"/>
      <c r="Z72" s="48">
        <v>273</v>
      </c>
    </row>
    <row r="73" spans="14:26" x14ac:dyDescent="0.25">
      <c r="N73" s="45">
        <v>66</v>
      </c>
      <c r="O73" s="8" t="s">
        <v>231</v>
      </c>
      <c r="P73" s="8" t="s">
        <v>154</v>
      </c>
      <c r="Q73" s="9"/>
      <c r="R73" s="9"/>
      <c r="S73" s="9"/>
      <c r="T73" s="9">
        <v>879</v>
      </c>
      <c r="U73" s="9"/>
      <c r="V73" s="9"/>
      <c r="W73" s="9"/>
      <c r="X73" s="9"/>
      <c r="Y73" s="9"/>
      <c r="Z73" s="46">
        <v>879</v>
      </c>
    </row>
    <row r="74" spans="14:26" x14ac:dyDescent="0.25">
      <c r="N74" s="43">
        <v>67</v>
      </c>
      <c r="O74" s="4" t="s">
        <v>232</v>
      </c>
      <c r="P74" s="4" t="s">
        <v>138</v>
      </c>
      <c r="Q74" s="5"/>
      <c r="R74" s="5"/>
      <c r="S74" s="5"/>
      <c r="T74" s="5">
        <v>245</v>
      </c>
      <c r="U74" s="5"/>
      <c r="V74" s="5"/>
      <c r="W74" s="5"/>
      <c r="X74" s="5"/>
      <c r="Y74" s="5"/>
      <c r="Z74" s="48">
        <v>245</v>
      </c>
    </row>
    <row r="75" spans="14:26" x14ac:dyDescent="0.25">
      <c r="N75" s="45">
        <v>68</v>
      </c>
      <c r="O75" s="8" t="s">
        <v>233</v>
      </c>
      <c r="P75" s="8" t="s">
        <v>122</v>
      </c>
      <c r="Q75" s="9"/>
      <c r="R75" s="9"/>
      <c r="S75" s="9"/>
      <c r="T75" s="9">
        <v>641</v>
      </c>
      <c r="U75" s="9"/>
      <c r="V75" s="9"/>
      <c r="W75" s="9"/>
      <c r="X75" s="9"/>
      <c r="Y75" s="9"/>
      <c r="Z75" s="46">
        <v>641</v>
      </c>
    </row>
    <row r="76" spans="14:26" x14ac:dyDescent="0.25">
      <c r="N76" s="43">
        <v>69</v>
      </c>
      <c r="O76" s="4" t="s">
        <v>234</v>
      </c>
      <c r="P76" s="4" t="s">
        <v>151</v>
      </c>
      <c r="Q76" s="5"/>
      <c r="R76" s="5"/>
      <c r="S76" s="5"/>
      <c r="T76" s="5">
        <v>813</v>
      </c>
      <c r="U76" s="5"/>
      <c r="V76" s="5"/>
      <c r="W76" s="5"/>
      <c r="X76" s="5"/>
      <c r="Y76" s="5"/>
      <c r="Z76" s="48">
        <v>813</v>
      </c>
    </row>
    <row r="77" spans="14:26" x14ac:dyDescent="0.25">
      <c r="N77" s="45">
        <v>70</v>
      </c>
      <c r="O77" s="8" t="s">
        <v>235</v>
      </c>
      <c r="P77" s="8" t="s">
        <v>131</v>
      </c>
      <c r="Q77" s="9">
        <v>1</v>
      </c>
      <c r="R77" s="9"/>
      <c r="S77" s="9"/>
      <c r="T77" s="9">
        <v>1732</v>
      </c>
      <c r="U77" s="9"/>
      <c r="V77" s="9"/>
      <c r="W77" s="9"/>
      <c r="X77" s="9"/>
      <c r="Y77" s="9"/>
      <c r="Z77" s="46">
        <v>1733</v>
      </c>
    </row>
    <row r="78" spans="14:26" x14ac:dyDescent="0.25">
      <c r="N78" s="43">
        <v>71</v>
      </c>
      <c r="O78" s="4" t="s">
        <v>236</v>
      </c>
      <c r="P78" s="4" t="s">
        <v>130</v>
      </c>
      <c r="Q78" s="5"/>
      <c r="R78" s="5"/>
      <c r="S78" s="5"/>
      <c r="T78" s="5">
        <v>784</v>
      </c>
      <c r="U78" s="5"/>
      <c r="V78" s="5"/>
      <c r="W78" s="5"/>
      <c r="X78" s="5"/>
      <c r="Y78" s="5"/>
      <c r="Z78" s="48">
        <v>784</v>
      </c>
    </row>
    <row r="79" spans="14:26" x14ac:dyDescent="0.25">
      <c r="N79" s="45">
        <v>72</v>
      </c>
      <c r="O79" s="8" t="s">
        <v>237</v>
      </c>
      <c r="P79" s="8" t="s">
        <v>120</v>
      </c>
      <c r="Q79" s="9"/>
      <c r="R79" s="9"/>
      <c r="S79" s="9"/>
      <c r="T79" s="9">
        <v>30</v>
      </c>
      <c r="U79" s="9"/>
      <c r="V79" s="9"/>
      <c r="W79" s="9"/>
      <c r="X79" s="9"/>
      <c r="Y79" s="9"/>
      <c r="Z79" s="46">
        <v>30</v>
      </c>
    </row>
    <row r="80" spans="14:26" x14ac:dyDescent="0.25">
      <c r="N80" s="43">
        <v>73</v>
      </c>
      <c r="O80" s="4" t="s">
        <v>238</v>
      </c>
      <c r="P80" s="4" t="s">
        <v>129</v>
      </c>
      <c r="Q80" s="5">
        <v>29</v>
      </c>
      <c r="R80" s="5">
        <v>2</v>
      </c>
      <c r="S80" s="5"/>
      <c r="T80" s="5">
        <v>21392</v>
      </c>
      <c r="U80" s="5"/>
      <c r="V80" s="5"/>
      <c r="W80" s="5">
        <v>5</v>
      </c>
      <c r="X80" s="5">
        <v>4</v>
      </c>
      <c r="Y80" s="5"/>
      <c r="Z80" s="48">
        <v>21432</v>
      </c>
    </row>
    <row r="81" spans="14:26" x14ac:dyDescent="0.25">
      <c r="N81" s="45">
        <v>74</v>
      </c>
      <c r="O81" s="8" t="s">
        <v>239</v>
      </c>
      <c r="P81" s="8" t="s">
        <v>131</v>
      </c>
      <c r="Q81" s="9"/>
      <c r="R81" s="9"/>
      <c r="S81" s="9"/>
      <c r="T81" s="9">
        <v>1055</v>
      </c>
      <c r="U81" s="9"/>
      <c r="V81" s="9"/>
      <c r="W81" s="9"/>
      <c r="X81" s="9"/>
      <c r="Y81" s="9"/>
      <c r="Z81" s="46">
        <v>1055</v>
      </c>
    </row>
    <row r="82" spans="14:26" x14ac:dyDescent="0.25">
      <c r="N82" s="43">
        <v>75</v>
      </c>
      <c r="O82" s="4" t="s">
        <v>240</v>
      </c>
      <c r="P82" s="4" t="s">
        <v>151</v>
      </c>
      <c r="Q82" s="5"/>
      <c r="R82" s="5"/>
      <c r="S82" s="5"/>
      <c r="T82" s="5">
        <v>5</v>
      </c>
      <c r="U82" s="5"/>
      <c r="V82" s="5"/>
      <c r="W82" s="5"/>
      <c r="X82" s="5"/>
      <c r="Y82" s="5"/>
      <c r="Z82" s="48">
        <v>5</v>
      </c>
    </row>
    <row r="83" spans="14:26" x14ac:dyDescent="0.25">
      <c r="N83" s="45">
        <v>76</v>
      </c>
      <c r="O83" s="8" t="s">
        <v>241</v>
      </c>
      <c r="P83" s="8" t="s">
        <v>151</v>
      </c>
      <c r="Q83" s="9"/>
      <c r="R83" s="9"/>
      <c r="S83" s="9"/>
      <c r="T83" s="9">
        <v>8</v>
      </c>
      <c r="U83" s="9"/>
      <c r="V83" s="9"/>
      <c r="W83" s="9"/>
      <c r="X83" s="9"/>
      <c r="Y83" s="9"/>
      <c r="Z83" s="46">
        <v>8</v>
      </c>
    </row>
    <row r="84" spans="14:26" x14ac:dyDescent="0.25">
      <c r="N84" s="43">
        <v>77</v>
      </c>
      <c r="O84" s="4" t="s">
        <v>242</v>
      </c>
      <c r="P84" s="4" t="s">
        <v>151</v>
      </c>
      <c r="Q84" s="5"/>
      <c r="R84" s="5"/>
      <c r="S84" s="5"/>
      <c r="T84" s="5">
        <v>28</v>
      </c>
      <c r="U84" s="5"/>
      <c r="V84" s="5"/>
      <c r="W84" s="5"/>
      <c r="X84" s="5"/>
      <c r="Y84" s="5"/>
      <c r="Z84" s="48">
        <v>28</v>
      </c>
    </row>
    <row r="85" spans="14:26" x14ac:dyDescent="0.25">
      <c r="N85" s="45">
        <v>78</v>
      </c>
      <c r="O85" s="8" t="s">
        <v>243</v>
      </c>
      <c r="P85" s="8" t="s">
        <v>151</v>
      </c>
      <c r="Q85" s="9"/>
      <c r="R85" s="9"/>
      <c r="S85" s="9"/>
      <c r="T85" s="9">
        <v>159</v>
      </c>
      <c r="U85" s="9"/>
      <c r="V85" s="9"/>
      <c r="W85" s="9"/>
      <c r="X85" s="9"/>
      <c r="Y85" s="9"/>
      <c r="Z85" s="46">
        <v>159</v>
      </c>
    </row>
    <row r="86" spans="14:26" x14ac:dyDescent="0.25">
      <c r="N86" s="43">
        <v>79</v>
      </c>
      <c r="O86" s="4" t="s">
        <v>244</v>
      </c>
      <c r="P86" s="4" t="s">
        <v>150</v>
      </c>
      <c r="Q86" s="5"/>
      <c r="R86" s="5"/>
      <c r="S86" s="5"/>
      <c r="T86" s="5">
        <v>31</v>
      </c>
      <c r="U86" s="5"/>
      <c r="V86" s="5"/>
      <c r="W86" s="5"/>
      <c r="X86" s="5"/>
      <c r="Y86" s="5"/>
      <c r="Z86" s="48">
        <v>31</v>
      </c>
    </row>
    <row r="87" spans="14:26" x14ac:dyDescent="0.25">
      <c r="N87" s="45">
        <v>80</v>
      </c>
      <c r="O87" s="8" t="s">
        <v>245</v>
      </c>
      <c r="P87" s="8" t="s">
        <v>131</v>
      </c>
      <c r="Q87" s="9"/>
      <c r="R87" s="9"/>
      <c r="S87" s="9"/>
      <c r="T87" s="9">
        <v>478</v>
      </c>
      <c r="U87" s="9"/>
      <c r="V87" s="9"/>
      <c r="W87" s="9">
        <v>1</v>
      </c>
      <c r="X87" s="9"/>
      <c r="Y87" s="9"/>
      <c r="Z87" s="46">
        <v>479</v>
      </c>
    </row>
    <row r="88" spans="14:26" x14ac:dyDescent="0.25">
      <c r="N88" s="43">
        <v>81</v>
      </c>
      <c r="O88" s="4" t="s">
        <v>246</v>
      </c>
      <c r="P88" s="4" t="s">
        <v>148</v>
      </c>
      <c r="Q88" s="5"/>
      <c r="R88" s="5"/>
      <c r="S88" s="5"/>
      <c r="T88" s="5">
        <v>272</v>
      </c>
      <c r="U88" s="5"/>
      <c r="V88" s="5"/>
      <c r="W88" s="5"/>
      <c r="X88" s="5"/>
      <c r="Y88" s="5"/>
      <c r="Z88" s="48">
        <v>272</v>
      </c>
    </row>
    <row r="89" spans="14:26" x14ac:dyDescent="0.25">
      <c r="N89" s="45">
        <v>82</v>
      </c>
      <c r="O89" s="8" t="s">
        <v>247</v>
      </c>
      <c r="P89" s="8" t="s">
        <v>120</v>
      </c>
      <c r="Q89" s="9"/>
      <c r="R89" s="9"/>
      <c r="S89" s="9"/>
      <c r="T89" s="9">
        <v>94</v>
      </c>
      <c r="U89" s="9"/>
      <c r="V89" s="9"/>
      <c r="W89" s="9"/>
      <c r="X89" s="9"/>
      <c r="Y89" s="9"/>
      <c r="Z89" s="46">
        <v>94</v>
      </c>
    </row>
    <row r="90" spans="14:26" x14ac:dyDescent="0.25">
      <c r="N90" s="43">
        <v>83</v>
      </c>
      <c r="O90" s="4" t="s">
        <v>248</v>
      </c>
      <c r="P90" s="4" t="s">
        <v>135</v>
      </c>
      <c r="Q90" s="5"/>
      <c r="R90" s="5"/>
      <c r="S90" s="5"/>
      <c r="T90" s="5">
        <v>888</v>
      </c>
      <c r="U90" s="5"/>
      <c r="V90" s="5"/>
      <c r="W90" s="5"/>
      <c r="X90" s="5"/>
      <c r="Y90" s="5"/>
      <c r="Z90" s="48">
        <v>888</v>
      </c>
    </row>
    <row r="91" spans="14:26" x14ac:dyDescent="0.25">
      <c r="N91" s="45">
        <v>84</v>
      </c>
      <c r="O91" s="8" t="s">
        <v>249</v>
      </c>
      <c r="P91" s="8" t="s">
        <v>144</v>
      </c>
      <c r="Q91" s="9"/>
      <c r="R91" s="9"/>
      <c r="S91" s="9"/>
      <c r="T91" s="9">
        <v>20</v>
      </c>
      <c r="U91" s="9"/>
      <c r="V91" s="9"/>
      <c r="W91" s="9"/>
      <c r="X91" s="9"/>
      <c r="Y91" s="9"/>
      <c r="Z91" s="46">
        <v>20</v>
      </c>
    </row>
    <row r="92" spans="14:26" x14ac:dyDescent="0.25">
      <c r="N92" s="43">
        <v>85</v>
      </c>
      <c r="O92" s="4" t="s">
        <v>250</v>
      </c>
      <c r="P92" s="4" t="s">
        <v>130</v>
      </c>
      <c r="Q92" s="5"/>
      <c r="R92" s="5"/>
      <c r="S92" s="5"/>
      <c r="T92" s="5">
        <v>1376</v>
      </c>
      <c r="U92" s="5"/>
      <c r="V92" s="5"/>
      <c r="W92" s="5"/>
      <c r="X92" s="5"/>
      <c r="Y92" s="5"/>
      <c r="Z92" s="48">
        <v>1376</v>
      </c>
    </row>
    <row r="93" spans="14:26" x14ac:dyDescent="0.25">
      <c r="N93" s="45">
        <v>86</v>
      </c>
      <c r="O93" s="8" t="s">
        <v>251</v>
      </c>
      <c r="P93" s="8" t="s">
        <v>130</v>
      </c>
      <c r="Q93" s="9"/>
      <c r="R93" s="9"/>
      <c r="S93" s="9"/>
      <c r="T93" s="9">
        <v>1083</v>
      </c>
      <c r="U93" s="9"/>
      <c r="V93" s="9"/>
      <c r="W93" s="9"/>
      <c r="X93" s="9"/>
      <c r="Y93" s="9"/>
      <c r="Z93" s="46">
        <v>1083</v>
      </c>
    </row>
    <row r="94" spans="14:26" x14ac:dyDescent="0.25">
      <c r="N94" s="43">
        <v>87</v>
      </c>
      <c r="O94" s="4" t="s">
        <v>252</v>
      </c>
      <c r="P94" s="4" t="s">
        <v>152</v>
      </c>
      <c r="Q94" s="5"/>
      <c r="R94" s="5"/>
      <c r="S94" s="5"/>
      <c r="T94" s="5">
        <v>673</v>
      </c>
      <c r="U94" s="5"/>
      <c r="V94" s="5"/>
      <c r="W94" s="5">
        <v>1</v>
      </c>
      <c r="X94" s="5"/>
      <c r="Y94" s="5"/>
      <c r="Z94" s="48">
        <v>674</v>
      </c>
    </row>
    <row r="95" spans="14:26" x14ac:dyDescent="0.25">
      <c r="N95" s="45">
        <v>88</v>
      </c>
      <c r="O95" s="8" t="s">
        <v>253</v>
      </c>
      <c r="P95" s="8" t="s">
        <v>123</v>
      </c>
      <c r="Q95" s="9">
        <v>1</v>
      </c>
      <c r="R95" s="9"/>
      <c r="S95" s="9"/>
      <c r="T95" s="9">
        <v>933</v>
      </c>
      <c r="U95" s="9"/>
      <c r="V95" s="9"/>
      <c r="W95" s="9"/>
      <c r="X95" s="9"/>
      <c r="Y95" s="9"/>
      <c r="Z95" s="46">
        <v>934</v>
      </c>
    </row>
    <row r="96" spans="14:26" x14ac:dyDescent="0.25">
      <c r="N96" s="43">
        <v>89</v>
      </c>
      <c r="O96" s="4" t="s">
        <v>254</v>
      </c>
      <c r="P96" s="4" t="s">
        <v>148</v>
      </c>
      <c r="Q96" s="5"/>
      <c r="R96" s="5"/>
      <c r="S96" s="5"/>
      <c r="T96" s="5">
        <v>121</v>
      </c>
      <c r="U96" s="5"/>
      <c r="V96" s="5"/>
      <c r="W96" s="5"/>
      <c r="X96" s="5"/>
      <c r="Y96" s="5"/>
      <c r="Z96" s="48">
        <v>121</v>
      </c>
    </row>
    <row r="97" spans="14:26" x14ac:dyDescent="0.25">
      <c r="N97" s="45">
        <v>90</v>
      </c>
      <c r="O97" s="8" t="s">
        <v>255</v>
      </c>
      <c r="P97" s="8" t="s">
        <v>136</v>
      </c>
      <c r="Q97" s="9"/>
      <c r="R97" s="9"/>
      <c r="S97" s="9"/>
      <c r="T97" s="9">
        <v>73</v>
      </c>
      <c r="U97" s="9"/>
      <c r="V97" s="9"/>
      <c r="W97" s="9"/>
      <c r="X97" s="9"/>
      <c r="Y97" s="9"/>
      <c r="Z97" s="46">
        <v>73</v>
      </c>
    </row>
    <row r="98" spans="14:26" x14ac:dyDescent="0.25">
      <c r="N98" s="43">
        <v>91</v>
      </c>
      <c r="O98" s="4" t="s">
        <v>256</v>
      </c>
      <c r="P98" s="4" t="s">
        <v>128</v>
      </c>
      <c r="Q98" s="5"/>
      <c r="R98" s="5"/>
      <c r="S98" s="5"/>
      <c r="T98" s="5">
        <v>428</v>
      </c>
      <c r="U98" s="5"/>
      <c r="V98" s="5"/>
      <c r="W98" s="5"/>
      <c r="X98" s="5"/>
      <c r="Y98" s="5"/>
      <c r="Z98" s="48">
        <v>428</v>
      </c>
    </row>
    <row r="99" spans="14:26" x14ac:dyDescent="0.25">
      <c r="N99" s="45">
        <v>92</v>
      </c>
      <c r="O99" s="8" t="s">
        <v>257</v>
      </c>
      <c r="P99" s="8" t="s">
        <v>149</v>
      </c>
      <c r="Q99" s="9"/>
      <c r="R99" s="9"/>
      <c r="S99" s="9"/>
      <c r="T99" s="9">
        <v>33</v>
      </c>
      <c r="U99" s="9"/>
      <c r="V99" s="9"/>
      <c r="W99" s="9"/>
      <c r="X99" s="9"/>
      <c r="Y99" s="9"/>
      <c r="Z99" s="46">
        <v>33</v>
      </c>
    </row>
    <row r="100" spans="14:26" x14ac:dyDescent="0.25">
      <c r="N100" s="43">
        <v>93</v>
      </c>
      <c r="O100" s="4" t="s">
        <v>258</v>
      </c>
      <c r="P100" s="4" t="s">
        <v>140</v>
      </c>
      <c r="Q100" s="5"/>
      <c r="R100" s="5"/>
      <c r="S100" s="5"/>
      <c r="T100" s="5">
        <v>49</v>
      </c>
      <c r="U100" s="5"/>
      <c r="V100" s="5"/>
      <c r="W100" s="5"/>
      <c r="X100" s="5"/>
      <c r="Y100" s="5"/>
      <c r="Z100" s="48">
        <v>49</v>
      </c>
    </row>
    <row r="101" spans="14:26" x14ac:dyDescent="0.25">
      <c r="N101" s="45">
        <v>94</v>
      </c>
      <c r="O101" s="8" t="s">
        <v>260</v>
      </c>
      <c r="P101" s="8" t="s">
        <v>150</v>
      </c>
      <c r="Q101" s="9"/>
      <c r="R101" s="9"/>
      <c r="S101" s="9"/>
      <c r="T101" s="9">
        <v>63</v>
      </c>
      <c r="U101" s="9"/>
      <c r="V101" s="9"/>
      <c r="W101" s="9"/>
      <c r="X101" s="9"/>
      <c r="Y101" s="9"/>
      <c r="Z101" s="46">
        <v>63</v>
      </c>
    </row>
    <row r="102" spans="14:26" x14ac:dyDescent="0.25">
      <c r="N102" s="43">
        <v>95</v>
      </c>
      <c r="O102" s="4" t="s">
        <v>263</v>
      </c>
      <c r="P102" s="4" t="s">
        <v>150</v>
      </c>
      <c r="Q102" s="5"/>
      <c r="R102" s="5"/>
      <c r="S102" s="5"/>
      <c r="T102" s="5">
        <v>18</v>
      </c>
      <c r="U102" s="5"/>
      <c r="V102" s="5"/>
      <c r="W102" s="5"/>
      <c r="X102" s="5"/>
      <c r="Y102" s="5"/>
      <c r="Z102" s="48">
        <v>18</v>
      </c>
    </row>
    <row r="103" spans="14:26" x14ac:dyDescent="0.25">
      <c r="N103" s="45">
        <v>96</v>
      </c>
      <c r="O103" s="8" t="s">
        <v>265</v>
      </c>
      <c r="P103" s="8" t="s">
        <v>129</v>
      </c>
      <c r="Q103" s="9"/>
      <c r="R103" s="9"/>
      <c r="S103" s="9"/>
      <c r="T103" s="9">
        <v>945</v>
      </c>
      <c r="U103" s="9"/>
      <c r="V103" s="9"/>
      <c r="W103" s="9">
        <v>1</v>
      </c>
      <c r="X103" s="9"/>
      <c r="Y103" s="9"/>
      <c r="Z103" s="46">
        <v>946</v>
      </c>
    </row>
    <row r="104" spans="14:26" x14ac:dyDescent="0.25">
      <c r="N104" s="43">
        <v>97</v>
      </c>
      <c r="O104" s="4" t="s">
        <v>266</v>
      </c>
      <c r="P104" s="4" t="s">
        <v>129</v>
      </c>
      <c r="Q104" s="5"/>
      <c r="R104" s="5"/>
      <c r="S104" s="5"/>
      <c r="T104" s="5">
        <v>1276</v>
      </c>
      <c r="U104" s="5"/>
      <c r="V104" s="5"/>
      <c r="W104" s="5">
        <v>2</v>
      </c>
      <c r="X104" s="5"/>
      <c r="Y104" s="5"/>
      <c r="Z104" s="48">
        <v>1278</v>
      </c>
    </row>
    <row r="105" spans="14:26" x14ac:dyDescent="0.25">
      <c r="N105" s="45">
        <v>98</v>
      </c>
      <c r="O105" s="8" t="s">
        <v>267</v>
      </c>
      <c r="P105" s="8" t="s">
        <v>130</v>
      </c>
      <c r="Q105" s="9"/>
      <c r="R105" s="9"/>
      <c r="S105" s="9"/>
      <c r="T105" s="9">
        <v>2834</v>
      </c>
      <c r="U105" s="9"/>
      <c r="V105" s="9"/>
      <c r="W105" s="9">
        <v>1</v>
      </c>
      <c r="X105" s="9"/>
      <c r="Y105" s="9"/>
      <c r="Z105" s="46">
        <v>2835</v>
      </c>
    </row>
    <row r="106" spans="14:26" x14ac:dyDescent="0.25">
      <c r="N106" s="43">
        <v>99</v>
      </c>
      <c r="O106" s="4" t="s">
        <v>268</v>
      </c>
      <c r="P106" s="4" t="s">
        <v>124</v>
      </c>
      <c r="Q106" s="5"/>
      <c r="R106" s="5">
        <v>2</v>
      </c>
      <c r="S106" s="5"/>
      <c r="T106" s="5">
        <v>3100</v>
      </c>
      <c r="U106" s="5"/>
      <c r="V106" s="5"/>
      <c r="W106" s="5">
        <v>1</v>
      </c>
      <c r="X106" s="5">
        <v>4</v>
      </c>
      <c r="Y106" s="5"/>
      <c r="Z106" s="48">
        <v>3107</v>
      </c>
    </row>
    <row r="107" spans="14:26" x14ac:dyDescent="0.25">
      <c r="N107" s="45">
        <v>100</v>
      </c>
      <c r="O107" s="8" t="s">
        <v>269</v>
      </c>
      <c r="P107" s="8" t="s">
        <v>129</v>
      </c>
      <c r="Q107" s="9">
        <v>1</v>
      </c>
      <c r="R107" s="9"/>
      <c r="S107" s="9"/>
      <c r="T107" s="9">
        <v>2663</v>
      </c>
      <c r="U107" s="9"/>
      <c r="V107" s="9"/>
      <c r="W107" s="9">
        <v>3</v>
      </c>
      <c r="X107" s="9"/>
      <c r="Y107" s="9"/>
      <c r="Z107" s="46">
        <v>2667</v>
      </c>
    </row>
    <row r="108" spans="14:26" x14ac:dyDescent="0.25">
      <c r="N108" s="43">
        <v>101</v>
      </c>
      <c r="O108" s="4" t="s">
        <v>270</v>
      </c>
      <c r="P108" s="4" t="s">
        <v>129</v>
      </c>
      <c r="Q108" s="5">
        <v>1</v>
      </c>
      <c r="R108" s="5"/>
      <c r="S108" s="5"/>
      <c r="T108" s="5">
        <v>4191</v>
      </c>
      <c r="U108" s="5"/>
      <c r="V108" s="5"/>
      <c r="W108" s="5">
        <v>1</v>
      </c>
      <c r="X108" s="5"/>
      <c r="Y108" s="5"/>
      <c r="Z108" s="48">
        <v>4193</v>
      </c>
    </row>
    <row r="109" spans="14:26" x14ac:dyDescent="0.25">
      <c r="N109" s="45">
        <v>102</v>
      </c>
      <c r="O109" s="8" t="s">
        <v>271</v>
      </c>
      <c r="P109" s="8" t="s">
        <v>154</v>
      </c>
      <c r="Q109" s="9"/>
      <c r="R109" s="9"/>
      <c r="S109" s="9"/>
      <c r="T109" s="9">
        <v>229</v>
      </c>
      <c r="U109" s="9"/>
      <c r="V109" s="9"/>
      <c r="W109" s="9"/>
      <c r="X109" s="9"/>
      <c r="Y109" s="9"/>
      <c r="Z109" s="46">
        <v>229</v>
      </c>
    </row>
    <row r="110" spans="14:26" x14ac:dyDescent="0.25">
      <c r="N110" s="43">
        <v>103</v>
      </c>
      <c r="O110" s="4" t="s">
        <v>273</v>
      </c>
      <c r="P110" s="4" t="s">
        <v>154</v>
      </c>
      <c r="Q110" s="5">
        <v>1</v>
      </c>
      <c r="R110" s="5"/>
      <c r="S110" s="5"/>
      <c r="T110" s="5">
        <v>3081</v>
      </c>
      <c r="U110" s="5"/>
      <c r="V110" s="5"/>
      <c r="W110" s="5"/>
      <c r="X110" s="5"/>
      <c r="Y110" s="5"/>
      <c r="Z110" s="48">
        <v>3082</v>
      </c>
    </row>
    <row r="111" spans="14:26" x14ac:dyDescent="0.25">
      <c r="N111" s="45">
        <v>104</v>
      </c>
      <c r="O111" s="8" t="s">
        <v>274</v>
      </c>
      <c r="P111" s="8" t="s">
        <v>130</v>
      </c>
      <c r="Q111" s="9"/>
      <c r="R111" s="9"/>
      <c r="S111" s="9"/>
      <c r="T111" s="9">
        <v>1279</v>
      </c>
      <c r="U111" s="9"/>
      <c r="V111" s="9"/>
      <c r="W111" s="9">
        <v>1</v>
      </c>
      <c r="X111" s="9"/>
      <c r="Y111" s="9"/>
      <c r="Z111" s="46">
        <v>1280</v>
      </c>
    </row>
    <row r="112" spans="14:26" x14ac:dyDescent="0.25">
      <c r="N112" s="43">
        <v>105</v>
      </c>
      <c r="O112" s="4" t="s">
        <v>275</v>
      </c>
      <c r="P112" s="4" t="s">
        <v>123</v>
      </c>
      <c r="Q112" s="5">
        <v>14</v>
      </c>
      <c r="R112" s="5"/>
      <c r="S112" s="5">
        <v>2</v>
      </c>
      <c r="T112" s="5">
        <v>7701</v>
      </c>
      <c r="U112" s="5"/>
      <c r="V112" s="5"/>
      <c r="W112" s="5">
        <v>2</v>
      </c>
      <c r="X112" s="5">
        <v>1</v>
      </c>
      <c r="Y112" s="5"/>
      <c r="Z112" s="48">
        <v>7720</v>
      </c>
    </row>
    <row r="113" spans="14:26" x14ac:dyDescent="0.25">
      <c r="N113" s="45">
        <v>106</v>
      </c>
      <c r="O113" s="8" t="s">
        <v>276</v>
      </c>
      <c r="P113" s="8" t="s">
        <v>129</v>
      </c>
      <c r="Q113" s="9">
        <v>11</v>
      </c>
      <c r="R113" s="9"/>
      <c r="S113" s="9"/>
      <c r="T113" s="9">
        <v>17776</v>
      </c>
      <c r="U113" s="9"/>
      <c r="V113" s="9"/>
      <c r="W113" s="9">
        <v>1</v>
      </c>
      <c r="X113" s="9">
        <v>1</v>
      </c>
      <c r="Y113" s="9">
        <v>1</v>
      </c>
      <c r="Z113" s="46">
        <v>17790</v>
      </c>
    </row>
    <row r="114" spans="14:26" x14ac:dyDescent="0.25">
      <c r="N114" s="43">
        <v>107</v>
      </c>
      <c r="O114" s="4" t="s">
        <v>277</v>
      </c>
      <c r="P114" s="4" t="s">
        <v>152</v>
      </c>
      <c r="Q114" s="5"/>
      <c r="R114" s="5"/>
      <c r="S114" s="5"/>
      <c r="T114" s="5">
        <v>228</v>
      </c>
      <c r="U114" s="5"/>
      <c r="V114" s="5"/>
      <c r="W114" s="5"/>
      <c r="X114" s="5"/>
      <c r="Y114" s="5"/>
      <c r="Z114" s="48">
        <v>228</v>
      </c>
    </row>
    <row r="115" spans="14:26" x14ac:dyDescent="0.25">
      <c r="N115" s="45">
        <v>108</v>
      </c>
      <c r="O115" s="8" t="s">
        <v>278</v>
      </c>
      <c r="P115" s="8" t="s">
        <v>144</v>
      </c>
      <c r="Q115" s="9"/>
      <c r="R115" s="9"/>
      <c r="S115" s="9"/>
      <c r="T115" s="9">
        <v>5</v>
      </c>
      <c r="U115" s="9"/>
      <c r="V115" s="9"/>
      <c r="W115" s="9"/>
      <c r="X115" s="9"/>
      <c r="Y115" s="9"/>
      <c r="Z115" s="46">
        <v>5</v>
      </c>
    </row>
    <row r="116" spans="14:26" x14ac:dyDescent="0.25">
      <c r="N116" s="43">
        <v>109</v>
      </c>
      <c r="O116" s="4" t="s">
        <v>279</v>
      </c>
      <c r="P116" s="4" t="s">
        <v>142</v>
      </c>
      <c r="Q116" s="5"/>
      <c r="R116" s="5"/>
      <c r="S116" s="5"/>
      <c r="T116" s="5">
        <v>125</v>
      </c>
      <c r="U116" s="5"/>
      <c r="V116" s="5"/>
      <c r="W116" s="5"/>
      <c r="X116" s="5"/>
      <c r="Y116" s="5"/>
      <c r="Z116" s="48">
        <v>125</v>
      </c>
    </row>
    <row r="117" spans="14:26" x14ac:dyDescent="0.25">
      <c r="N117" s="45">
        <v>110</v>
      </c>
      <c r="O117" s="8" t="s">
        <v>280</v>
      </c>
      <c r="P117" s="8" t="s">
        <v>149</v>
      </c>
      <c r="Q117" s="9"/>
      <c r="R117" s="9"/>
      <c r="S117" s="9"/>
      <c r="T117" s="9">
        <v>36</v>
      </c>
      <c r="U117" s="9"/>
      <c r="V117" s="9"/>
      <c r="W117" s="9"/>
      <c r="X117" s="9"/>
      <c r="Y117" s="9"/>
      <c r="Z117" s="46">
        <v>36</v>
      </c>
    </row>
    <row r="118" spans="14:26" x14ac:dyDescent="0.25">
      <c r="N118" s="43">
        <v>111</v>
      </c>
      <c r="O118" s="4" t="s">
        <v>281</v>
      </c>
      <c r="P118" s="4" t="s">
        <v>146</v>
      </c>
      <c r="Q118" s="5"/>
      <c r="R118" s="5"/>
      <c r="S118" s="5"/>
      <c r="T118" s="5">
        <v>1073</v>
      </c>
      <c r="U118" s="5"/>
      <c r="V118" s="5"/>
      <c r="W118" s="5"/>
      <c r="X118" s="5"/>
      <c r="Y118" s="5"/>
      <c r="Z118" s="48">
        <v>1073</v>
      </c>
    </row>
    <row r="119" spans="14:26" x14ac:dyDescent="0.25">
      <c r="N119" s="45">
        <v>112</v>
      </c>
      <c r="O119" s="8" t="s">
        <v>282</v>
      </c>
      <c r="P119" s="8" t="s">
        <v>153</v>
      </c>
      <c r="Q119" s="9"/>
      <c r="R119" s="9"/>
      <c r="S119" s="9"/>
      <c r="T119" s="9">
        <v>54</v>
      </c>
      <c r="U119" s="9"/>
      <c r="V119" s="9"/>
      <c r="W119" s="9"/>
      <c r="X119" s="9"/>
      <c r="Y119" s="9"/>
      <c r="Z119" s="46">
        <v>54</v>
      </c>
    </row>
    <row r="120" spans="14:26" x14ac:dyDescent="0.25">
      <c r="N120" s="43">
        <v>113</v>
      </c>
      <c r="O120" s="4" t="s">
        <v>283</v>
      </c>
      <c r="P120" s="4" t="s">
        <v>143</v>
      </c>
      <c r="Q120" s="5"/>
      <c r="R120" s="5"/>
      <c r="S120" s="5"/>
      <c r="T120" s="5">
        <v>155</v>
      </c>
      <c r="U120" s="5"/>
      <c r="V120" s="5"/>
      <c r="W120" s="5"/>
      <c r="X120" s="5"/>
      <c r="Y120" s="5"/>
      <c r="Z120" s="48">
        <v>155</v>
      </c>
    </row>
    <row r="121" spans="14:26" x14ac:dyDescent="0.25">
      <c r="N121" s="45">
        <v>114</v>
      </c>
      <c r="O121" s="8" t="s">
        <v>284</v>
      </c>
      <c r="P121" s="8" t="s">
        <v>148</v>
      </c>
      <c r="Q121" s="9"/>
      <c r="R121" s="9"/>
      <c r="S121" s="9"/>
      <c r="T121" s="9">
        <v>109</v>
      </c>
      <c r="U121" s="9"/>
      <c r="V121" s="9"/>
      <c r="W121" s="9">
        <v>1</v>
      </c>
      <c r="X121" s="9"/>
      <c r="Y121" s="9"/>
      <c r="Z121" s="46">
        <v>110</v>
      </c>
    </row>
    <row r="122" spans="14:26" x14ac:dyDescent="0.25">
      <c r="N122" s="43">
        <v>115</v>
      </c>
      <c r="O122" s="4" t="s">
        <v>285</v>
      </c>
      <c r="P122" s="4" t="s">
        <v>145</v>
      </c>
      <c r="Q122" s="5"/>
      <c r="R122" s="5"/>
      <c r="S122" s="5"/>
      <c r="T122" s="5">
        <v>56</v>
      </c>
      <c r="U122" s="5"/>
      <c r="V122" s="5"/>
      <c r="W122" s="5"/>
      <c r="X122" s="5"/>
      <c r="Y122" s="5"/>
      <c r="Z122" s="48">
        <v>56</v>
      </c>
    </row>
    <row r="123" spans="14:26" x14ac:dyDescent="0.25">
      <c r="N123" s="45">
        <v>116</v>
      </c>
      <c r="O123" s="8" t="s">
        <v>286</v>
      </c>
      <c r="P123" s="8" t="s">
        <v>143</v>
      </c>
      <c r="Q123" s="9"/>
      <c r="R123" s="9"/>
      <c r="S123" s="9"/>
      <c r="T123" s="9">
        <v>137</v>
      </c>
      <c r="U123" s="9"/>
      <c r="V123" s="9"/>
      <c r="W123" s="9"/>
      <c r="X123" s="9"/>
      <c r="Y123" s="9"/>
      <c r="Z123" s="46">
        <v>137</v>
      </c>
    </row>
    <row r="124" spans="14:26" x14ac:dyDescent="0.25">
      <c r="N124" s="43">
        <v>117</v>
      </c>
      <c r="O124" s="4" t="s">
        <v>287</v>
      </c>
      <c r="P124" s="4" t="s">
        <v>129</v>
      </c>
      <c r="Q124" s="5">
        <v>1</v>
      </c>
      <c r="R124" s="5"/>
      <c r="S124" s="5"/>
      <c r="T124" s="5">
        <v>1110</v>
      </c>
      <c r="U124" s="5"/>
      <c r="V124" s="5"/>
      <c r="W124" s="5">
        <v>1</v>
      </c>
      <c r="X124" s="5"/>
      <c r="Y124" s="5"/>
      <c r="Z124" s="48">
        <v>1112</v>
      </c>
    </row>
    <row r="125" spans="14:26" x14ac:dyDescent="0.25">
      <c r="N125" s="45">
        <v>118</v>
      </c>
      <c r="O125" s="8" t="s">
        <v>288</v>
      </c>
      <c r="P125" s="8" t="s">
        <v>122</v>
      </c>
      <c r="Q125" s="9"/>
      <c r="R125" s="9"/>
      <c r="S125" s="9"/>
      <c r="T125" s="9">
        <v>37</v>
      </c>
      <c r="U125" s="9"/>
      <c r="V125" s="9"/>
      <c r="W125" s="9"/>
      <c r="X125" s="9"/>
      <c r="Y125" s="9"/>
      <c r="Z125" s="46">
        <v>37</v>
      </c>
    </row>
    <row r="126" spans="14:26" x14ac:dyDescent="0.25">
      <c r="N126" s="43">
        <v>119</v>
      </c>
      <c r="O126" s="4" t="s">
        <v>289</v>
      </c>
      <c r="P126" s="4" t="s">
        <v>123</v>
      </c>
      <c r="Q126" s="5"/>
      <c r="R126" s="5"/>
      <c r="S126" s="5"/>
      <c r="T126" s="5">
        <v>1098</v>
      </c>
      <c r="U126" s="5"/>
      <c r="V126" s="5"/>
      <c r="W126" s="5"/>
      <c r="X126" s="5"/>
      <c r="Y126" s="5"/>
      <c r="Z126" s="48">
        <v>1098</v>
      </c>
    </row>
    <row r="127" spans="14:26" x14ac:dyDescent="0.25">
      <c r="N127" s="45">
        <v>120</v>
      </c>
      <c r="O127" s="8" t="s">
        <v>120</v>
      </c>
      <c r="P127" s="8" t="s">
        <v>120</v>
      </c>
      <c r="Q127" s="9"/>
      <c r="R127" s="9"/>
      <c r="S127" s="9"/>
      <c r="T127" s="9">
        <v>960</v>
      </c>
      <c r="U127" s="9"/>
      <c r="V127" s="9"/>
      <c r="W127" s="9"/>
      <c r="X127" s="9"/>
      <c r="Y127" s="9"/>
      <c r="Z127" s="46">
        <v>960</v>
      </c>
    </row>
    <row r="128" spans="14:26" x14ac:dyDescent="0.25">
      <c r="N128" s="43">
        <v>121</v>
      </c>
      <c r="O128" s="4" t="s">
        <v>290</v>
      </c>
      <c r="P128" s="4" t="s">
        <v>120</v>
      </c>
      <c r="Q128" s="5"/>
      <c r="R128" s="5"/>
      <c r="S128" s="5"/>
      <c r="T128" s="5">
        <v>34</v>
      </c>
      <c r="U128" s="5"/>
      <c r="V128" s="5"/>
      <c r="W128" s="5"/>
      <c r="X128" s="5"/>
      <c r="Y128" s="5"/>
      <c r="Z128" s="48">
        <v>34</v>
      </c>
    </row>
    <row r="129" spans="14:26" x14ac:dyDescent="0.25">
      <c r="N129" s="45">
        <v>122</v>
      </c>
      <c r="O129" s="8" t="s">
        <v>291</v>
      </c>
      <c r="P129" s="8" t="s">
        <v>148</v>
      </c>
      <c r="Q129" s="9"/>
      <c r="R129" s="9"/>
      <c r="S129" s="9"/>
      <c r="T129" s="9">
        <v>800</v>
      </c>
      <c r="U129" s="9"/>
      <c r="V129" s="9"/>
      <c r="W129" s="9"/>
      <c r="X129" s="9"/>
      <c r="Y129" s="9"/>
      <c r="Z129" s="46">
        <v>800</v>
      </c>
    </row>
    <row r="130" spans="14:26" x14ac:dyDescent="0.25">
      <c r="N130" s="43">
        <v>123</v>
      </c>
      <c r="O130" s="4" t="s">
        <v>292</v>
      </c>
      <c r="P130" s="4" t="s">
        <v>131</v>
      </c>
      <c r="Q130" s="5">
        <v>7</v>
      </c>
      <c r="R130" s="5">
        <v>1</v>
      </c>
      <c r="S130" s="5"/>
      <c r="T130" s="5">
        <v>3321</v>
      </c>
      <c r="U130" s="5"/>
      <c r="V130" s="5"/>
      <c r="W130" s="5">
        <v>1</v>
      </c>
      <c r="X130" s="5">
        <v>2</v>
      </c>
      <c r="Y130" s="5"/>
      <c r="Z130" s="48">
        <v>3332</v>
      </c>
    </row>
    <row r="131" spans="14:26" x14ac:dyDescent="0.25">
      <c r="N131" s="45">
        <v>124</v>
      </c>
      <c r="O131" s="8" t="s">
        <v>293</v>
      </c>
      <c r="P131" s="8" t="s">
        <v>130</v>
      </c>
      <c r="Q131" s="9"/>
      <c r="R131" s="9"/>
      <c r="S131" s="9"/>
      <c r="T131" s="9">
        <v>1049</v>
      </c>
      <c r="U131" s="9"/>
      <c r="V131" s="9"/>
      <c r="W131" s="9"/>
      <c r="X131" s="9"/>
      <c r="Y131" s="9"/>
      <c r="Z131" s="46">
        <v>1049</v>
      </c>
    </row>
    <row r="132" spans="14:26" x14ac:dyDescent="0.25">
      <c r="N132" s="43">
        <v>125</v>
      </c>
      <c r="O132" s="4" t="s">
        <v>294</v>
      </c>
      <c r="P132" s="4" t="s">
        <v>126</v>
      </c>
      <c r="Q132" s="5"/>
      <c r="R132" s="5"/>
      <c r="S132" s="5"/>
      <c r="T132" s="5">
        <v>820</v>
      </c>
      <c r="U132" s="5"/>
      <c r="V132" s="5"/>
      <c r="W132" s="5"/>
      <c r="X132" s="5"/>
      <c r="Y132" s="5"/>
      <c r="Z132" s="48">
        <v>820</v>
      </c>
    </row>
    <row r="133" spans="14:26" x14ac:dyDescent="0.25">
      <c r="N133" s="45">
        <v>126</v>
      </c>
      <c r="O133" s="8" t="s">
        <v>295</v>
      </c>
      <c r="P133" s="8" t="s">
        <v>134</v>
      </c>
      <c r="Q133" s="9"/>
      <c r="R133" s="9"/>
      <c r="S133" s="9"/>
      <c r="T133" s="9">
        <v>24</v>
      </c>
      <c r="U133" s="9"/>
      <c r="V133" s="9"/>
      <c r="W133" s="9"/>
      <c r="X133" s="9"/>
      <c r="Y133" s="9"/>
      <c r="Z133" s="46">
        <v>24</v>
      </c>
    </row>
    <row r="134" spans="14:26" x14ac:dyDescent="0.25">
      <c r="N134" s="43">
        <v>127</v>
      </c>
      <c r="O134" s="4" t="s">
        <v>296</v>
      </c>
      <c r="P134" s="4" t="s">
        <v>154</v>
      </c>
      <c r="Q134" s="5"/>
      <c r="R134" s="5"/>
      <c r="S134" s="5"/>
      <c r="T134" s="5">
        <v>81</v>
      </c>
      <c r="U134" s="5"/>
      <c r="V134" s="5"/>
      <c r="W134" s="5"/>
      <c r="X134" s="5"/>
      <c r="Y134" s="5"/>
      <c r="Z134" s="48">
        <v>81</v>
      </c>
    </row>
    <row r="135" spans="14:26" x14ac:dyDescent="0.25">
      <c r="N135" s="45">
        <v>128</v>
      </c>
      <c r="O135" s="8" t="s">
        <v>297</v>
      </c>
      <c r="P135" s="8" t="s">
        <v>141</v>
      </c>
      <c r="Q135" s="9"/>
      <c r="R135" s="9"/>
      <c r="S135" s="9"/>
      <c r="T135" s="9">
        <v>30</v>
      </c>
      <c r="U135" s="9"/>
      <c r="V135" s="9"/>
      <c r="W135" s="9"/>
      <c r="X135" s="9"/>
      <c r="Y135" s="9"/>
      <c r="Z135" s="46">
        <v>30</v>
      </c>
    </row>
    <row r="136" spans="14:26" x14ac:dyDescent="0.25">
      <c r="N136" s="43">
        <v>129</v>
      </c>
      <c r="O136" s="4" t="s">
        <v>298</v>
      </c>
      <c r="P136" s="4" t="s">
        <v>141</v>
      </c>
      <c r="Q136" s="5"/>
      <c r="R136" s="5"/>
      <c r="S136" s="5"/>
      <c r="T136" s="5">
        <v>38</v>
      </c>
      <c r="U136" s="5"/>
      <c r="V136" s="5"/>
      <c r="W136" s="5"/>
      <c r="X136" s="5"/>
      <c r="Y136" s="5"/>
      <c r="Z136" s="48">
        <v>38</v>
      </c>
    </row>
    <row r="137" spans="14:26" x14ac:dyDescent="0.25">
      <c r="N137" s="45">
        <v>130</v>
      </c>
      <c r="O137" s="8" t="s">
        <v>299</v>
      </c>
      <c r="P137" s="8" t="s">
        <v>141</v>
      </c>
      <c r="Q137" s="9"/>
      <c r="R137" s="9"/>
      <c r="S137" s="9"/>
      <c r="T137" s="9">
        <v>13</v>
      </c>
      <c r="U137" s="9"/>
      <c r="V137" s="9"/>
      <c r="W137" s="9"/>
      <c r="X137" s="9"/>
      <c r="Y137" s="9"/>
      <c r="Z137" s="46">
        <v>13</v>
      </c>
    </row>
    <row r="138" spans="14:26" x14ac:dyDescent="0.25">
      <c r="N138" s="43">
        <v>131</v>
      </c>
      <c r="O138" s="4" t="s">
        <v>300</v>
      </c>
      <c r="P138" s="4" t="s">
        <v>141</v>
      </c>
      <c r="Q138" s="5"/>
      <c r="R138" s="5"/>
      <c r="S138" s="5"/>
      <c r="T138" s="5">
        <v>40</v>
      </c>
      <c r="U138" s="5"/>
      <c r="V138" s="5"/>
      <c r="W138" s="5"/>
      <c r="X138" s="5"/>
      <c r="Y138" s="5"/>
      <c r="Z138" s="48">
        <v>40</v>
      </c>
    </row>
    <row r="139" spans="14:26" x14ac:dyDescent="0.25">
      <c r="N139" s="45">
        <v>132</v>
      </c>
      <c r="O139" s="8" t="s">
        <v>301</v>
      </c>
      <c r="P139" s="8" t="s">
        <v>141</v>
      </c>
      <c r="Q139" s="9"/>
      <c r="R139" s="9"/>
      <c r="S139" s="9"/>
      <c r="T139" s="9">
        <v>79</v>
      </c>
      <c r="U139" s="9"/>
      <c r="V139" s="9"/>
      <c r="W139" s="9"/>
      <c r="X139" s="9"/>
      <c r="Y139" s="9"/>
      <c r="Z139" s="46">
        <v>79</v>
      </c>
    </row>
    <row r="140" spans="14:26" x14ac:dyDescent="0.25">
      <c r="N140" s="43">
        <v>133</v>
      </c>
      <c r="O140" s="4" t="s">
        <v>302</v>
      </c>
      <c r="P140" s="4" t="s">
        <v>133</v>
      </c>
      <c r="Q140" s="5"/>
      <c r="R140" s="5"/>
      <c r="S140" s="5"/>
      <c r="T140" s="5">
        <v>178</v>
      </c>
      <c r="U140" s="5"/>
      <c r="V140" s="5"/>
      <c r="W140" s="5"/>
      <c r="X140" s="5"/>
      <c r="Y140" s="5"/>
      <c r="Z140" s="48">
        <v>178</v>
      </c>
    </row>
    <row r="141" spans="14:26" x14ac:dyDescent="0.25">
      <c r="N141" s="45">
        <v>134</v>
      </c>
      <c r="O141" s="8" t="s">
        <v>303</v>
      </c>
      <c r="P141" s="8" t="s">
        <v>133</v>
      </c>
      <c r="Q141" s="9"/>
      <c r="R141" s="9"/>
      <c r="S141" s="9"/>
      <c r="T141" s="9">
        <v>146</v>
      </c>
      <c r="U141" s="9"/>
      <c r="V141" s="9"/>
      <c r="W141" s="9"/>
      <c r="X141" s="9"/>
      <c r="Y141" s="9"/>
      <c r="Z141" s="46">
        <v>146</v>
      </c>
    </row>
    <row r="142" spans="14:26" x14ac:dyDescent="0.25">
      <c r="N142" s="43">
        <v>135</v>
      </c>
      <c r="O142" s="4" t="s">
        <v>304</v>
      </c>
      <c r="P142" s="4" t="s">
        <v>133</v>
      </c>
      <c r="Q142" s="5"/>
      <c r="R142" s="5"/>
      <c r="S142" s="5"/>
      <c r="T142" s="5">
        <v>145</v>
      </c>
      <c r="U142" s="5"/>
      <c r="V142" s="5"/>
      <c r="W142" s="5"/>
      <c r="X142" s="5"/>
      <c r="Y142" s="5"/>
      <c r="Z142" s="48">
        <v>145</v>
      </c>
    </row>
    <row r="143" spans="14:26" x14ac:dyDescent="0.25">
      <c r="N143" s="45">
        <v>136</v>
      </c>
      <c r="O143" s="8" t="s">
        <v>305</v>
      </c>
      <c r="P143" s="8" t="s">
        <v>154</v>
      </c>
      <c r="Q143" s="9"/>
      <c r="R143" s="9"/>
      <c r="S143" s="9"/>
      <c r="T143" s="9">
        <v>102</v>
      </c>
      <c r="U143" s="9"/>
      <c r="V143" s="9"/>
      <c r="W143" s="9"/>
      <c r="X143" s="9"/>
      <c r="Y143" s="9"/>
      <c r="Z143" s="46">
        <v>102</v>
      </c>
    </row>
    <row r="144" spans="14:26" x14ac:dyDescent="0.25">
      <c r="N144" s="43">
        <v>137</v>
      </c>
      <c r="O144" s="4" t="s">
        <v>306</v>
      </c>
      <c r="P144" s="4" t="s">
        <v>146</v>
      </c>
      <c r="Q144" s="5"/>
      <c r="R144" s="5"/>
      <c r="S144" s="5"/>
      <c r="T144" s="5">
        <v>350</v>
      </c>
      <c r="U144" s="5"/>
      <c r="V144" s="5"/>
      <c r="W144" s="5"/>
      <c r="X144" s="5"/>
      <c r="Y144" s="5"/>
      <c r="Z144" s="48">
        <v>350</v>
      </c>
    </row>
    <row r="145" spans="14:26" x14ac:dyDescent="0.25">
      <c r="N145" s="45">
        <v>138</v>
      </c>
      <c r="O145" s="8" t="s">
        <v>307</v>
      </c>
      <c r="P145" s="8" t="s">
        <v>146</v>
      </c>
      <c r="Q145" s="9">
        <v>1</v>
      </c>
      <c r="R145" s="9"/>
      <c r="S145" s="9"/>
      <c r="T145" s="9">
        <v>464</v>
      </c>
      <c r="U145" s="9"/>
      <c r="V145" s="9"/>
      <c r="W145" s="9"/>
      <c r="X145" s="9"/>
      <c r="Y145" s="9"/>
      <c r="Z145" s="46">
        <v>465</v>
      </c>
    </row>
    <row r="146" spans="14:26" x14ac:dyDescent="0.25">
      <c r="N146" s="43">
        <v>139</v>
      </c>
      <c r="O146" s="4" t="s">
        <v>308</v>
      </c>
      <c r="P146" s="4" t="s">
        <v>129</v>
      </c>
      <c r="Q146" s="5"/>
      <c r="R146" s="5"/>
      <c r="S146" s="5"/>
      <c r="T146" s="5">
        <v>1117</v>
      </c>
      <c r="U146" s="5"/>
      <c r="V146" s="5"/>
      <c r="W146" s="5">
        <v>1</v>
      </c>
      <c r="X146" s="5"/>
      <c r="Y146" s="5"/>
      <c r="Z146" s="48">
        <v>1118</v>
      </c>
    </row>
    <row r="147" spans="14:26" x14ac:dyDescent="0.25">
      <c r="N147" s="45">
        <v>140</v>
      </c>
      <c r="O147" s="8" t="s">
        <v>310</v>
      </c>
      <c r="P147" s="8" t="s">
        <v>127</v>
      </c>
      <c r="Q147" s="9">
        <v>369</v>
      </c>
      <c r="R147" s="9">
        <v>18</v>
      </c>
      <c r="S147" s="9">
        <v>4</v>
      </c>
      <c r="T147" s="9">
        <v>55388</v>
      </c>
      <c r="U147" s="9">
        <v>9</v>
      </c>
      <c r="V147" s="9">
        <v>9</v>
      </c>
      <c r="W147" s="9">
        <v>5</v>
      </c>
      <c r="X147" s="9">
        <v>13</v>
      </c>
      <c r="Y147" s="9">
        <v>4</v>
      </c>
      <c r="Z147" s="46">
        <v>55819</v>
      </c>
    </row>
    <row r="148" spans="14:26" x14ac:dyDescent="0.25">
      <c r="N148" s="43">
        <v>141</v>
      </c>
      <c r="O148" s="4" t="s">
        <v>311</v>
      </c>
      <c r="P148" s="4" t="s">
        <v>127</v>
      </c>
      <c r="Q148" s="5">
        <v>798</v>
      </c>
      <c r="R148" s="5">
        <v>43</v>
      </c>
      <c r="S148" s="5">
        <v>40</v>
      </c>
      <c r="T148" s="5">
        <v>23981</v>
      </c>
      <c r="U148" s="5">
        <v>65</v>
      </c>
      <c r="V148" s="5">
        <v>522</v>
      </c>
      <c r="W148" s="5">
        <v>34</v>
      </c>
      <c r="X148" s="5">
        <v>69</v>
      </c>
      <c r="Y148" s="5">
        <v>42</v>
      </c>
      <c r="Z148" s="48">
        <v>25594</v>
      </c>
    </row>
    <row r="149" spans="14:26" x14ac:dyDescent="0.25">
      <c r="N149" s="45">
        <v>142</v>
      </c>
      <c r="O149" s="8" t="s">
        <v>312</v>
      </c>
      <c r="P149" s="8" t="s">
        <v>127</v>
      </c>
      <c r="Q149" s="9">
        <v>1561</v>
      </c>
      <c r="R149" s="9">
        <v>51</v>
      </c>
      <c r="S149" s="9">
        <v>37</v>
      </c>
      <c r="T149" s="9">
        <v>48808</v>
      </c>
      <c r="U149" s="9">
        <v>110</v>
      </c>
      <c r="V149" s="9">
        <v>1400</v>
      </c>
      <c r="W149" s="9">
        <v>58</v>
      </c>
      <c r="X149" s="9">
        <v>72</v>
      </c>
      <c r="Y149" s="9">
        <v>87</v>
      </c>
      <c r="Z149" s="46">
        <v>52184</v>
      </c>
    </row>
    <row r="150" spans="14:26" x14ac:dyDescent="0.25">
      <c r="N150" s="43">
        <v>143</v>
      </c>
      <c r="O150" s="4" t="s">
        <v>313</v>
      </c>
      <c r="P150" s="4" t="s">
        <v>127</v>
      </c>
      <c r="Q150" s="5">
        <v>144</v>
      </c>
      <c r="R150" s="5">
        <v>7</v>
      </c>
      <c r="S150" s="5">
        <v>2</v>
      </c>
      <c r="T150" s="5">
        <v>39777</v>
      </c>
      <c r="U150" s="5">
        <v>9</v>
      </c>
      <c r="V150" s="5">
        <v>1</v>
      </c>
      <c r="W150" s="5">
        <v>17</v>
      </c>
      <c r="X150" s="5">
        <v>31</v>
      </c>
      <c r="Y150" s="5"/>
      <c r="Z150" s="48">
        <v>39988</v>
      </c>
    </row>
    <row r="151" spans="14:26" x14ac:dyDescent="0.25">
      <c r="N151" s="45">
        <v>144</v>
      </c>
      <c r="O151" s="8" t="s">
        <v>314</v>
      </c>
      <c r="P151" s="8" t="s">
        <v>127</v>
      </c>
      <c r="Q151" s="9">
        <v>207</v>
      </c>
      <c r="R151" s="9">
        <v>2</v>
      </c>
      <c r="S151" s="9">
        <v>1</v>
      </c>
      <c r="T151" s="9">
        <v>34586</v>
      </c>
      <c r="U151" s="9">
        <v>4</v>
      </c>
      <c r="V151" s="9"/>
      <c r="W151" s="9">
        <v>5</v>
      </c>
      <c r="X151" s="9">
        <v>14</v>
      </c>
      <c r="Y151" s="9">
        <v>1</v>
      </c>
      <c r="Z151" s="46">
        <v>34820</v>
      </c>
    </row>
    <row r="152" spans="14:26" x14ac:dyDescent="0.25">
      <c r="N152" s="43">
        <v>145</v>
      </c>
      <c r="O152" s="4" t="s">
        <v>128</v>
      </c>
      <c r="P152" s="4" t="s">
        <v>128</v>
      </c>
      <c r="Q152" s="5">
        <v>6</v>
      </c>
      <c r="R152" s="5"/>
      <c r="S152" s="5">
        <v>1</v>
      </c>
      <c r="T152" s="5">
        <v>4246</v>
      </c>
      <c r="U152" s="5"/>
      <c r="V152" s="5"/>
      <c r="W152" s="5"/>
      <c r="X152" s="5">
        <v>1</v>
      </c>
      <c r="Y152" s="5"/>
      <c r="Z152" s="48">
        <v>4254</v>
      </c>
    </row>
    <row r="153" spans="14:26" x14ac:dyDescent="0.25">
      <c r="N153" s="45">
        <v>146</v>
      </c>
      <c r="O153" s="8" t="s">
        <v>315</v>
      </c>
      <c r="P153" s="8" t="s">
        <v>144</v>
      </c>
      <c r="Q153" s="9">
        <v>3</v>
      </c>
      <c r="R153" s="9"/>
      <c r="S153" s="9">
        <v>1</v>
      </c>
      <c r="T153" s="9">
        <v>3841</v>
      </c>
      <c r="U153" s="9"/>
      <c r="V153" s="9"/>
      <c r="W153" s="9"/>
      <c r="X153" s="9">
        <v>2</v>
      </c>
      <c r="Y153" s="9"/>
      <c r="Z153" s="46">
        <v>3847</v>
      </c>
    </row>
    <row r="154" spans="14:26" x14ac:dyDescent="0.25">
      <c r="N154" s="43">
        <v>147</v>
      </c>
      <c r="O154" s="4" t="s">
        <v>316</v>
      </c>
      <c r="P154" s="4" t="s">
        <v>144</v>
      </c>
      <c r="Q154" s="5"/>
      <c r="R154" s="5"/>
      <c r="S154" s="5"/>
      <c r="T154" s="5">
        <v>102</v>
      </c>
      <c r="U154" s="5"/>
      <c r="V154" s="5"/>
      <c r="W154" s="5"/>
      <c r="X154" s="5"/>
      <c r="Y154" s="5"/>
      <c r="Z154" s="48">
        <v>102</v>
      </c>
    </row>
    <row r="155" spans="14:26" x14ac:dyDescent="0.25">
      <c r="N155" s="45">
        <v>148</v>
      </c>
      <c r="O155" s="8" t="s">
        <v>317</v>
      </c>
      <c r="P155" s="8" t="s">
        <v>131</v>
      </c>
      <c r="Q155" s="9">
        <v>2</v>
      </c>
      <c r="R155" s="9"/>
      <c r="S155" s="9"/>
      <c r="T155" s="9">
        <v>2814</v>
      </c>
      <c r="U155" s="9"/>
      <c r="V155" s="9"/>
      <c r="W155" s="9">
        <v>1</v>
      </c>
      <c r="X155" s="9"/>
      <c r="Y155" s="9"/>
      <c r="Z155" s="46">
        <v>2817</v>
      </c>
    </row>
    <row r="156" spans="14:26" x14ac:dyDescent="0.25">
      <c r="N156" s="43">
        <v>149</v>
      </c>
      <c r="O156" s="4" t="s">
        <v>318</v>
      </c>
      <c r="P156" s="4" t="s">
        <v>123</v>
      </c>
      <c r="Q156" s="5"/>
      <c r="R156" s="5"/>
      <c r="S156" s="5"/>
      <c r="T156" s="5">
        <v>419</v>
      </c>
      <c r="U156" s="5"/>
      <c r="V156" s="5"/>
      <c r="W156" s="5"/>
      <c r="X156" s="5"/>
      <c r="Y156" s="5"/>
      <c r="Z156" s="48">
        <v>419</v>
      </c>
    </row>
    <row r="157" spans="14:26" x14ac:dyDescent="0.25">
      <c r="N157" s="45">
        <v>150</v>
      </c>
      <c r="O157" s="8" t="s">
        <v>319</v>
      </c>
      <c r="P157" s="8" t="s">
        <v>148</v>
      </c>
      <c r="Q157" s="9"/>
      <c r="R157" s="9"/>
      <c r="S157" s="9"/>
      <c r="T157" s="9">
        <v>113</v>
      </c>
      <c r="U157" s="9"/>
      <c r="V157" s="9"/>
      <c r="W157" s="9"/>
      <c r="X157" s="9"/>
      <c r="Y157" s="9"/>
      <c r="Z157" s="46">
        <v>113</v>
      </c>
    </row>
    <row r="158" spans="14:26" x14ac:dyDescent="0.25">
      <c r="N158" s="43">
        <v>151</v>
      </c>
      <c r="O158" s="4" t="s">
        <v>320</v>
      </c>
      <c r="P158" s="4" t="s">
        <v>130</v>
      </c>
      <c r="Q158" s="5"/>
      <c r="R158" s="5"/>
      <c r="S158" s="5"/>
      <c r="T158" s="5">
        <v>1280</v>
      </c>
      <c r="U158" s="5"/>
      <c r="V158" s="5"/>
      <c r="W158" s="5"/>
      <c r="X158" s="5"/>
      <c r="Y158" s="5"/>
      <c r="Z158" s="48">
        <v>1280</v>
      </c>
    </row>
    <row r="159" spans="14:26" x14ac:dyDescent="0.25">
      <c r="N159" s="45">
        <v>152</v>
      </c>
      <c r="O159" s="8" t="s">
        <v>321</v>
      </c>
      <c r="P159" s="8" t="s">
        <v>131</v>
      </c>
      <c r="Q159" s="9">
        <v>3</v>
      </c>
      <c r="R159" s="9"/>
      <c r="S159" s="9"/>
      <c r="T159" s="9">
        <v>2096</v>
      </c>
      <c r="U159" s="9"/>
      <c r="V159" s="9"/>
      <c r="W159" s="9"/>
      <c r="X159" s="9"/>
      <c r="Y159" s="9"/>
      <c r="Z159" s="46">
        <v>2099</v>
      </c>
    </row>
    <row r="160" spans="14:26" x14ac:dyDescent="0.25">
      <c r="N160" s="43">
        <v>153</v>
      </c>
      <c r="O160" s="4" t="s">
        <v>322</v>
      </c>
      <c r="P160" s="4" t="s">
        <v>150</v>
      </c>
      <c r="Q160" s="5"/>
      <c r="R160" s="5"/>
      <c r="S160" s="5"/>
      <c r="T160" s="5">
        <v>89</v>
      </c>
      <c r="U160" s="5"/>
      <c r="V160" s="5"/>
      <c r="W160" s="5"/>
      <c r="X160" s="5"/>
      <c r="Y160" s="5"/>
      <c r="Z160" s="48">
        <v>89</v>
      </c>
    </row>
    <row r="161" spans="14:26" x14ac:dyDescent="0.25">
      <c r="N161" s="45">
        <v>154</v>
      </c>
      <c r="O161" s="8" t="s">
        <v>327</v>
      </c>
      <c r="P161" s="8" t="s">
        <v>145</v>
      </c>
      <c r="Q161" s="9"/>
      <c r="R161" s="9"/>
      <c r="S161" s="9"/>
      <c r="T161" s="9">
        <v>25</v>
      </c>
      <c r="U161" s="9"/>
      <c r="V161" s="9"/>
      <c r="W161" s="9"/>
      <c r="X161" s="9"/>
      <c r="Y161" s="9"/>
      <c r="Z161" s="46">
        <v>25</v>
      </c>
    </row>
    <row r="162" spans="14:26" x14ac:dyDescent="0.25">
      <c r="N162" s="43">
        <v>155</v>
      </c>
      <c r="O162" s="4" t="s">
        <v>328</v>
      </c>
      <c r="P162" s="4" t="s">
        <v>146</v>
      </c>
      <c r="Q162" s="5"/>
      <c r="R162" s="5"/>
      <c r="S162" s="5"/>
      <c r="T162" s="5">
        <v>727</v>
      </c>
      <c r="U162" s="5"/>
      <c r="V162" s="5"/>
      <c r="W162" s="5">
        <v>2</v>
      </c>
      <c r="X162" s="5"/>
      <c r="Y162" s="5"/>
      <c r="Z162" s="48">
        <v>729</v>
      </c>
    </row>
    <row r="163" spans="14:26" x14ac:dyDescent="0.25">
      <c r="N163" s="45">
        <v>156</v>
      </c>
      <c r="O163" s="8" t="s">
        <v>329</v>
      </c>
      <c r="P163" s="8" t="s">
        <v>134</v>
      </c>
      <c r="Q163" s="9"/>
      <c r="R163" s="9"/>
      <c r="S163" s="9"/>
      <c r="T163" s="9">
        <v>190</v>
      </c>
      <c r="U163" s="9"/>
      <c r="V163" s="9"/>
      <c r="W163" s="9"/>
      <c r="X163" s="9"/>
      <c r="Y163" s="9"/>
      <c r="Z163" s="46">
        <v>190</v>
      </c>
    </row>
    <row r="164" spans="14:26" x14ac:dyDescent="0.25">
      <c r="N164" s="43">
        <v>157</v>
      </c>
      <c r="O164" s="4" t="s">
        <v>330</v>
      </c>
      <c r="P164" s="4" t="s">
        <v>132</v>
      </c>
      <c r="Q164" s="5"/>
      <c r="R164" s="5"/>
      <c r="S164" s="5"/>
      <c r="T164" s="5">
        <v>205</v>
      </c>
      <c r="U164" s="5"/>
      <c r="V164" s="5"/>
      <c r="W164" s="5"/>
      <c r="X164" s="5"/>
      <c r="Y164" s="5"/>
      <c r="Z164" s="48">
        <v>205</v>
      </c>
    </row>
    <row r="165" spans="14:26" x14ac:dyDescent="0.25">
      <c r="N165" s="45">
        <v>158</v>
      </c>
      <c r="O165" s="8" t="s">
        <v>331</v>
      </c>
      <c r="P165" s="8" t="s">
        <v>123</v>
      </c>
      <c r="Q165" s="9"/>
      <c r="R165" s="9"/>
      <c r="S165" s="9"/>
      <c r="T165" s="9">
        <v>450</v>
      </c>
      <c r="U165" s="9"/>
      <c r="V165" s="9"/>
      <c r="W165" s="9"/>
      <c r="X165" s="9"/>
      <c r="Y165" s="9"/>
      <c r="Z165" s="46">
        <v>450</v>
      </c>
    </row>
    <row r="166" spans="14:26" x14ac:dyDescent="0.25">
      <c r="N166" s="43">
        <v>159</v>
      </c>
      <c r="O166" s="4" t="s">
        <v>332</v>
      </c>
      <c r="P166" s="4" t="s">
        <v>130</v>
      </c>
      <c r="Q166" s="5">
        <v>1</v>
      </c>
      <c r="R166" s="5"/>
      <c r="S166" s="5"/>
      <c r="T166" s="5">
        <v>2441</v>
      </c>
      <c r="U166" s="5"/>
      <c r="V166" s="5"/>
      <c r="W166" s="5">
        <v>1</v>
      </c>
      <c r="X166" s="5"/>
      <c r="Y166" s="5"/>
      <c r="Z166" s="48">
        <v>2443</v>
      </c>
    </row>
    <row r="167" spans="14:26" x14ac:dyDescent="0.25">
      <c r="N167" s="45">
        <v>160</v>
      </c>
      <c r="O167" s="8" t="s">
        <v>333</v>
      </c>
      <c r="P167" s="8" t="s">
        <v>129</v>
      </c>
      <c r="Q167" s="9">
        <v>6</v>
      </c>
      <c r="R167" s="9"/>
      <c r="S167" s="9"/>
      <c r="T167" s="9">
        <v>2264</v>
      </c>
      <c r="U167" s="9"/>
      <c r="V167" s="9"/>
      <c r="W167" s="9">
        <v>1</v>
      </c>
      <c r="X167" s="9">
        <v>1</v>
      </c>
      <c r="Y167" s="9"/>
      <c r="Z167" s="46">
        <v>2272</v>
      </c>
    </row>
    <row r="168" spans="14:26" x14ac:dyDescent="0.25">
      <c r="N168" s="43">
        <v>161</v>
      </c>
      <c r="O168" s="4" t="s">
        <v>334</v>
      </c>
      <c r="P168" s="4" t="s">
        <v>138</v>
      </c>
      <c r="Q168" s="5"/>
      <c r="R168" s="5"/>
      <c r="S168" s="5"/>
      <c r="T168" s="5">
        <v>541</v>
      </c>
      <c r="U168" s="5"/>
      <c r="V168" s="5"/>
      <c r="W168" s="5"/>
      <c r="X168" s="5"/>
      <c r="Y168" s="5"/>
      <c r="Z168" s="48">
        <v>541</v>
      </c>
    </row>
    <row r="169" spans="14:26" x14ac:dyDescent="0.25">
      <c r="N169" s="45">
        <v>162</v>
      </c>
      <c r="O169" s="8" t="s">
        <v>335</v>
      </c>
      <c r="P169" s="8" t="s">
        <v>154</v>
      </c>
      <c r="Q169" s="9"/>
      <c r="R169" s="9"/>
      <c r="S169" s="9"/>
      <c r="T169" s="9">
        <v>375</v>
      </c>
      <c r="U169" s="9"/>
      <c r="V169" s="9"/>
      <c r="W169" s="9"/>
      <c r="X169" s="9"/>
      <c r="Y169" s="9"/>
      <c r="Z169" s="46">
        <v>375</v>
      </c>
    </row>
    <row r="170" spans="14:26" x14ac:dyDescent="0.25">
      <c r="N170" s="43">
        <v>163</v>
      </c>
      <c r="O170" s="4" t="s">
        <v>336</v>
      </c>
      <c r="P170" s="4" t="s">
        <v>134</v>
      </c>
      <c r="Q170" s="5"/>
      <c r="R170" s="5"/>
      <c r="S170" s="5"/>
      <c r="T170" s="5">
        <v>36</v>
      </c>
      <c r="U170" s="5"/>
      <c r="V170" s="5"/>
      <c r="W170" s="5"/>
      <c r="X170" s="5"/>
      <c r="Y170" s="5"/>
      <c r="Z170" s="48">
        <v>36</v>
      </c>
    </row>
    <row r="171" spans="14:26" x14ac:dyDescent="0.25">
      <c r="N171" s="45">
        <v>164</v>
      </c>
      <c r="O171" s="8" t="s">
        <v>337</v>
      </c>
      <c r="P171" s="8" t="s">
        <v>125</v>
      </c>
      <c r="Q171" s="9"/>
      <c r="R171" s="9"/>
      <c r="S171" s="9"/>
      <c r="T171" s="9">
        <v>77</v>
      </c>
      <c r="U171" s="9"/>
      <c r="V171" s="9"/>
      <c r="W171" s="9"/>
      <c r="X171" s="9"/>
      <c r="Y171" s="9"/>
      <c r="Z171" s="46">
        <v>77</v>
      </c>
    </row>
    <row r="172" spans="14:26" x14ac:dyDescent="0.25">
      <c r="N172" s="43">
        <v>165</v>
      </c>
      <c r="O172" s="4" t="s">
        <v>338</v>
      </c>
      <c r="P172" s="4" t="s">
        <v>132</v>
      </c>
      <c r="Q172" s="5"/>
      <c r="R172" s="5"/>
      <c r="S172" s="5"/>
      <c r="T172" s="5">
        <v>45</v>
      </c>
      <c r="U172" s="5"/>
      <c r="V172" s="5"/>
      <c r="W172" s="5"/>
      <c r="X172" s="5"/>
      <c r="Y172" s="5"/>
      <c r="Z172" s="48">
        <v>45</v>
      </c>
    </row>
    <row r="173" spans="14:26" x14ac:dyDescent="0.25">
      <c r="N173" s="45">
        <v>166</v>
      </c>
      <c r="O173" s="8" t="s">
        <v>339</v>
      </c>
      <c r="P173" s="8" t="s">
        <v>130</v>
      </c>
      <c r="Q173" s="9"/>
      <c r="R173" s="9"/>
      <c r="S173" s="9"/>
      <c r="T173" s="9">
        <v>1472</v>
      </c>
      <c r="U173" s="9"/>
      <c r="V173" s="9"/>
      <c r="W173" s="9"/>
      <c r="X173" s="9"/>
      <c r="Y173" s="9"/>
      <c r="Z173" s="46">
        <v>1472</v>
      </c>
    </row>
    <row r="174" spans="14:26" x14ac:dyDescent="0.25">
      <c r="N174" s="43">
        <v>167</v>
      </c>
      <c r="O174" s="4" t="s">
        <v>340</v>
      </c>
      <c r="P174" s="4" t="s">
        <v>131</v>
      </c>
      <c r="Q174" s="5">
        <v>1</v>
      </c>
      <c r="R174" s="5"/>
      <c r="S174" s="5"/>
      <c r="T174" s="5">
        <v>4911</v>
      </c>
      <c r="U174" s="5"/>
      <c r="V174" s="5"/>
      <c r="W174" s="5">
        <v>6</v>
      </c>
      <c r="X174" s="5"/>
      <c r="Y174" s="5"/>
      <c r="Z174" s="48">
        <v>4918</v>
      </c>
    </row>
    <row r="175" spans="14:26" x14ac:dyDescent="0.25">
      <c r="N175" s="45">
        <v>168</v>
      </c>
      <c r="O175" s="8" t="s">
        <v>341</v>
      </c>
      <c r="P175" s="8" t="s">
        <v>144</v>
      </c>
      <c r="Q175" s="9"/>
      <c r="R175" s="9"/>
      <c r="S175" s="9"/>
      <c r="T175" s="9">
        <v>58</v>
      </c>
      <c r="U175" s="9"/>
      <c r="V175" s="9"/>
      <c r="W175" s="9"/>
      <c r="X175" s="9"/>
      <c r="Y175" s="9"/>
      <c r="Z175" s="46">
        <v>58</v>
      </c>
    </row>
    <row r="176" spans="14:26" x14ac:dyDescent="0.25">
      <c r="N176" s="43">
        <v>169</v>
      </c>
      <c r="O176" s="4" t="s">
        <v>342</v>
      </c>
      <c r="P176" s="4" t="s">
        <v>130</v>
      </c>
      <c r="Q176" s="5"/>
      <c r="R176" s="5"/>
      <c r="S176" s="5"/>
      <c r="T176" s="5">
        <v>1165</v>
      </c>
      <c r="U176" s="5"/>
      <c r="V176" s="5"/>
      <c r="W176" s="5"/>
      <c r="X176" s="5"/>
      <c r="Y176" s="5"/>
      <c r="Z176" s="48">
        <v>1165</v>
      </c>
    </row>
    <row r="177" spans="14:26" x14ac:dyDescent="0.25">
      <c r="N177" s="45">
        <v>170</v>
      </c>
      <c r="O177" s="8" t="s">
        <v>343</v>
      </c>
      <c r="P177" s="8" t="s">
        <v>150</v>
      </c>
      <c r="Q177" s="9"/>
      <c r="R177" s="9"/>
      <c r="S177" s="9">
        <v>1</v>
      </c>
      <c r="T177" s="9">
        <v>981</v>
      </c>
      <c r="U177" s="9"/>
      <c r="V177" s="9"/>
      <c r="W177" s="9"/>
      <c r="X177" s="9">
        <v>1</v>
      </c>
      <c r="Y177" s="9"/>
      <c r="Z177" s="46">
        <v>983</v>
      </c>
    </row>
    <row r="178" spans="14:26" x14ac:dyDescent="0.25">
      <c r="N178" s="43">
        <v>171</v>
      </c>
      <c r="O178" s="4" t="s">
        <v>344</v>
      </c>
      <c r="P178" s="4" t="s">
        <v>151</v>
      </c>
      <c r="Q178" s="5"/>
      <c r="R178" s="5"/>
      <c r="S178" s="5"/>
      <c r="T178" s="5">
        <v>91</v>
      </c>
      <c r="U178" s="5"/>
      <c r="V178" s="5"/>
      <c r="W178" s="5"/>
      <c r="X178" s="5"/>
      <c r="Y178" s="5"/>
      <c r="Z178" s="48">
        <v>91</v>
      </c>
    </row>
    <row r="179" spans="14:26" x14ac:dyDescent="0.25">
      <c r="N179" s="45">
        <v>172</v>
      </c>
      <c r="O179" s="8" t="s">
        <v>345</v>
      </c>
      <c r="P179" s="8" t="s">
        <v>125</v>
      </c>
      <c r="Q179" s="9"/>
      <c r="R179" s="9"/>
      <c r="S179" s="9"/>
      <c r="T179" s="9">
        <v>105</v>
      </c>
      <c r="U179" s="9"/>
      <c r="V179" s="9"/>
      <c r="W179" s="9"/>
      <c r="X179" s="9"/>
      <c r="Y179" s="9"/>
      <c r="Z179" s="46">
        <v>105</v>
      </c>
    </row>
    <row r="180" spans="14:26" x14ac:dyDescent="0.25">
      <c r="N180" s="43">
        <v>173</v>
      </c>
      <c r="O180" s="4" t="s">
        <v>346</v>
      </c>
      <c r="P180" s="4" t="s">
        <v>138</v>
      </c>
      <c r="Q180" s="5"/>
      <c r="R180" s="5"/>
      <c r="S180" s="5"/>
      <c r="T180" s="5">
        <v>8</v>
      </c>
      <c r="U180" s="5"/>
      <c r="V180" s="5"/>
      <c r="W180" s="5"/>
      <c r="X180" s="5"/>
      <c r="Y180" s="5"/>
      <c r="Z180" s="48">
        <v>8</v>
      </c>
    </row>
    <row r="181" spans="14:26" x14ac:dyDescent="0.25">
      <c r="N181" s="45">
        <v>174</v>
      </c>
      <c r="O181" s="8" t="s">
        <v>347</v>
      </c>
      <c r="P181" s="8" t="s">
        <v>140</v>
      </c>
      <c r="Q181" s="9"/>
      <c r="R181" s="9"/>
      <c r="S181" s="9"/>
      <c r="T181" s="9">
        <v>35</v>
      </c>
      <c r="U181" s="9"/>
      <c r="V181" s="9"/>
      <c r="W181" s="9"/>
      <c r="X181" s="9"/>
      <c r="Y181" s="9"/>
      <c r="Z181" s="46">
        <v>35</v>
      </c>
    </row>
    <row r="182" spans="14:26" x14ac:dyDescent="0.25">
      <c r="N182" s="43">
        <v>175</v>
      </c>
      <c r="O182" s="4" t="s">
        <v>348</v>
      </c>
      <c r="P182" s="4" t="s">
        <v>152</v>
      </c>
      <c r="Q182" s="5"/>
      <c r="R182" s="5"/>
      <c r="S182" s="5"/>
      <c r="T182" s="5">
        <v>21</v>
      </c>
      <c r="U182" s="5"/>
      <c r="V182" s="5"/>
      <c r="W182" s="5"/>
      <c r="X182" s="5"/>
      <c r="Y182" s="5"/>
      <c r="Z182" s="48">
        <v>21</v>
      </c>
    </row>
    <row r="183" spans="14:26" x14ac:dyDescent="0.25">
      <c r="N183" s="45">
        <v>176</v>
      </c>
      <c r="O183" s="8" t="s">
        <v>349</v>
      </c>
      <c r="P183" s="8" t="s">
        <v>146</v>
      </c>
      <c r="Q183" s="9"/>
      <c r="R183" s="9"/>
      <c r="S183" s="9"/>
      <c r="T183" s="9">
        <v>120</v>
      </c>
      <c r="U183" s="9"/>
      <c r="V183" s="9"/>
      <c r="W183" s="9"/>
      <c r="X183" s="9"/>
      <c r="Y183" s="9"/>
      <c r="Z183" s="46">
        <v>120</v>
      </c>
    </row>
    <row r="184" spans="14:26" x14ac:dyDescent="0.25">
      <c r="N184" s="43">
        <v>177</v>
      </c>
      <c r="O184" s="4" t="s">
        <v>350</v>
      </c>
      <c r="P184" s="4" t="s">
        <v>151</v>
      </c>
      <c r="Q184" s="5"/>
      <c r="R184" s="5"/>
      <c r="S184" s="5"/>
      <c r="T184" s="5">
        <v>189</v>
      </c>
      <c r="U184" s="5"/>
      <c r="V184" s="5"/>
      <c r="W184" s="5"/>
      <c r="X184" s="5"/>
      <c r="Y184" s="5"/>
      <c r="Z184" s="48">
        <v>189</v>
      </c>
    </row>
    <row r="185" spans="14:26" x14ac:dyDescent="0.25">
      <c r="N185" s="45">
        <v>178</v>
      </c>
      <c r="O185" s="8" t="s">
        <v>351</v>
      </c>
      <c r="P185" s="8" t="s">
        <v>148</v>
      </c>
      <c r="Q185" s="9"/>
      <c r="R185" s="9"/>
      <c r="S185" s="9"/>
      <c r="T185" s="9">
        <v>31</v>
      </c>
      <c r="U185" s="9"/>
      <c r="V185" s="9"/>
      <c r="W185" s="9"/>
      <c r="X185" s="9"/>
      <c r="Y185" s="9"/>
      <c r="Z185" s="46">
        <v>31</v>
      </c>
    </row>
    <row r="186" spans="14:26" x14ac:dyDescent="0.25">
      <c r="N186" s="43">
        <v>179</v>
      </c>
      <c r="O186" s="4" t="s">
        <v>352</v>
      </c>
      <c r="P186" s="4" t="s">
        <v>127</v>
      </c>
      <c r="Q186" s="5"/>
      <c r="R186" s="5"/>
      <c r="S186" s="5"/>
      <c r="T186" s="5">
        <v>31</v>
      </c>
      <c r="U186" s="5"/>
      <c r="V186" s="5"/>
      <c r="W186" s="5"/>
      <c r="X186" s="5"/>
      <c r="Y186" s="5"/>
      <c r="Z186" s="48">
        <v>31</v>
      </c>
    </row>
    <row r="187" spans="14:26" x14ac:dyDescent="0.25">
      <c r="N187" s="45">
        <v>180</v>
      </c>
      <c r="O187" s="8" t="s">
        <v>353</v>
      </c>
      <c r="P187" s="8" t="s">
        <v>141</v>
      </c>
      <c r="Q187" s="9"/>
      <c r="R187" s="9"/>
      <c r="S187" s="9"/>
      <c r="T187" s="9">
        <v>16</v>
      </c>
      <c r="U187" s="9"/>
      <c r="V187" s="9"/>
      <c r="W187" s="9"/>
      <c r="X187" s="9"/>
      <c r="Y187" s="9"/>
      <c r="Z187" s="46">
        <v>16</v>
      </c>
    </row>
    <row r="188" spans="14:26" x14ac:dyDescent="0.25">
      <c r="N188" s="43">
        <v>181</v>
      </c>
      <c r="O188" s="4" t="s">
        <v>354</v>
      </c>
      <c r="P188" s="4" t="s">
        <v>151</v>
      </c>
      <c r="Q188" s="5"/>
      <c r="R188" s="5"/>
      <c r="S188" s="5"/>
      <c r="T188" s="5">
        <v>95</v>
      </c>
      <c r="U188" s="5"/>
      <c r="V188" s="5"/>
      <c r="W188" s="5"/>
      <c r="X188" s="5"/>
      <c r="Y188" s="5"/>
      <c r="Z188" s="48">
        <v>95</v>
      </c>
    </row>
    <row r="189" spans="14:26" x14ac:dyDescent="0.25">
      <c r="N189" s="45">
        <v>182</v>
      </c>
      <c r="O189" s="8" t="s">
        <v>355</v>
      </c>
      <c r="P189" s="8" t="s">
        <v>144</v>
      </c>
      <c r="Q189" s="9"/>
      <c r="R189" s="9"/>
      <c r="S189" s="9"/>
      <c r="T189" s="9">
        <v>48</v>
      </c>
      <c r="U189" s="9"/>
      <c r="V189" s="9"/>
      <c r="W189" s="9"/>
      <c r="X189" s="9"/>
      <c r="Y189" s="9"/>
      <c r="Z189" s="46">
        <v>48</v>
      </c>
    </row>
    <row r="190" spans="14:26" x14ac:dyDescent="0.25">
      <c r="N190" s="43">
        <v>183</v>
      </c>
      <c r="O190" s="4" t="s">
        <v>356</v>
      </c>
      <c r="P190" s="4" t="s">
        <v>128</v>
      </c>
      <c r="Q190" s="5"/>
      <c r="R190" s="5"/>
      <c r="S190" s="5"/>
      <c r="T190" s="5">
        <v>418</v>
      </c>
      <c r="U190" s="5"/>
      <c r="V190" s="5"/>
      <c r="W190" s="5"/>
      <c r="X190" s="5"/>
      <c r="Y190" s="5"/>
      <c r="Z190" s="48">
        <v>418</v>
      </c>
    </row>
    <row r="191" spans="14:26" x14ac:dyDescent="0.25">
      <c r="N191" s="45">
        <v>184</v>
      </c>
      <c r="O191" s="8" t="s">
        <v>357</v>
      </c>
      <c r="P191" s="8" t="s">
        <v>132</v>
      </c>
      <c r="Q191" s="9">
        <v>1</v>
      </c>
      <c r="R191" s="9"/>
      <c r="S191" s="9"/>
      <c r="T191" s="9">
        <v>482</v>
      </c>
      <c r="U191" s="9"/>
      <c r="V191" s="9"/>
      <c r="W191" s="9"/>
      <c r="X191" s="9"/>
      <c r="Y191" s="9"/>
      <c r="Z191" s="46">
        <v>483</v>
      </c>
    </row>
    <row r="192" spans="14:26" x14ac:dyDescent="0.25">
      <c r="N192" s="43">
        <v>185</v>
      </c>
      <c r="O192" s="4" t="s">
        <v>358</v>
      </c>
      <c r="P192" s="4" t="s">
        <v>130</v>
      </c>
      <c r="Q192" s="5"/>
      <c r="R192" s="5"/>
      <c r="S192" s="5"/>
      <c r="T192" s="5">
        <v>3627</v>
      </c>
      <c r="U192" s="5"/>
      <c r="V192" s="5"/>
      <c r="W192" s="5">
        <v>2</v>
      </c>
      <c r="X192" s="5"/>
      <c r="Y192" s="5"/>
      <c r="Z192" s="48">
        <v>3629</v>
      </c>
    </row>
    <row r="193" spans="14:26" x14ac:dyDescent="0.25">
      <c r="N193" s="45">
        <v>186</v>
      </c>
      <c r="O193" s="8" t="s">
        <v>359</v>
      </c>
      <c r="P193" s="8" t="s">
        <v>123</v>
      </c>
      <c r="Q193" s="9"/>
      <c r="R193" s="9"/>
      <c r="S193" s="9"/>
      <c r="T193" s="9">
        <v>406</v>
      </c>
      <c r="U193" s="9"/>
      <c r="V193" s="9"/>
      <c r="W193" s="9"/>
      <c r="X193" s="9"/>
      <c r="Y193" s="9"/>
      <c r="Z193" s="46">
        <v>406</v>
      </c>
    </row>
    <row r="194" spans="14:26" x14ac:dyDescent="0.25">
      <c r="N194" s="43">
        <v>187</v>
      </c>
      <c r="O194" s="4" t="s">
        <v>360</v>
      </c>
      <c r="P194" s="4" t="s">
        <v>150</v>
      </c>
      <c r="Q194" s="5">
        <v>1</v>
      </c>
      <c r="R194" s="5"/>
      <c r="S194" s="5"/>
      <c r="T194" s="5">
        <v>969</v>
      </c>
      <c r="U194" s="5"/>
      <c r="V194" s="5"/>
      <c r="W194" s="5"/>
      <c r="X194" s="5"/>
      <c r="Y194" s="5"/>
      <c r="Z194" s="48">
        <v>970</v>
      </c>
    </row>
    <row r="195" spans="14:26" x14ac:dyDescent="0.25">
      <c r="N195" s="45">
        <v>188</v>
      </c>
      <c r="O195" s="8" t="s">
        <v>362</v>
      </c>
      <c r="P195" s="8" t="s">
        <v>150</v>
      </c>
      <c r="Q195" s="9"/>
      <c r="R195" s="9"/>
      <c r="S195" s="9"/>
      <c r="T195" s="9">
        <v>21</v>
      </c>
      <c r="U195" s="9"/>
      <c r="V195" s="9"/>
      <c r="W195" s="9"/>
      <c r="X195" s="9"/>
      <c r="Y195" s="9"/>
      <c r="Z195" s="46">
        <v>21</v>
      </c>
    </row>
    <row r="196" spans="14:26" x14ac:dyDescent="0.25">
      <c r="N196" s="43">
        <v>189</v>
      </c>
      <c r="O196" s="4" t="s">
        <v>363</v>
      </c>
      <c r="P196" s="4" t="s">
        <v>150</v>
      </c>
      <c r="Q196" s="5"/>
      <c r="R196" s="5"/>
      <c r="S196" s="5"/>
      <c r="T196" s="5">
        <v>83</v>
      </c>
      <c r="U196" s="5"/>
      <c r="V196" s="5"/>
      <c r="W196" s="5"/>
      <c r="X196" s="5"/>
      <c r="Y196" s="5"/>
      <c r="Z196" s="48">
        <v>83</v>
      </c>
    </row>
    <row r="197" spans="14:26" x14ac:dyDescent="0.25">
      <c r="N197" s="45">
        <v>190</v>
      </c>
      <c r="O197" s="8" t="s">
        <v>364</v>
      </c>
      <c r="P197" s="8" t="s">
        <v>150</v>
      </c>
      <c r="Q197" s="9"/>
      <c r="R197" s="9"/>
      <c r="S197" s="9"/>
      <c r="T197" s="9">
        <v>5</v>
      </c>
      <c r="U197" s="9"/>
      <c r="V197" s="9"/>
      <c r="W197" s="9"/>
      <c r="X197" s="9"/>
      <c r="Y197" s="9"/>
      <c r="Z197" s="46">
        <v>5</v>
      </c>
    </row>
    <row r="198" spans="14:26" x14ac:dyDescent="0.25">
      <c r="N198" s="43">
        <v>191</v>
      </c>
      <c r="O198" s="4" t="s">
        <v>365</v>
      </c>
      <c r="P198" s="4" t="s">
        <v>133</v>
      </c>
      <c r="Q198" s="5"/>
      <c r="R198" s="5"/>
      <c r="S198" s="5"/>
      <c r="T198" s="5">
        <v>287</v>
      </c>
      <c r="U198" s="5"/>
      <c r="V198" s="5"/>
      <c r="W198" s="5"/>
      <c r="X198" s="5"/>
      <c r="Y198" s="5"/>
      <c r="Z198" s="48">
        <v>287</v>
      </c>
    </row>
    <row r="199" spans="14:26" x14ac:dyDescent="0.25">
      <c r="N199" s="45">
        <v>192</v>
      </c>
      <c r="O199" s="8" t="s">
        <v>366</v>
      </c>
      <c r="P199" s="8" t="s">
        <v>151</v>
      </c>
      <c r="Q199" s="9"/>
      <c r="R199" s="9"/>
      <c r="S199" s="9"/>
      <c r="T199" s="9">
        <v>229</v>
      </c>
      <c r="U199" s="9"/>
      <c r="V199" s="9"/>
      <c r="W199" s="9"/>
      <c r="X199" s="9"/>
      <c r="Y199" s="9"/>
      <c r="Z199" s="46">
        <v>229</v>
      </c>
    </row>
    <row r="200" spans="14:26" x14ac:dyDescent="0.25">
      <c r="N200" s="43">
        <v>193</v>
      </c>
      <c r="O200" s="4" t="s">
        <v>367</v>
      </c>
      <c r="P200" s="4" t="s">
        <v>134</v>
      </c>
      <c r="Q200" s="5">
        <v>7</v>
      </c>
      <c r="R200" s="5"/>
      <c r="S200" s="5"/>
      <c r="T200" s="5">
        <v>466</v>
      </c>
      <c r="U200" s="5"/>
      <c r="V200" s="5"/>
      <c r="W200" s="5"/>
      <c r="X200" s="5"/>
      <c r="Y200" s="5"/>
      <c r="Z200" s="48">
        <v>473</v>
      </c>
    </row>
    <row r="201" spans="14:26" x14ac:dyDescent="0.25">
      <c r="N201" s="45">
        <v>194</v>
      </c>
      <c r="O201" s="8" t="s">
        <v>368</v>
      </c>
      <c r="P201" s="8" t="s">
        <v>134</v>
      </c>
      <c r="Q201" s="9"/>
      <c r="R201" s="9"/>
      <c r="S201" s="9"/>
      <c r="T201" s="9">
        <v>960</v>
      </c>
      <c r="U201" s="9"/>
      <c r="V201" s="9"/>
      <c r="W201" s="9"/>
      <c r="X201" s="9"/>
      <c r="Y201" s="9"/>
      <c r="Z201" s="46">
        <v>960</v>
      </c>
    </row>
    <row r="202" spans="14:26" x14ac:dyDescent="0.25">
      <c r="N202" s="43">
        <v>195</v>
      </c>
      <c r="O202" s="4" t="s">
        <v>369</v>
      </c>
      <c r="P202" s="4" t="s">
        <v>146</v>
      </c>
      <c r="Q202" s="5"/>
      <c r="R202" s="5"/>
      <c r="S202" s="5"/>
      <c r="T202" s="5">
        <v>273</v>
      </c>
      <c r="U202" s="5"/>
      <c r="V202" s="5"/>
      <c r="W202" s="5"/>
      <c r="X202" s="5"/>
      <c r="Y202" s="5"/>
      <c r="Z202" s="48">
        <v>273</v>
      </c>
    </row>
    <row r="203" spans="14:26" x14ac:dyDescent="0.25">
      <c r="N203" s="45">
        <v>196</v>
      </c>
      <c r="O203" s="8" t="s">
        <v>370</v>
      </c>
      <c r="P203" s="8" t="s">
        <v>132</v>
      </c>
      <c r="Q203" s="9"/>
      <c r="R203" s="9"/>
      <c r="S203" s="9"/>
      <c r="T203" s="9">
        <v>972</v>
      </c>
      <c r="U203" s="9"/>
      <c r="V203" s="9"/>
      <c r="W203" s="9"/>
      <c r="X203" s="9"/>
      <c r="Y203" s="9"/>
      <c r="Z203" s="46">
        <v>972</v>
      </c>
    </row>
    <row r="204" spans="14:26" x14ac:dyDescent="0.25">
      <c r="N204" s="43">
        <v>197</v>
      </c>
      <c r="O204" s="4" t="s">
        <v>371</v>
      </c>
      <c r="P204" s="4" t="s">
        <v>130</v>
      </c>
      <c r="Q204" s="5">
        <v>7</v>
      </c>
      <c r="R204" s="5"/>
      <c r="S204" s="5"/>
      <c r="T204" s="5">
        <v>2250</v>
      </c>
      <c r="U204" s="5"/>
      <c r="V204" s="5"/>
      <c r="W204" s="5"/>
      <c r="X204" s="5"/>
      <c r="Y204" s="5"/>
      <c r="Z204" s="48">
        <v>2257</v>
      </c>
    </row>
    <row r="205" spans="14:26" x14ac:dyDescent="0.25">
      <c r="N205" s="45">
        <v>198</v>
      </c>
      <c r="O205" s="8" t="s">
        <v>372</v>
      </c>
      <c r="P205" s="8" t="s">
        <v>126</v>
      </c>
      <c r="Q205" s="9"/>
      <c r="R205" s="9"/>
      <c r="S205" s="9"/>
      <c r="T205" s="9">
        <v>789</v>
      </c>
      <c r="U205" s="9"/>
      <c r="V205" s="9"/>
      <c r="W205" s="9"/>
      <c r="X205" s="9"/>
      <c r="Y205" s="9"/>
      <c r="Z205" s="46">
        <v>789</v>
      </c>
    </row>
    <row r="206" spans="14:26" x14ac:dyDescent="0.25">
      <c r="N206" s="43">
        <v>199</v>
      </c>
      <c r="O206" s="4" t="s">
        <v>373</v>
      </c>
      <c r="P206" s="4" t="s">
        <v>129</v>
      </c>
      <c r="Q206" s="5"/>
      <c r="R206" s="5"/>
      <c r="S206" s="5"/>
      <c r="T206" s="5">
        <v>1117</v>
      </c>
      <c r="U206" s="5"/>
      <c r="V206" s="5"/>
      <c r="W206" s="5">
        <v>1</v>
      </c>
      <c r="X206" s="5"/>
      <c r="Y206" s="5"/>
      <c r="Z206" s="48">
        <v>1118</v>
      </c>
    </row>
    <row r="207" spans="14:26" x14ac:dyDescent="0.25">
      <c r="N207" s="45">
        <v>200</v>
      </c>
      <c r="O207" s="8" t="s">
        <v>374</v>
      </c>
      <c r="P207" s="8" t="s">
        <v>143</v>
      </c>
      <c r="Q207" s="9">
        <v>1</v>
      </c>
      <c r="R207" s="9">
        <v>1</v>
      </c>
      <c r="S207" s="9">
        <v>1</v>
      </c>
      <c r="T207" s="9">
        <v>1627</v>
      </c>
      <c r="U207" s="9"/>
      <c r="V207" s="9"/>
      <c r="W207" s="9"/>
      <c r="X207" s="9">
        <v>1</v>
      </c>
      <c r="Y207" s="9"/>
      <c r="Z207" s="46">
        <v>1631</v>
      </c>
    </row>
    <row r="208" spans="14:26" x14ac:dyDescent="0.25">
      <c r="N208" s="43">
        <v>201</v>
      </c>
      <c r="O208" s="4" t="s">
        <v>375</v>
      </c>
      <c r="P208" s="4" t="s">
        <v>135</v>
      </c>
      <c r="Q208" s="5"/>
      <c r="R208" s="5"/>
      <c r="S208" s="5"/>
      <c r="T208" s="5">
        <v>105</v>
      </c>
      <c r="U208" s="5"/>
      <c r="V208" s="5"/>
      <c r="W208" s="5"/>
      <c r="X208" s="5"/>
      <c r="Y208" s="5"/>
      <c r="Z208" s="48">
        <v>105</v>
      </c>
    </row>
    <row r="209" spans="14:26" x14ac:dyDescent="0.25">
      <c r="N209" s="45">
        <v>202</v>
      </c>
      <c r="O209" s="8" t="s">
        <v>376</v>
      </c>
      <c r="P209" s="8" t="s">
        <v>135</v>
      </c>
      <c r="Q209" s="9"/>
      <c r="R209" s="9"/>
      <c r="S209" s="9"/>
      <c r="T209" s="9">
        <v>573</v>
      </c>
      <c r="U209" s="9"/>
      <c r="V209" s="9"/>
      <c r="W209" s="9"/>
      <c r="X209" s="9"/>
      <c r="Y209" s="9"/>
      <c r="Z209" s="46">
        <v>573</v>
      </c>
    </row>
    <row r="210" spans="14:26" x14ac:dyDescent="0.25">
      <c r="N210" s="43">
        <v>203</v>
      </c>
      <c r="O210" s="4" t="s">
        <v>377</v>
      </c>
      <c r="P210" s="4" t="s">
        <v>135</v>
      </c>
      <c r="Q210" s="5"/>
      <c r="R210" s="5"/>
      <c r="S210" s="5"/>
      <c r="T210" s="5">
        <v>806</v>
      </c>
      <c r="U210" s="5"/>
      <c r="V210" s="5"/>
      <c r="W210" s="5"/>
      <c r="X210" s="5">
        <v>1</v>
      </c>
      <c r="Y210" s="5"/>
      <c r="Z210" s="48">
        <v>807</v>
      </c>
    </row>
    <row r="211" spans="14:26" x14ac:dyDescent="0.25">
      <c r="N211" s="45">
        <v>204</v>
      </c>
      <c r="O211" s="8" t="s">
        <v>378</v>
      </c>
      <c r="P211" s="8" t="s">
        <v>154</v>
      </c>
      <c r="Q211" s="9">
        <v>1</v>
      </c>
      <c r="R211" s="9"/>
      <c r="S211" s="9"/>
      <c r="T211" s="9">
        <v>582</v>
      </c>
      <c r="U211" s="9"/>
      <c r="V211" s="9"/>
      <c r="W211" s="9"/>
      <c r="X211" s="9"/>
      <c r="Y211" s="9"/>
      <c r="Z211" s="46">
        <v>583</v>
      </c>
    </row>
    <row r="212" spans="14:26" x14ac:dyDescent="0.25">
      <c r="N212" s="43">
        <v>205</v>
      </c>
      <c r="O212" s="4" t="s">
        <v>379</v>
      </c>
      <c r="P212" s="4" t="s">
        <v>154</v>
      </c>
      <c r="Q212" s="5"/>
      <c r="R212" s="5"/>
      <c r="S212" s="5"/>
      <c r="T212" s="5">
        <v>64</v>
      </c>
      <c r="U212" s="5"/>
      <c r="V212" s="5"/>
      <c r="W212" s="5"/>
      <c r="X212" s="5"/>
      <c r="Y212" s="5"/>
      <c r="Z212" s="48">
        <v>64</v>
      </c>
    </row>
    <row r="213" spans="14:26" x14ac:dyDescent="0.25">
      <c r="N213" s="45">
        <v>206</v>
      </c>
      <c r="O213" s="8" t="s">
        <v>380</v>
      </c>
      <c r="P213" s="8" t="s">
        <v>154</v>
      </c>
      <c r="Q213" s="9"/>
      <c r="R213" s="9"/>
      <c r="S213" s="9"/>
      <c r="T213" s="9">
        <v>63</v>
      </c>
      <c r="U213" s="9"/>
      <c r="V213" s="9"/>
      <c r="W213" s="9"/>
      <c r="X213" s="9"/>
      <c r="Y213" s="9"/>
      <c r="Z213" s="46">
        <v>63</v>
      </c>
    </row>
    <row r="214" spans="14:26" x14ac:dyDescent="0.25">
      <c r="N214" s="43">
        <v>207</v>
      </c>
      <c r="O214" s="4" t="s">
        <v>381</v>
      </c>
      <c r="P214" s="4" t="s">
        <v>153</v>
      </c>
      <c r="Q214" s="5"/>
      <c r="R214" s="5"/>
      <c r="S214" s="5"/>
      <c r="T214" s="5">
        <v>243</v>
      </c>
      <c r="U214" s="5"/>
      <c r="V214" s="5"/>
      <c r="W214" s="5"/>
      <c r="X214" s="5"/>
      <c r="Y214" s="5"/>
      <c r="Z214" s="48">
        <v>243</v>
      </c>
    </row>
    <row r="215" spans="14:26" x14ac:dyDescent="0.25">
      <c r="N215" s="45">
        <v>208</v>
      </c>
      <c r="O215" s="8" t="s">
        <v>382</v>
      </c>
      <c r="P215" s="8" t="s">
        <v>134</v>
      </c>
      <c r="Q215" s="9"/>
      <c r="R215" s="9"/>
      <c r="S215" s="9"/>
      <c r="T215" s="9">
        <v>55</v>
      </c>
      <c r="U215" s="9"/>
      <c r="V215" s="9"/>
      <c r="W215" s="9"/>
      <c r="X215" s="9"/>
      <c r="Y215" s="9"/>
      <c r="Z215" s="46">
        <v>55</v>
      </c>
    </row>
    <row r="216" spans="14:26" x14ac:dyDescent="0.25">
      <c r="N216" s="43">
        <v>209</v>
      </c>
      <c r="O216" s="4" t="s">
        <v>383</v>
      </c>
      <c r="P216" s="4" t="s">
        <v>131</v>
      </c>
      <c r="Q216" s="5"/>
      <c r="R216" s="5"/>
      <c r="S216" s="5"/>
      <c r="T216" s="5">
        <v>1231</v>
      </c>
      <c r="U216" s="5"/>
      <c r="V216" s="5"/>
      <c r="W216" s="5"/>
      <c r="X216" s="5"/>
      <c r="Y216" s="5"/>
      <c r="Z216" s="48">
        <v>1231</v>
      </c>
    </row>
    <row r="217" spans="14:26" x14ac:dyDescent="0.25">
      <c r="N217" s="45">
        <v>210</v>
      </c>
      <c r="O217" s="8" t="s">
        <v>384</v>
      </c>
      <c r="P217" s="8" t="s">
        <v>139</v>
      </c>
      <c r="Q217" s="9"/>
      <c r="R217" s="9"/>
      <c r="S217" s="9"/>
      <c r="T217" s="9">
        <v>127</v>
      </c>
      <c r="U217" s="9"/>
      <c r="V217" s="9"/>
      <c r="W217" s="9"/>
      <c r="X217" s="9"/>
      <c r="Y217" s="9"/>
      <c r="Z217" s="46">
        <v>127</v>
      </c>
    </row>
    <row r="218" spans="14:26" x14ac:dyDescent="0.25">
      <c r="N218" s="43">
        <v>211</v>
      </c>
      <c r="O218" s="4" t="s">
        <v>385</v>
      </c>
      <c r="P218" s="4" t="s">
        <v>139</v>
      </c>
      <c r="Q218" s="5">
        <v>2</v>
      </c>
      <c r="R218" s="5"/>
      <c r="S218" s="5"/>
      <c r="T218" s="5">
        <v>541</v>
      </c>
      <c r="U218" s="5"/>
      <c r="V218" s="5"/>
      <c r="W218" s="5"/>
      <c r="X218" s="5"/>
      <c r="Y218" s="5"/>
      <c r="Z218" s="48">
        <v>543</v>
      </c>
    </row>
    <row r="219" spans="14:26" x14ac:dyDescent="0.25">
      <c r="N219" s="45">
        <v>212</v>
      </c>
      <c r="O219" s="8" t="s">
        <v>386</v>
      </c>
      <c r="P219" s="8" t="s">
        <v>139</v>
      </c>
      <c r="Q219" s="9"/>
      <c r="R219" s="9"/>
      <c r="S219" s="9"/>
      <c r="T219" s="9">
        <v>513</v>
      </c>
      <c r="U219" s="9"/>
      <c r="V219" s="9"/>
      <c r="W219" s="9"/>
      <c r="X219" s="9"/>
      <c r="Y219" s="9"/>
      <c r="Z219" s="46">
        <v>513</v>
      </c>
    </row>
    <row r="220" spans="14:26" x14ac:dyDescent="0.25">
      <c r="N220" s="43">
        <v>213</v>
      </c>
      <c r="O220" s="4" t="s">
        <v>387</v>
      </c>
      <c r="P220" s="4" t="s">
        <v>139</v>
      </c>
      <c r="Q220" s="5"/>
      <c r="R220" s="5"/>
      <c r="S220" s="5"/>
      <c r="T220" s="5">
        <v>308</v>
      </c>
      <c r="U220" s="5"/>
      <c r="V220" s="5"/>
      <c r="W220" s="5"/>
      <c r="X220" s="5"/>
      <c r="Y220" s="5"/>
      <c r="Z220" s="48">
        <v>308</v>
      </c>
    </row>
    <row r="221" spans="14:26" x14ac:dyDescent="0.25">
      <c r="N221" s="45">
        <v>214</v>
      </c>
      <c r="O221" s="8" t="s">
        <v>388</v>
      </c>
      <c r="P221" s="8" t="s">
        <v>139</v>
      </c>
      <c r="Q221" s="9"/>
      <c r="R221" s="9"/>
      <c r="S221" s="9"/>
      <c r="T221" s="9">
        <v>339</v>
      </c>
      <c r="U221" s="9"/>
      <c r="V221" s="9"/>
      <c r="W221" s="9"/>
      <c r="X221" s="9"/>
      <c r="Y221" s="9"/>
      <c r="Z221" s="46">
        <v>339</v>
      </c>
    </row>
    <row r="222" spans="14:26" x14ac:dyDescent="0.25">
      <c r="N222" s="43">
        <v>215</v>
      </c>
      <c r="O222" s="4" t="s">
        <v>389</v>
      </c>
      <c r="P222" s="4" t="s">
        <v>132</v>
      </c>
      <c r="Q222" s="5"/>
      <c r="R222" s="5"/>
      <c r="S222" s="5"/>
      <c r="T222" s="5">
        <v>231</v>
      </c>
      <c r="U222" s="5"/>
      <c r="V222" s="5"/>
      <c r="W222" s="5"/>
      <c r="X222" s="5"/>
      <c r="Y222" s="5"/>
      <c r="Z222" s="48">
        <v>231</v>
      </c>
    </row>
    <row r="223" spans="14:26" x14ac:dyDescent="0.25">
      <c r="N223" s="45">
        <v>216</v>
      </c>
      <c r="O223" s="8" t="s">
        <v>390</v>
      </c>
      <c r="P223" s="8" t="s">
        <v>154</v>
      </c>
      <c r="Q223" s="9"/>
      <c r="R223" s="9"/>
      <c r="S223" s="9"/>
      <c r="T223" s="9">
        <v>512</v>
      </c>
      <c r="U223" s="9"/>
      <c r="V223" s="9"/>
      <c r="W223" s="9"/>
      <c r="X223" s="9"/>
      <c r="Y223" s="9"/>
      <c r="Z223" s="46">
        <v>512</v>
      </c>
    </row>
    <row r="224" spans="14:26" x14ac:dyDescent="0.25">
      <c r="N224" s="43">
        <v>217</v>
      </c>
      <c r="O224" s="4" t="s">
        <v>391</v>
      </c>
      <c r="P224" s="4" t="s">
        <v>122</v>
      </c>
      <c r="Q224" s="5"/>
      <c r="R224" s="5"/>
      <c r="S224" s="5"/>
      <c r="T224" s="5">
        <v>454</v>
      </c>
      <c r="U224" s="5"/>
      <c r="V224" s="5"/>
      <c r="W224" s="5"/>
      <c r="X224" s="5"/>
      <c r="Y224" s="5"/>
      <c r="Z224" s="48">
        <v>454</v>
      </c>
    </row>
    <row r="225" spans="14:26" x14ac:dyDescent="0.25">
      <c r="N225" s="45">
        <v>218</v>
      </c>
      <c r="O225" s="8" t="s">
        <v>392</v>
      </c>
      <c r="P225" s="8" t="s">
        <v>144</v>
      </c>
      <c r="Q225" s="9"/>
      <c r="R225" s="9"/>
      <c r="S225" s="9"/>
      <c r="T225" s="9">
        <v>4</v>
      </c>
      <c r="U225" s="9"/>
      <c r="V225" s="9"/>
      <c r="W225" s="9"/>
      <c r="X225" s="9"/>
      <c r="Y225" s="9"/>
      <c r="Z225" s="46">
        <v>4</v>
      </c>
    </row>
    <row r="226" spans="14:26" x14ac:dyDescent="0.25">
      <c r="N226" s="43">
        <v>219</v>
      </c>
      <c r="O226" s="4" t="s">
        <v>393</v>
      </c>
      <c r="P226" s="4" t="s">
        <v>124</v>
      </c>
      <c r="Q226" s="5">
        <v>1</v>
      </c>
      <c r="R226" s="5"/>
      <c r="S226" s="5"/>
      <c r="T226" s="5">
        <v>490</v>
      </c>
      <c r="U226" s="5"/>
      <c r="V226" s="5"/>
      <c r="W226" s="5"/>
      <c r="X226" s="5"/>
      <c r="Y226" s="5"/>
      <c r="Z226" s="48">
        <v>491</v>
      </c>
    </row>
    <row r="227" spans="14:26" x14ac:dyDescent="0.25">
      <c r="N227" s="45">
        <v>220</v>
      </c>
      <c r="O227" s="8" t="s">
        <v>394</v>
      </c>
      <c r="P227" s="8" t="s">
        <v>125</v>
      </c>
      <c r="Q227" s="9"/>
      <c r="R227" s="9"/>
      <c r="S227" s="9"/>
      <c r="T227" s="9">
        <v>44</v>
      </c>
      <c r="U227" s="9"/>
      <c r="V227" s="9"/>
      <c r="W227" s="9"/>
      <c r="X227" s="9"/>
      <c r="Y227" s="9"/>
      <c r="Z227" s="46">
        <v>44</v>
      </c>
    </row>
    <row r="228" spans="14:26" x14ac:dyDescent="0.25">
      <c r="N228" s="43">
        <v>221</v>
      </c>
      <c r="O228" s="4" t="s">
        <v>395</v>
      </c>
      <c r="P228" s="4" t="s">
        <v>143</v>
      </c>
      <c r="Q228" s="5"/>
      <c r="R228" s="5"/>
      <c r="S228" s="5"/>
      <c r="T228" s="5">
        <v>77</v>
      </c>
      <c r="U228" s="5"/>
      <c r="V228" s="5"/>
      <c r="W228" s="5"/>
      <c r="X228" s="5"/>
      <c r="Y228" s="5"/>
      <c r="Z228" s="48">
        <v>77</v>
      </c>
    </row>
    <row r="229" spans="14:26" x14ac:dyDescent="0.25">
      <c r="N229" s="45">
        <v>222</v>
      </c>
      <c r="O229" s="8" t="s">
        <v>396</v>
      </c>
      <c r="P229" s="8" t="s">
        <v>122</v>
      </c>
      <c r="Q229" s="9"/>
      <c r="R229" s="9"/>
      <c r="S229" s="9"/>
      <c r="T229" s="9">
        <v>587</v>
      </c>
      <c r="U229" s="9"/>
      <c r="V229" s="9"/>
      <c r="W229" s="9"/>
      <c r="X229" s="9"/>
      <c r="Y229" s="9"/>
      <c r="Z229" s="46">
        <v>587</v>
      </c>
    </row>
    <row r="230" spans="14:26" x14ac:dyDescent="0.25">
      <c r="N230" s="43">
        <v>223</v>
      </c>
      <c r="O230" s="4" t="s">
        <v>397</v>
      </c>
      <c r="P230" s="4" t="s">
        <v>152</v>
      </c>
      <c r="Q230" s="5"/>
      <c r="R230" s="5"/>
      <c r="S230" s="5"/>
      <c r="T230" s="5">
        <v>324</v>
      </c>
      <c r="U230" s="5"/>
      <c r="V230" s="5"/>
      <c r="W230" s="5"/>
      <c r="X230" s="5"/>
      <c r="Y230" s="5"/>
      <c r="Z230" s="48">
        <v>324</v>
      </c>
    </row>
    <row r="231" spans="14:26" x14ac:dyDescent="0.25">
      <c r="N231" s="45">
        <v>224</v>
      </c>
      <c r="O231" s="8" t="s">
        <v>398</v>
      </c>
      <c r="P231" s="8" t="s">
        <v>138</v>
      </c>
      <c r="Q231" s="9"/>
      <c r="R231" s="9"/>
      <c r="S231" s="9"/>
      <c r="T231" s="9">
        <v>67</v>
      </c>
      <c r="U231" s="9"/>
      <c r="V231" s="9"/>
      <c r="W231" s="9"/>
      <c r="X231" s="9"/>
      <c r="Y231" s="9"/>
      <c r="Z231" s="46">
        <v>67</v>
      </c>
    </row>
    <row r="232" spans="14:26" x14ac:dyDescent="0.25">
      <c r="N232" s="43">
        <v>225</v>
      </c>
      <c r="O232" s="4" t="s">
        <v>399</v>
      </c>
      <c r="P232" s="4" t="s">
        <v>142</v>
      </c>
      <c r="Q232" s="5">
        <v>1</v>
      </c>
      <c r="R232" s="5"/>
      <c r="S232" s="5"/>
      <c r="T232" s="5">
        <v>399</v>
      </c>
      <c r="U232" s="5"/>
      <c r="V232" s="5"/>
      <c r="W232" s="5"/>
      <c r="X232" s="5"/>
      <c r="Y232" s="5"/>
      <c r="Z232" s="48">
        <v>400</v>
      </c>
    </row>
    <row r="233" spans="14:26" x14ac:dyDescent="0.25">
      <c r="N233" s="45">
        <v>226</v>
      </c>
      <c r="O233" s="8" t="s">
        <v>400</v>
      </c>
      <c r="P233" s="8" t="s">
        <v>142</v>
      </c>
      <c r="Q233" s="9"/>
      <c r="R233" s="9"/>
      <c r="S233" s="9"/>
      <c r="T233" s="9">
        <v>444</v>
      </c>
      <c r="U233" s="9"/>
      <c r="V233" s="9"/>
      <c r="W233" s="9"/>
      <c r="X233" s="9"/>
      <c r="Y233" s="9"/>
      <c r="Z233" s="46">
        <v>444</v>
      </c>
    </row>
    <row r="234" spans="14:26" x14ac:dyDescent="0.25">
      <c r="N234" s="43">
        <v>227</v>
      </c>
      <c r="O234" s="4" t="s">
        <v>401</v>
      </c>
      <c r="P234" s="4" t="s">
        <v>142</v>
      </c>
      <c r="Q234" s="5"/>
      <c r="R234" s="5"/>
      <c r="S234" s="5"/>
      <c r="T234" s="5">
        <v>450</v>
      </c>
      <c r="U234" s="5"/>
      <c r="V234" s="5"/>
      <c r="W234" s="5"/>
      <c r="X234" s="5"/>
      <c r="Y234" s="5"/>
      <c r="Z234" s="48">
        <v>450</v>
      </c>
    </row>
    <row r="235" spans="14:26" x14ac:dyDescent="0.25">
      <c r="N235" s="45">
        <v>228</v>
      </c>
      <c r="O235" s="8" t="s">
        <v>402</v>
      </c>
      <c r="P235" s="8" t="s">
        <v>142</v>
      </c>
      <c r="Q235" s="9"/>
      <c r="R235" s="9"/>
      <c r="S235" s="9"/>
      <c r="T235" s="9">
        <v>29</v>
      </c>
      <c r="U235" s="9"/>
      <c r="V235" s="9"/>
      <c r="W235" s="9"/>
      <c r="X235" s="9"/>
      <c r="Y235" s="9"/>
      <c r="Z235" s="46">
        <v>29</v>
      </c>
    </row>
    <row r="236" spans="14:26" x14ac:dyDescent="0.25">
      <c r="N236" s="43">
        <v>229</v>
      </c>
      <c r="O236" s="4" t="s">
        <v>403</v>
      </c>
      <c r="P236" s="4" t="s">
        <v>153</v>
      </c>
      <c r="Q236" s="5"/>
      <c r="R236" s="5"/>
      <c r="S236" s="5"/>
      <c r="T236" s="5">
        <v>454</v>
      </c>
      <c r="U236" s="5"/>
      <c r="V236" s="5"/>
      <c r="W236" s="5"/>
      <c r="X236" s="5"/>
      <c r="Y236" s="5"/>
      <c r="Z236" s="48">
        <v>454</v>
      </c>
    </row>
    <row r="237" spans="14:26" x14ac:dyDescent="0.25">
      <c r="N237" s="45">
        <v>230</v>
      </c>
      <c r="O237" s="8" t="s">
        <v>404</v>
      </c>
      <c r="P237" s="8" t="s">
        <v>131</v>
      </c>
      <c r="Q237" s="9"/>
      <c r="R237" s="9"/>
      <c r="S237" s="9"/>
      <c r="T237" s="9">
        <v>1176</v>
      </c>
      <c r="U237" s="9"/>
      <c r="V237" s="9"/>
      <c r="W237" s="9">
        <v>1</v>
      </c>
      <c r="X237" s="9"/>
      <c r="Y237" s="9"/>
      <c r="Z237" s="46">
        <v>1177</v>
      </c>
    </row>
    <row r="238" spans="14:26" x14ac:dyDescent="0.25">
      <c r="N238" s="43">
        <v>231</v>
      </c>
      <c r="O238" s="4" t="s">
        <v>405</v>
      </c>
      <c r="P238" s="4" t="s">
        <v>148</v>
      </c>
      <c r="Q238" s="5"/>
      <c r="R238" s="5"/>
      <c r="S238" s="5"/>
      <c r="T238" s="5">
        <v>148</v>
      </c>
      <c r="U238" s="5"/>
      <c r="V238" s="5"/>
      <c r="W238" s="5"/>
      <c r="X238" s="5"/>
      <c r="Y238" s="5"/>
      <c r="Z238" s="48">
        <v>148</v>
      </c>
    </row>
    <row r="239" spans="14:26" x14ac:dyDescent="0.25">
      <c r="N239" s="45">
        <v>232</v>
      </c>
      <c r="O239" s="8" t="s">
        <v>406</v>
      </c>
      <c r="P239" s="8" t="s">
        <v>148</v>
      </c>
      <c r="Q239" s="9"/>
      <c r="R239" s="9"/>
      <c r="S239" s="9"/>
      <c r="T239" s="9">
        <v>271</v>
      </c>
      <c r="U239" s="9"/>
      <c r="V239" s="9"/>
      <c r="W239" s="9"/>
      <c r="X239" s="9"/>
      <c r="Y239" s="9"/>
      <c r="Z239" s="46">
        <v>271</v>
      </c>
    </row>
    <row r="240" spans="14:26" x14ac:dyDescent="0.25">
      <c r="N240" s="43">
        <v>233</v>
      </c>
      <c r="O240" s="4" t="s">
        <v>407</v>
      </c>
      <c r="P240" s="4" t="s">
        <v>148</v>
      </c>
      <c r="Q240" s="5"/>
      <c r="R240" s="5"/>
      <c r="S240" s="5"/>
      <c r="T240" s="5">
        <v>116</v>
      </c>
      <c r="U240" s="5"/>
      <c r="V240" s="5"/>
      <c r="W240" s="5"/>
      <c r="X240" s="5"/>
      <c r="Y240" s="5"/>
      <c r="Z240" s="48">
        <v>116</v>
      </c>
    </row>
    <row r="241" spans="14:26" x14ac:dyDescent="0.25">
      <c r="N241" s="45">
        <v>234</v>
      </c>
      <c r="O241" s="8" t="s">
        <v>408</v>
      </c>
      <c r="P241" s="8" t="s">
        <v>131</v>
      </c>
      <c r="Q241" s="9">
        <v>1</v>
      </c>
      <c r="R241" s="9">
        <v>2</v>
      </c>
      <c r="S241" s="9"/>
      <c r="T241" s="9">
        <v>2424</v>
      </c>
      <c r="U241" s="9"/>
      <c r="V241" s="9"/>
      <c r="W241" s="9"/>
      <c r="X241" s="9"/>
      <c r="Y241" s="9"/>
      <c r="Z241" s="46">
        <v>2427</v>
      </c>
    </row>
    <row r="242" spans="14:26" x14ac:dyDescent="0.25">
      <c r="N242" s="43">
        <v>235</v>
      </c>
      <c r="O242" s="4" t="s">
        <v>409</v>
      </c>
      <c r="P242" s="4" t="s">
        <v>130</v>
      </c>
      <c r="Q242" s="5">
        <v>2</v>
      </c>
      <c r="R242" s="5"/>
      <c r="S242" s="5"/>
      <c r="T242" s="5">
        <v>2584</v>
      </c>
      <c r="U242" s="5"/>
      <c r="V242" s="5"/>
      <c r="W242" s="5"/>
      <c r="X242" s="5"/>
      <c r="Y242" s="5"/>
      <c r="Z242" s="48">
        <v>2586</v>
      </c>
    </row>
    <row r="243" spans="14:26" x14ac:dyDescent="0.25">
      <c r="N243" s="45">
        <v>236</v>
      </c>
      <c r="O243" s="8" t="s">
        <v>410</v>
      </c>
      <c r="P243" s="8" t="s">
        <v>131</v>
      </c>
      <c r="Q243" s="9"/>
      <c r="R243" s="9"/>
      <c r="S243" s="9"/>
      <c r="T243" s="9">
        <v>881</v>
      </c>
      <c r="U243" s="9"/>
      <c r="V243" s="9"/>
      <c r="W243" s="9"/>
      <c r="X243" s="9"/>
      <c r="Y243" s="9"/>
      <c r="Z243" s="46">
        <v>881</v>
      </c>
    </row>
    <row r="244" spans="14:26" x14ac:dyDescent="0.25">
      <c r="N244" s="43">
        <v>237</v>
      </c>
      <c r="O244" s="4" t="s">
        <v>412</v>
      </c>
      <c r="P244" s="4" t="s">
        <v>129</v>
      </c>
      <c r="Q244" s="5"/>
      <c r="R244" s="5"/>
      <c r="S244" s="5"/>
      <c r="T244" s="5">
        <v>882</v>
      </c>
      <c r="U244" s="5"/>
      <c r="V244" s="5"/>
      <c r="W244" s="5">
        <v>1</v>
      </c>
      <c r="X244" s="5"/>
      <c r="Y244" s="5"/>
      <c r="Z244" s="48">
        <v>883</v>
      </c>
    </row>
    <row r="245" spans="14:26" x14ac:dyDescent="0.25">
      <c r="N245" s="45">
        <v>238</v>
      </c>
      <c r="O245" s="8" t="s">
        <v>413</v>
      </c>
      <c r="P245" s="8" t="s">
        <v>147</v>
      </c>
      <c r="Q245" s="9"/>
      <c r="R245" s="9"/>
      <c r="S245" s="9"/>
      <c r="T245" s="9">
        <v>25</v>
      </c>
      <c r="U245" s="9"/>
      <c r="V245" s="9"/>
      <c r="W245" s="9"/>
      <c r="X245" s="9"/>
      <c r="Y245" s="9"/>
      <c r="Z245" s="46">
        <v>25</v>
      </c>
    </row>
    <row r="246" spans="14:26" x14ac:dyDescent="0.25">
      <c r="N246" s="43">
        <v>239</v>
      </c>
      <c r="O246" s="4" t="s">
        <v>414</v>
      </c>
      <c r="P246" s="4" t="s">
        <v>148</v>
      </c>
      <c r="Q246" s="5">
        <v>16</v>
      </c>
      <c r="R246" s="5">
        <v>1</v>
      </c>
      <c r="S246" s="5">
        <v>1</v>
      </c>
      <c r="T246" s="5">
        <v>8381</v>
      </c>
      <c r="U246" s="5"/>
      <c r="V246" s="5"/>
      <c r="W246" s="5"/>
      <c r="X246" s="5">
        <v>1</v>
      </c>
      <c r="Y246" s="5"/>
      <c r="Z246" s="48">
        <v>8400</v>
      </c>
    </row>
    <row r="247" spans="14:26" x14ac:dyDescent="0.25">
      <c r="N247" s="45">
        <v>240</v>
      </c>
      <c r="O247" s="8" t="s">
        <v>415</v>
      </c>
      <c r="P247" s="8" t="s">
        <v>131</v>
      </c>
      <c r="Q247" s="9">
        <v>20</v>
      </c>
      <c r="R247" s="9">
        <v>5</v>
      </c>
      <c r="S247" s="9"/>
      <c r="T247" s="9">
        <v>11364</v>
      </c>
      <c r="U247" s="9"/>
      <c r="V247" s="9"/>
      <c r="W247" s="9">
        <v>5</v>
      </c>
      <c r="X247" s="9">
        <v>4</v>
      </c>
      <c r="Y247" s="9"/>
      <c r="Z247" s="46">
        <v>11398</v>
      </c>
    </row>
    <row r="248" spans="14:26" x14ac:dyDescent="0.25">
      <c r="N248" s="43">
        <v>241</v>
      </c>
      <c r="O248" s="4" t="s">
        <v>416</v>
      </c>
      <c r="P248" s="4" t="s">
        <v>136</v>
      </c>
      <c r="Q248" s="5"/>
      <c r="R248" s="5"/>
      <c r="S248" s="5"/>
      <c r="T248" s="5">
        <v>45</v>
      </c>
      <c r="U248" s="5"/>
      <c r="V248" s="5"/>
      <c r="W248" s="5"/>
      <c r="X248" s="5"/>
      <c r="Y248" s="5"/>
      <c r="Z248" s="48">
        <v>45</v>
      </c>
    </row>
    <row r="249" spans="14:26" x14ac:dyDescent="0.25">
      <c r="N249" s="45">
        <v>242</v>
      </c>
      <c r="O249" s="8" t="s">
        <v>417</v>
      </c>
      <c r="P249" s="8" t="s">
        <v>140</v>
      </c>
      <c r="Q249" s="9"/>
      <c r="R249" s="9"/>
      <c r="S249" s="9"/>
      <c r="T249" s="9">
        <v>6</v>
      </c>
      <c r="U249" s="9"/>
      <c r="V249" s="9"/>
      <c r="W249" s="9"/>
      <c r="X249" s="9"/>
      <c r="Y249" s="9"/>
      <c r="Z249" s="46">
        <v>6</v>
      </c>
    </row>
    <row r="250" spans="14:26" x14ac:dyDescent="0.25">
      <c r="N250" s="43">
        <v>243</v>
      </c>
      <c r="O250" s="4" t="s">
        <v>418</v>
      </c>
      <c r="P250" s="4" t="s">
        <v>140</v>
      </c>
      <c r="Q250" s="5"/>
      <c r="R250" s="5"/>
      <c r="S250" s="5"/>
      <c r="T250" s="5">
        <v>129</v>
      </c>
      <c r="U250" s="5"/>
      <c r="V250" s="5"/>
      <c r="W250" s="5">
        <v>1</v>
      </c>
      <c r="X250" s="5"/>
      <c r="Y250" s="5"/>
      <c r="Z250" s="48">
        <v>130</v>
      </c>
    </row>
    <row r="251" spans="14:26" x14ac:dyDescent="0.25">
      <c r="N251" s="45">
        <v>244</v>
      </c>
      <c r="O251" s="8" t="s">
        <v>419</v>
      </c>
      <c r="P251" s="8" t="s">
        <v>140</v>
      </c>
      <c r="Q251" s="9"/>
      <c r="R251" s="9"/>
      <c r="S251" s="9"/>
      <c r="T251" s="9">
        <v>56</v>
      </c>
      <c r="U251" s="9"/>
      <c r="V251" s="9"/>
      <c r="W251" s="9"/>
      <c r="X251" s="9"/>
      <c r="Y251" s="9"/>
      <c r="Z251" s="46">
        <v>56</v>
      </c>
    </row>
    <row r="252" spans="14:26" x14ac:dyDescent="0.25">
      <c r="N252" s="43">
        <v>245</v>
      </c>
      <c r="O252" s="4" t="s">
        <v>420</v>
      </c>
      <c r="P252" s="4" t="s">
        <v>140</v>
      </c>
      <c r="Q252" s="5"/>
      <c r="R252" s="5"/>
      <c r="S252" s="5"/>
      <c r="T252" s="5">
        <v>24</v>
      </c>
      <c r="U252" s="5"/>
      <c r="V252" s="5"/>
      <c r="W252" s="5"/>
      <c r="X252" s="5"/>
      <c r="Y252" s="5"/>
      <c r="Z252" s="48">
        <v>24</v>
      </c>
    </row>
    <row r="253" spans="14:26" x14ac:dyDescent="0.25">
      <c r="N253" s="45">
        <v>246</v>
      </c>
      <c r="O253" s="8" t="s">
        <v>421</v>
      </c>
      <c r="P253" s="8" t="s">
        <v>147</v>
      </c>
      <c r="Q253" s="9"/>
      <c r="R253" s="9"/>
      <c r="S253" s="9"/>
      <c r="T253" s="9">
        <v>35</v>
      </c>
      <c r="U253" s="9"/>
      <c r="V253" s="9"/>
      <c r="W253" s="9"/>
      <c r="X253" s="9"/>
      <c r="Y253" s="9"/>
      <c r="Z253" s="46">
        <v>35</v>
      </c>
    </row>
    <row r="254" spans="14:26" x14ac:dyDescent="0.25">
      <c r="N254" s="43">
        <v>247</v>
      </c>
      <c r="O254" s="4" t="s">
        <v>422</v>
      </c>
      <c r="P254" s="4" t="s">
        <v>144</v>
      </c>
      <c r="Q254" s="5"/>
      <c r="R254" s="5"/>
      <c r="S254" s="5"/>
      <c r="T254" s="5">
        <v>7</v>
      </c>
      <c r="U254" s="5"/>
      <c r="V254" s="5"/>
      <c r="W254" s="5"/>
      <c r="X254" s="5"/>
      <c r="Y254" s="5"/>
      <c r="Z254" s="48">
        <v>7</v>
      </c>
    </row>
    <row r="255" spans="14:26" x14ac:dyDescent="0.25">
      <c r="N255" s="45">
        <v>248</v>
      </c>
      <c r="O255" s="8" t="s">
        <v>423</v>
      </c>
      <c r="P255" s="8" t="s">
        <v>147</v>
      </c>
      <c r="Q255" s="9"/>
      <c r="R255" s="9"/>
      <c r="S255" s="9"/>
      <c r="T255" s="9">
        <v>157</v>
      </c>
      <c r="U255" s="9"/>
      <c r="V255" s="9"/>
      <c r="W255" s="9"/>
      <c r="X255" s="9"/>
      <c r="Y255" s="9"/>
      <c r="Z255" s="46">
        <v>157</v>
      </c>
    </row>
    <row r="256" spans="14:26" x14ac:dyDescent="0.25">
      <c r="N256" s="43">
        <v>249</v>
      </c>
      <c r="O256" s="4" t="s">
        <v>425</v>
      </c>
      <c r="P256" s="4" t="s">
        <v>147</v>
      </c>
      <c r="Q256" s="5"/>
      <c r="R256" s="5"/>
      <c r="S256" s="5"/>
      <c r="T256" s="5">
        <v>26</v>
      </c>
      <c r="U256" s="5"/>
      <c r="V256" s="5"/>
      <c r="W256" s="5"/>
      <c r="X256" s="5"/>
      <c r="Y256" s="5"/>
      <c r="Z256" s="48">
        <v>26</v>
      </c>
    </row>
    <row r="257" spans="14:26" x14ac:dyDescent="0.25">
      <c r="N257" s="45">
        <v>250</v>
      </c>
      <c r="O257" s="8" t="s">
        <v>426</v>
      </c>
      <c r="P257" s="8" t="s">
        <v>151</v>
      </c>
      <c r="Q257" s="9">
        <v>6</v>
      </c>
      <c r="R257" s="9">
        <v>1</v>
      </c>
      <c r="S257" s="9">
        <v>1</v>
      </c>
      <c r="T257" s="9">
        <v>3852</v>
      </c>
      <c r="U257" s="9"/>
      <c r="V257" s="9"/>
      <c r="W257" s="9"/>
      <c r="X257" s="9">
        <v>2</v>
      </c>
      <c r="Y257" s="9"/>
      <c r="Z257" s="46">
        <v>3862</v>
      </c>
    </row>
    <row r="258" spans="14:26" x14ac:dyDescent="0.25">
      <c r="N258" s="43">
        <v>251</v>
      </c>
      <c r="O258" s="4" t="s">
        <v>427</v>
      </c>
      <c r="P258" s="4" t="s">
        <v>154</v>
      </c>
      <c r="Q258" s="5"/>
      <c r="R258" s="5"/>
      <c r="S258" s="5"/>
      <c r="T258" s="5">
        <v>117</v>
      </c>
      <c r="U258" s="5"/>
      <c r="V258" s="5"/>
      <c r="W258" s="5"/>
      <c r="X258" s="5"/>
      <c r="Y258" s="5"/>
      <c r="Z258" s="48">
        <v>117</v>
      </c>
    </row>
    <row r="259" spans="14:26" x14ac:dyDescent="0.25">
      <c r="N259" s="45">
        <v>252</v>
      </c>
      <c r="O259" s="8" t="s">
        <v>428</v>
      </c>
      <c r="P259" s="8" t="s">
        <v>143</v>
      </c>
      <c r="Q259" s="9"/>
      <c r="R259" s="9"/>
      <c r="S259" s="9"/>
      <c r="T259" s="9">
        <v>169</v>
      </c>
      <c r="U259" s="9"/>
      <c r="V259" s="9"/>
      <c r="W259" s="9">
        <v>1</v>
      </c>
      <c r="X259" s="9"/>
      <c r="Y259" s="9"/>
      <c r="Z259" s="46">
        <v>170</v>
      </c>
    </row>
    <row r="260" spans="14:26" x14ac:dyDescent="0.25">
      <c r="N260" s="43">
        <v>253</v>
      </c>
      <c r="O260" s="4" t="s">
        <v>429</v>
      </c>
      <c r="P260" s="4" t="s">
        <v>143</v>
      </c>
      <c r="Q260" s="5"/>
      <c r="R260" s="5"/>
      <c r="S260" s="5"/>
      <c r="T260" s="5">
        <v>124</v>
      </c>
      <c r="U260" s="5"/>
      <c r="V260" s="5"/>
      <c r="W260" s="5"/>
      <c r="X260" s="5"/>
      <c r="Y260" s="5"/>
      <c r="Z260" s="48">
        <v>124</v>
      </c>
    </row>
    <row r="261" spans="14:26" x14ac:dyDescent="0.25">
      <c r="N261" s="45">
        <v>254</v>
      </c>
      <c r="O261" s="8" t="s">
        <v>430</v>
      </c>
      <c r="P261" s="8" t="s">
        <v>143</v>
      </c>
      <c r="Q261" s="9"/>
      <c r="R261" s="9"/>
      <c r="S261" s="9"/>
      <c r="T261" s="9">
        <v>83</v>
      </c>
      <c r="U261" s="9"/>
      <c r="V261" s="9"/>
      <c r="W261" s="9"/>
      <c r="X261" s="9"/>
      <c r="Y261" s="9"/>
      <c r="Z261" s="46">
        <v>83</v>
      </c>
    </row>
    <row r="262" spans="14:26" x14ac:dyDescent="0.25">
      <c r="N262" s="43">
        <v>255</v>
      </c>
      <c r="O262" s="4" t="s">
        <v>431</v>
      </c>
      <c r="P262" s="4" t="s">
        <v>145</v>
      </c>
      <c r="Q262" s="5"/>
      <c r="R262" s="5"/>
      <c r="S262" s="5"/>
      <c r="T262" s="5">
        <v>567</v>
      </c>
      <c r="U262" s="5"/>
      <c r="V262" s="5"/>
      <c r="W262" s="5"/>
      <c r="X262" s="5"/>
      <c r="Y262" s="5"/>
      <c r="Z262" s="48">
        <v>567</v>
      </c>
    </row>
    <row r="263" spans="14:26" x14ac:dyDescent="0.25">
      <c r="N263" s="45">
        <v>256</v>
      </c>
      <c r="O263" s="8" t="s">
        <v>433</v>
      </c>
      <c r="P263" s="8" t="s">
        <v>144</v>
      </c>
      <c r="Q263" s="9"/>
      <c r="R263" s="9"/>
      <c r="S263" s="9"/>
      <c r="T263" s="9">
        <v>6</v>
      </c>
      <c r="U263" s="9"/>
      <c r="V263" s="9"/>
      <c r="W263" s="9"/>
      <c r="X263" s="9"/>
      <c r="Y263" s="9"/>
      <c r="Z263" s="46">
        <v>6</v>
      </c>
    </row>
    <row r="264" spans="14:26" x14ac:dyDescent="0.25">
      <c r="N264" s="43">
        <v>257</v>
      </c>
      <c r="O264" s="4" t="s">
        <v>434</v>
      </c>
      <c r="P264" s="4" t="s">
        <v>148</v>
      </c>
      <c r="Q264" s="5"/>
      <c r="R264" s="5"/>
      <c r="S264" s="5"/>
      <c r="T264" s="5">
        <v>256</v>
      </c>
      <c r="U264" s="5"/>
      <c r="V264" s="5"/>
      <c r="W264" s="5"/>
      <c r="X264" s="5"/>
      <c r="Y264" s="5"/>
      <c r="Z264" s="48">
        <v>256</v>
      </c>
    </row>
    <row r="265" spans="14:26" x14ac:dyDescent="0.25">
      <c r="N265" s="45">
        <v>258</v>
      </c>
      <c r="O265" s="8" t="s">
        <v>435</v>
      </c>
      <c r="P265" s="8" t="s">
        <v>142</v>
      </c>
      <c r="Q265" s="9"/>
      <c r="R265" s="9"/>
      <c r="S265" s="9">
        <v>1</v>
      </c>
      <c r="T265" s="9">
        <v>1687</v>
      </c>
      <c r="U265" s="9"/>
      <c r="V265" s="9"/>
      <c r="W265" s="9"/>
      <c r="X265" s="9">
        <v>1</v>
      </c>
      <c r="Y265" s="9"/>
      <c r="Z265" s="46">
        <v>1689</v>
      </c>
    </row>
    <row r="266" spans="14:26" x14ac:dyDescent="0.25">
      <c r="N266" s="43">
        <v>259</v>
      </c>
      <c r="O266" s="4" t="s">
        <v>437</v>
      </c>
      <c r="P266" s="4" t="s">
        <v>154</v>
      </c>
      <c r="Q266" s="5">
        <v>25</v>
      </c>
      <c r="R266" s="5">
        <v>1</v>
      </c>
      <c r="S266" s="5">
        <v>3</v>
      </c>
      <c r="T266" s="5">
        <v>23517</v>
      </c>
      <c r="U266" s="5"/>
      <c r="V266" s="5"/>
      <c r="W266" s="5"/>
      <c r="X266" s="5">
        <v>5</v>
      </c>
      <c r="Y266" s="5"/>
      <c r="Z266" s="48">
        <v>23551</v>
      </c>
    </row>
    <row r="267" spans="14:26" x14ac:dyDescent="0.25">
      <c r="N267" s="45">
        <v>260</v>
      </c>
      <c r="O267" s="8" t="s">
        <v>438</v>
      </c>
      <c r="P267" s="8" t="s">
        <v>132</v>
      </c>
      <c r="Q267" s="9"/>
      <c r="R267" s="9"/>
      <c r="S267" s="9"/>
      <c r="T267" s="9">
        <v>141</v>
      </c>
      <c r="U267" s="9"/>
      <c r="V267" s="9"/>
      <c r="W267" s="9"/>
      <c r="X267" s="9"/>
      <c r="Y267" s="9"/>
      <c r="Z267" s="46">
        <v>141</v>
      </c>
    </row>
    <row r="268" spans="14:26" x14ac:dyDescent="0.25">
      <c r="N268" s="43">
        <v>261</v>
      </c>
      <c r="O268" s="4" t="s">
        <v>440</v>
      </c>
      <c r="P268" s="4" t="s">
        <v>128</v>
      </c>
      <c r="Q268" s="5"/>
      <c r="R268" s="5"/>
      <c r="S268" s="5"/>
      <c r="T268" s="5">
        <v>225</v>
      </c>
      <c r="U268" s="5"/>
      <c r="V268" s="5"/>
      <c r="W268" s="5"/>
      <c r="X268" s="5"/>
      <c r="Y268" s="5"/>
      <c r="Z268" s="48">
        <v>225</v>
      </c>
    </row>
    <row r="269" spans="14:26" x14ac:dyDescent="0.25">
      <c r="N269" s="45">
        <v>262</v>
      </c>
      <c r="O269" s="8" t="s">
        <v>441</v>
      </c>
      <c r="P269" s="8" t="s">
        <v>144</v>
      </c>
      <c r="Q269" s="9"/>
      <c r="R269" s="9"/>
      <c r="S269" s="9"/>
      <c r="T269" s="9">
        <v>318</v>
      </c>
      <c r="U269" s="9"/>
      <c r="V269" s="9"/>
      <c r="W269" s="9"/>
      <c r="X269" s="9"/>
      <c r="Y269" s="9"/>
      <c r="Z269" s="46">
        <v>318</v>
      </c>
    </row>
    <row r="270" spans="14:26" x14ac:dyDescent="0.25">
      <c r="N270" s="43">
        <v>263</v>
      </c>
      <c r="O270" s="4" t="s">
        <v>442</v>
      </c>
      <c r="P270" s="4" t="s">
        <v>139</v>
      </c>
      <c r="Q270" s="5"/>
      <c r="R270" s="5"/>
      <c r="S270" s="5"/>
      <c r="T270" s="5">
        <v>20</v>
      </c>
      <c r="U270" s="5"/>
      <c r="V270" s="5"/>
      <c r="W270" s="5"/>
      <c r="X270" s="5"/>
      <c r="Y270" s="5"/>
      <c r="Z270" s="48">
        <v>20</v>
      </c>
    </row>
    <row r="271" spans="14:26" x14ac:dyDescent="0.25">
      <c r="N271" s="45">
        <v>264</v>
      </c>
      <c r="O271" s="8" t="s">
        <v>443</v>
      </c>
      <c r="P271" s="8" t="s">
        <v>139</v>
      </c>
      <c r="Q271" s="9"/>
      <c r="R271" s="9"/>
      <c r="S271" s="9"/>
      <c r="T271" s="9">
        <v>485</v>
      </c>
      <c r="U271" s="9"/>
      <c r="V271" s="9"/>
      <c r="W271" s="9"/>
      <c r="X271" s="9"/>
      <c r="Y271" s="9"/>
      <c r="Z271" s="46">
        <v>485</v>
      </c>
    </row>
    <row r="272" spans="14:26" x14ac:dyDescent="0.25">
      <c r="N272" s="43">
        <v>265</v>
      </c>
      <c r="O272" s="4" t="s">
        <v>444</v>
      </c>
      <c r="P272" s="4" t="s">
        <v>144</v>
      </c>
      <c r="Q272" s="5">
        <v>1</v>
      </c>
      <c r="R272" s="5"/>
      <c r="S272" s="5"/>
      <c r="T272" s="5">
        <v>596</v>
      </c>
      <c r="U272" s="5"/>
      <c r="V272" s="5"/>
      <c r="W272" s="5"/>
      <c r="X272" s="5"/>
      <c r="Y272" s="5"/>
      <c r="Z272" s="48">
        <v>597</v>
      </c>
    </row>
    <row r="273" spans="14:26" x14ac:dyDescent="0.25">
      <c r="N273" s="45">
        <v>266</v>
      </c>
      <c r="O273" s="8" t="s">
        <v>445</v>
      </c>
      <c r="P273" s="8" t="s">
        <v>151</v>
      </c>
      <c r="Q273" s="9"/>
      <c r="R273" s="9"/>
      <c r="S273" s="9"/>
      <c r="T273" s="9">
        <v>1287</v>
      </c>
      <c r="U273" s="9"/>
      <c r="V273" s="9"/>
      <c r="W273" s="9"/>
      <c r="X273" s="9"/>
      <c r="Y273" s="9"/>
      <c r="Z273" s="46">
        <v>1287</v>
      </c>
    </row>
    <row r="274" spans="14:26" x14ac:dyDescent="0.25">
      <c r="N274" s="43">
        <v>267</v>
      </c>
      <c r="O274" s="4" t="s">
        <v>446</v>
      </c>
      <c r="P274" s="4" t="s">
        <v>151</v>
      </c>
      <c r="Q274" s="5"/>
      <c r="R274" s="5"/>
      <c r="S274" s="5"/>
      <c r="T274" s="5">
        <v>401</v>
      </c>
      <c r="U274" s="5"/>
      <c r="V274" s="5"/>
      <c r="W274" s="5"/>
      <c r="X274" s="5"/>
      <c r="Y274" s="5"/>
      <c r="Z274" s="48">
        <v>401</v>
      </c>
    </row>
    <row r="275" spans="14:26" x14ac:dyDescent="0.25">
      <c r="N275" s="45">
        <v>268</v>
      </c>
      <c r="O275" s="8" t="s">
        <v>447</v>
      </c>
      <c r="P275" s="8" t="s">
        <v>151</v>
      </c>
      <c r="Q275" s="9"/>
      <c r="R275" s="9"/>
      <c r="S275" s="9"/>
      <c r="T275" s="9">
        <v>156</v>
      </c>
      <c r="U275" s="9"/>
      <c r="V275" s="9"/>
      <c r="W275" s="9"/>
      <c r="X275" s="9"/>
      <c r="Y275" s="9"/>
      <c r="Z275" s="46">
        <v>156</v>
      </c>
    </row>
    <row r="276" spans="14:26" x14ac:dyDescent="0.25">
      <c r="N276" s="43">
        <v>269</v>
      </c>
      <c r="O276" s="4" t="s">
        <v>448</v>
      </c>
      <c r="P276" s="4" t="s">
        <v>151</v>
      </c>
      <c r="Q276" s="5"/>
      <c r="R276" s="5"/>
      <c r="S276" s="5"/>
      <c r="T276" s="5">
        <v>742</v>
      </c>
      <c r="U276" s="5"/>
      <c r="V276" s="5"/>
      <c r="W276" s="5"/>
      <c r="X276" s="5"/>
      <c r="Y276" s="5"/>
      <c r="Z276" s="48">
        <v>742</v>
      </c>
    </row>
    <row r="277" spans="14:26" x14ac:dyDescent="0.25">
      <c r="N277" s="45">
        <v>270</v>
      </c>
      <c r="O277" s="8" t="s">
        <v>449</v>
      </c>
      <c r="P277" s="8" t="s">
        <v>131</v>
      </c>
      <c r="Q277" s="9">
        <v>5</v>
      </c>
      <c r="R277" s="9"/>
      <c r="S277" s="9"/>
      <c r="T277" s="9">
        <v>2065</v>
      </c>
      <c r="U277" s="9"/>
      <c r="V277" s="9"/>
      <c r="W277" s="9">
        <v>1</v>
      </c>
      <c r="X277" s="9"/>
      <c r="Y277" s="9"/>
      <c r="Z277" s="46">
        <v>2071</v>
      </c>
    </row>
    <row r="278" spans="14:26" x14ac:dyDescent="0.25">
      <c r="N278" s="43">
        <v>271</v>
      </c>
      <c r="O278" s="4" t="s">
        <v>450</v>
      </c>
      <c r="P278" s="4" t="s">
        <v>149</v>
      </c>
      <c r="Q278" s="5"/>
      <c r="R278" s="5"/>
      <c r="S278" s="5"/>
      <c r="T278" s="5">
        <v>43</v>
      </c>
      <c r="U278" s="5"/>
      <c r="V278" s="5"/>
      <c r="W278" s="5"/>
      <c r="X278" s="5"/>
      <c r="Y278" s="5"/>
      <c r="Z278" s="48">
        <v>43</v>
      </c>
    </row>
    <row r="279" spans="14:26" x14ac:dyDescent="0.25">
      <c r="N279" s="45">
        <v>272</v>
      </c>
      <c r="O279" s="8" t="s">
        <v>452</v>
      </c>
      <c r="P279" s="8" t="s">
        <v>153</v>
      </c>
      <c r="Q279" s="9">
        <v>1</v>
      </c>
      <c r="R279" s="9"/>
      <c r="S279" s="9"/>
      <c r="T279" s="9">
        <v>812</v>
      </c>
      <c r="U279" s="9"/>
      <c r="V279" s="9"/>
      <c r="W279" s="9">
        <v>2</v>
      </c>
      <c r="X279" s="9">
        <v>1</v>
      </c>
      <c r="Y279" s="9"/>
      <c r="Z279" s="46">
        <v>816</v>
      </c>
    </row>
    <row r="280" spans="14:26" x14ac:dyDescent="0.25">
      <c r="N280" s="43">
        <v>273</v>
      </c>
      <c r="O280" s="4" t="s">
        <v>453</v>
      </c>
      <c r="P280" s="4" t="s">
        <v>128</v>
      </c>
      <c r="Q280" s="5"/>
      <c r="R280" s="5"/>
      <c r="S280" s="5"/>
      <c r="T280" s="5">
        <v>294</v>
      </c>
      <c r="U280" s="5"/>
      <c r="V280" s="5"/>
      <c r="W280" s="5"/>
      <c r="X280" s="5"/>
      <c r="Y280" s="5"/>
      <c r="Z280" s="48">
        <v>294</v>
      </c>
    </row>
    <row r="281" spans="14:26" x14ac:dyDescent="0.25">
      <c r="N281" s="45">
        <v>274</v>
      </c>
      <c r="O281" s="8" t="s">
        <v>454</v>
      </c>
      <c r="P281" s="8" t="s">
        <v>125</v>
      </c>
      <c r="Q281" s="9"/>
      <c r="R281" s="9"/>
      <c r="S281" s="9"/>
      <c r="T281" s="9">
        <v>151</v>
      </c>
      <c r="U281" s="9"/>
      <c r="V281" s="9"/>
      <c r="W281" s="9"/>
      <c r="X281" s="9"/>
      <c r="Y281" s="9"/>
      <c r="Z281" s="46">
        <v>151</v>
      </c>
    </row>
    <row r="282" spans="14:26" x14ac:dyDescent="0.25">
      <c r="N282" s="43">
        <v>275</v>
      </c>
      <c r="O282" s="4" t="s">
        <v>455</v>
      </c>
      <c r="P282" s="4" t="s">
        <v>150</v>
      </c>
      <c r="Q282" s="5"/>
      <c r="R282" s="5"/>
      <c r="S282" s="5"/>
      <c r="T282" s="5">
        <v>131</v>
      </c>
      <c r="U282" s="5"/>
      <c r="V282" s="5"/>
      <c r="W282" s="5"/>
      <c r="X282" s="5"/>
      <c r="Y282" s="5"/>
      <c r="Z282" s="48">
        <v>131</v>
      </c>
    </row>
    <row r="283" spans="14:26" x14ac:dyDescent="0.25">
      <c r="N283" s="45">
        <v>276</v>
      </c>
      <c r="O283" s="8" t="s">
        <v>457</v>
      </c>
      <c r="P283" s="8" t="s">
        <v>134</v>
      </c>
      <c r="Q283" s="9"/>
      <c r="R283" s="9"/>
      <c r="S283" s="9"/>
      <c r="T283" s="9">
        <v>36</v>
      </c>
      <c r="U283" s="9"/>
      <c r="V283" s="9"/>
      <c r="W283" s="9"/>
      <c r="X283" s="9"/>
      <c r="Y283" s="9"/>
      <c r="Z283" s="46">
        <v>36</v>
      </c>
    </row>
    <row r="284" spans="14:26" x14ac:dyDescent="0.25">
      <c r="N284" s="43">
        <v>277</v>
      </c>
      <c r="O284" s="4" t="s">
        <v>458</v>
      </c>
      <c r="P284" s="4" t="s">
        <v>153</v>
      </c>
      <c r="Q284" s="5"/>
      <c r="R284" s="5"/>
      <c r="S284" s="5"/>
      <c r="T284" s="5">
        <v>184</v>
      </c>
      <c r="U284" s="5"/>
      <c r="V284" s="5"/>
      <c r="W284" s="5"/>
      <c r="X284" s="5"/>
      <c r="Y284" s="5"/>
      <c r="Z284" s="48">
        <v>184</v>
      </c>
    </row>
    <row r="285" spans="14:26" x14ac:dyDescent="0.25">
      <c r="N285" s="45">
        <v>278</v>
      </c>
      <c r="O285" s="8" t="s">
        <v>459</v>
      </c>
      <c r="P285" s="8" t="s">
        <v>153</v>
      </c>
      <c r="Q285" s="9"/>
      <c r="R285" s="9"/>
      <c r="S285" s="9"/>
      <c r="T285" s="9">
        <v>241</v>
      </c>
      <c r="U285" s="9"/>
      <c r="V285" s="9"/>
      <c r="W285" s="9"/>
      <c r="X285" s="9"/>
      <c r="Y285" s="9"/>
      <c r="Z285" s="46">
        <v>241</v>
      </c>
    </row>
    <row r="286" spans="14:26" x14ac:dyDescent="0.25">
      <c r="N286" s="43">
        <v>279</v>
      </c>
      <c r="O286" s="4" t="s">
        <v>460</v>
      </c>
      <c r="P286" s="4" t="s">
        <v>144</v>
      </c>
      <c r="Q286" s="5"/>
      <c r="R286" s="5"/>
      <c r="S286" s="5"/>
      <c r="T286" s="5">
        <v>103</v>
      </c>
      <c r="U286" s="5"/>
      <c r="V286" s="5"/>
      <c r="W286" s="5"/>
      <c r="X286" s="5"/>
      <c r="Y286" s="5"/>
      <c r="Z286" s="48">
        <v>103</v>
      </c>
    </row>
    <row r="287" spans="14:26" x14ac:dyDescent="0.25">
      <c r="N287" s="45">
        <v>280</v>
      </c>
      <c r="O287" s="8" t="s">
        <v>461</v>
      </c>
      <c r="P287" s="8" t="s">
        <v>122</v>
      </c>
      <c r="Q287" s="9"/>
      <c r="R287" s="9"/>
      <c r="S287" s="9"/>
      <c r="T287" s="9">
        <v>82</v>
      </c>
      <c r="U287" s="9"/>
      <c r="V287" s="9"/>
      <c r="W287" s="9"/>
      <c r="X287" s="9"/>
      <c r="Y287" s="9"/>
      <c r="Z287" s="46">
        <v>82</v>
      </c>
    </row>
    <row r="288" spans="14:26" x14ac:dyDescent="0.25">
      <c r="N288" s="43">
        <v>281</v>
      </c>
      <c r="O288" s="4" t="s">
        <v>462</v>
      </c>
      <c r="P288" s="4" t="s">
        <v>143</v>
      </c>
      <c r="Q288" s="5"/>
      <c r="R288" s="5"/>
      <c r="S288" s="5"/>
      <c r="T288" s="5">
        <v>66</v>
      </c>
      <c r="U288" s="5"/>
      <c r="V288" s="5"/>
      <c r="W288" s="5"/>
      <c r="X288" s="5"/>
      <c r="Y288" s="5"/>
      <c r="Z288" s="48">
        <v>66</v>
      </c>
    </row>
    <row r="289" spans="14:26" x14ac:dyDescent="0.25">
      <c r="N289" s="45">
        <v>282</v>
      </c>
      <c r="O289" s="8" t="s">
        <v>463</v>
      </c>
      <c r="P289" s="8" t="s">
        <v>138</v>
      </c>
      <c r="Q289" s="9"/>
      <c r="R289" s="9"/>
      <c r="S289" s="9"/>
      <c r="T289" s="9">
        <v>81</v>
      </c>
      <c r="U289" s="9"/>
      <c r="V289" s="9"/>
      <c r="W289" s="9"/>
      <c r="X289" s="9"/>
      <c r="Y289" s="9"/>
      <c r="Z289" s="46">
        <v>81</v>
      </c>
    </row>
    <row r="290" spans="14:26" x14ac:dyDescent="0.25">
      <c r="N290" s="43">
        <v>283</v>
      </c>
      <c r="O290" s="4" t="s">
        <v>464</v>
      </c>
      <c r="P290" s="4" t="s">
        <v>144</v>
      </c>
      <c r="Q290" s="5"/>
      <c r="R290" s="5"/>
      <c r="S290" s="5"/>
      <c r="T290" s="5">
        <v>3</v>
      </c>
      <c r="U290" s="5"/>
      <c r="V290" s="5"/>
      <c r="W290" s="5"/>
      <c r="X290" s="5"/>
      <c r="Y290" s="5"/>
      <c r="Z290" s="48">
        <v>3</v>
      </c>
    </row>
    <row r="291" spans="14:26" x14ac:dyDescent="0.25">
      <c r="N291" s="45">
        <v>284</v>
      </c>
      <c r="O291" s="8" t="s">
        <v>465</v>
      </c>
      <c r="P291" s="8" t="s">
        <v>143</v>
      </c>
      <c r="Q291" s="9"/>
      <c r="R291" s="9"/>
      <c r="S291" s="9"/>
      <c r="T291" s="9">
        <v>101</v>
      </c>
      <c r="U291" s="9"/>
      <c r="V291" s="9"/>
      <c r="W291" s="9"/>
      <c r="X291" s="9"/>
      <c r="Y291" s="9"/>
      <c r="Z291" s="46">
        <v>101</v>
      </c>
    </row>
    <row r="292" spans="14:26" x14ac:dyDescent="0.25">
      <c r="N292" s="43">
        <v>285</v>
      </c>
      <c r="O292" s="4" t="s">
        <v>466</v>
      </c>
      <c r="P292" s="4" t="s">
        <v>131</v>
      </c>
      <c r="Q292" s="5"/>
      <c r="R292" s="5"/>
      <c r="S292" s="5"/>
      <c r="T292" s="5">
        <v>1338</v>
      </c>
      <c r="U292" s="5"/>
      <c r="V292" s="5"/>
      <c r="W292" s="5"/>
      <c r="X292" s="5"/>
      <c r="Y292" s="5"/>
      <c r="Z292" s="48">
        <v>1338</v>
      </c>
    </row>
    <row r="293" spans="14:26" x14ac:dyDescent="0.25">
      <c r="N293" s="45">
        <v>286</v>
      </c>
      <c r="O293" s="8" t="s">
        <v>467</v>
      </c>
      <c r="P293" s="8" t="s">
        <v>131</v>
      </c>
      <c r="Q293" s="9"/>
      <c r="R293" s="9"/>
      <c r="S293" s="9"/>
      <c r="T293" s="9">
        <v>977</v>
      </c>
      <c r="U293" s="9"/>
      <c r="V293" s="9"/>
      <c r="W293" s="9"/>
      <c r="X293" s="9"/>
      <c r="Y293" s="9"/>
      <c r="Z293" s="46">
        <v>977</v>
      </c>
    </row>
    <row r="294" spans="14:26" x14ac:dyDescent="0.25">
      <c r="N294" s="43">
        <v>287</v>
      </c>
      <c r="O294" s="4" t="s">
        <v>468</v>
      </c>
      <c r="P294" s="4" t="s">
        <v>154</v>
      </c>
      <c r="Q294" s="5"/>
      <c r="R294" s="5"/>
      <c r="S294" s="5"/>
      <c r="T294" s="5">
        <v>142</v>
      </c>
      <c r="U294" s="5"/>
      <c r="V294" s="5"/>
      <c r="W294" s="5"/>
      <c r="X294" s="5"/>
      <c r="Y294" s="5"/>
      <c r="Z294" s="48">
        <v>142</v>
      </c>
    </row>
    <row r="295" spans="14:26" x14ac:dyDescent="0.25">
      <c r="N295" s="45">
        <v>288</v>
      </c>
      <c r="O295" s="8" t="s">
        <v>469</v>
      </c>
      <c r="P295" s="8" t="s">
        <v>154</v>
      </c>
      <c r="Q295" s="9"/>
      <c r="R295" s="9"/>
      <c r="S295" s="9"/>
      <c r="T295" s="9">
        <v>5</v>
      </c>
      <c r="U295" s="9"/>
      <c r="V295" s="9"/>
      <c r="W295" s="9"/>
      <c r="X295" s="9"/>
      <c r="Y295" s="9"/>
      <c r="Z295" s="46">
        <v>5</v>
      </c>
    </row>
    <row r="296" spans="14:26" x14ac:dyDescent="0.25">
      <c r="N296" s="43">
        <v>289</v>
      </c>
      <c r="O296" s="4" t="s">
        <v>470</v>
      </c>
      <c r="P296" s="4" t="s">
        <v>154</v>
      </c>
      <c r="Q296" s="5"/>
      <c r="R296" s="5"/>
      <c r="S296" s="5"/>
      <c r="T296" s="5">
        <v>40</v>
      </c>
      <c r="U296" s="5"/>
      <c r="V296" s="5"/>
      <c r="W296" s="5"/>
      <c r="X296" s="5"/>
      <c r="Y296" s="5"/>
      <c r="Z296" s="48">
        <v>40</v>
      </c>
    </row>
    <row r="297" spans="14:26" x14ac:dyDescent="0.25">
      <c r="N297" s="45">
        <v>290</v>
      </c>
      <c r="O297" s="8" t="s">
        <v>471</v>
      </c>
      <c r="P297" s="8" t="s">
        <v>154</v>
      </c>
      <c r="Q297" s="9"/>
      <c r="R297" s="9"/>
      <c r="S297" s="9"/>
      <c r="T297" s="9">
        <v>11</v>
      </c>
      <c r="U297" s="9"/>
      <c r="V297" s="9"/>
      <c r="W297" s="9"/>
      <c r="X297" s="9"/>
      <c r="Y297" s="9"/>
      <c r="Z297" s="46">
        <v>11</v>
      </c>
    </row>
    <row r="298" spans="14:26" x14ac:dyDescent="0.25">
      <c r="N298" s="43">
        <v>291</v>
      </c>
      <c r="O298" s="4" t="s">
        <v>472</v>
      </c>
      <c r="P298" s="4" t="s">
        <v>136</v>
      </c>
      <c r="Q298" s="5"/>
      <c r="R298" s="5"/>
      <c r="S298" s="5"/>
      <c r="T298" s="5">
        <v>94</v>
      </c>
      <c r="U298" s="5"/>
      <c r="V298" s="5"/>
      <c r="W298" s="5"/>
      <c r="X298" s="5"/>
      <c r="Y298" s="5"/>
      <c r="Z298" s="48">
        <v>94</v>
      </c>
    </row>
    <row r="299" spans="14:26" x14ac:dyDescent="0.25">
      <c r="N299" s="45">
        <v>292</v>
      </c>
      <c r="O299" s="8" t="s">
        <v>473</v>
      </c>
      <c r="P299" s="8" t="s">
        <v>153</v>
      </c>
      <c r="Q299" s="9"/>
      <c r="R299" s="9"/>
      <c r="S299" s="9"/>
      <c r="T299" s="9">
        <v>161</v>
      </c>
      <c r="U299" s="9"/>
      <c r="V299" s="9"/>
      <c r="W299" s="9"/>
      <c r="X299" s="9"/>
      <c r="Y299" s="9"/>
      <c r="Z299" s="46">
        <v>161</v>
      </c>
    </row>
    <row r="300" spans="14:26" x14ac:dyDescent="0.25">
      <c r="N300" s="43">
        <v>293</v>
      </c>
      <c r="O300" s="4" t="s">
        <v>474</v>
      </c>
      <c r="P300" s="4" t="s">
        <v>153</v>
      </c>
      <c r="Q300" s="5"/>
      <c r="R300" s="5"/>
      <c r="S300" s="5"/>
      <c r="T300" s="5">
        <v>236</v>
      </c>
      <c r="U300" s="5"/>
      <c r="V300" s="5"/>
      <c r="W300" s="5"/>
      <c r="X300" s="5"/>
      <c r="Y300" s="5"/>
      <c r="Z300" s="48">
        <v>236</v>
      </c>
    </row>
    <row r="301" spans="14:26" x14ac:dyDescent="0.25">
      <c r="N301" s="45">
        <v>294</v>
      </c>
      <c r="O301" s="8" t="s">
        <v>475</v>
      </c>
      <c r="P301" s="8" t="s">
        <v>153</v>
      </c>
      <c r="Q301" s="9"/>
      <c r="R301" s="9"/>
      <c r="S301" s="9"/>
      <c r="T301" s="9">
        <v>582</v>
      </c>
      <c r="U301" s="9"/>
      <c r="V301" s="9"/>
      <c r="W301" s="9"/>
      <c r="X301" s="9"/>
      <c r="Y301" s="9"/>
      <c r="Z301" s="46">
        <v>582</v>
      </c>
    </row>
    <row r="302" spans="14:26" x14ac:dyDescent="0.25">
      <c r="N302" s="43">
        <v>295</v>
      </c>
      <c r="O302" s="4" t="s">
        <v>476</v>
      </c>
      <c r="P302" s="4" t="s">
        <v>153</v>
      </c>
      <c r="Q302" s="5"/>
      <c r="R302" s="5"/>
      <c r="S302" s="5"/>
      <c r="T302" s="5">
        <v>185</v>
      </c>
      <c r="U302" s="5"/>
      <c r="V302" s="5"/>
      <c r="W302" s="5"/>
      <c r="X302" s="5"/>
      <c r="Y302" s="5"/>
      <c r="Z302" s="48">
        <v>185</v>
      </c>
    </row>
    <row r="303" spans="14:26" x14ac:dyDescent="0.25">
      <c r="N303" s="45">
        <v>296</v>
      </c>
      <c r="O303" s="8" t="s">
        <v>477</v>
      </c>
      <c r="P303" s="8" t="s">
        <v>153</v>
      </c>
      <c r="Q303" s="9"/>
      <c r="R303" s="9"/>
      <c r="S303" s="9"/>
      <c r="T303" s="9">
        <v>214</v>
      </c>
      <c r="U303" s="9"/>
      <c r="V303" s="9"/>
      <c r="W303" s="9"/>
      <c r="X303" s="9"/>
      <c r="Y303" s="9"/>
      <c r="Z303" s="46">
        <v>214</v>
      </c>
    </row>
    <row r="304" spans="14:26" x14ac:dyDescent="0.25">
      <c r="N304" s="43">
        <v>297</v>
      </c>
      <c r="O304" s="4" t="s">
        <v>478</v>
      </c>
      <c r="P304" s="4" t="s">
        <v>131</v>
      </c>
      <c r="Q304" s="5"/>
      <c r="R304" s="5"/>
      <c r="S304" s="5"/>
      <c r="T304" s="5">
        <v>473</v>
      </c>
      <c r="U304" s="5"/>
      <c r="V304" s="5"/>
      <c r="W304" s="5"/>
      <c r="X304" s="5"/>
      <c r="Y304" s="5"/>
      <c r="Z304" s="48">
        <v>473</v>
      </c>
    </row>
    <row r="305" spans="14:26" x14ac:dyDescent="0.25">
      <c r="N305" s="45">
        <v>298</v>
      </c>
      <c r="O305" s="8" t="s">
        <v>479</v>
      </c>
      <c r="P305" s="8" t="s">
        <v>152</v>
      </c>
      <c r="Q305" s="9">
        <v>3</v>
      </c>
      <c r="R305" s="9"/>
      <c r="S305" s="9">
        <v>1</v>
      </c>
      <c r="T305" s="9">
        <v>6176</v>
      </c>
      <c r="U305" s="9"/>
      <c r="V305" s="9"/>
      <c r="W305" s="9"/>
      <c r="X305" s="9">
        <v>5</v>
      </c>
      <c r="Y305" s="9"/>
      <c r="Z305" s="46">
        <v>6185</v>
      </c>
    </row>
    <row r="306" spans="14:26" x14ac:dyDescent="0.25">
      <c r="N306" s="43">
        <v>299</v>
      </c>
      <c r="O306" s="4" t="s">
        <v>480</v>
      </c>
      <c r="P306" s="4" t="s">
        <v>154</v>
      </c>
      <c r="Q306" s="5"/>
      <c r="R306" s="5"/>
      <c r="S306" s="5"/>
      <c r="T306" s="5">
        <v>75</v>
      </c>
      <c r="U306" s="5"/>
      <c r="V306" s="5"/>
      <c r="W306" s="5"/>
      <c r="X306" s="5"/>
      <c r="Y306" s="5"/>
      <c r="Z306" s="48">
        <v>75</v>
      </c>
    </row>
    <row r="307" spans="14:26" x14ac:dyDescent="0.25">
      <c r="N307" s="45">
        <v>300</v>
      </c>
      <c r="O307" s="8" t="s">
        <v>481</v>
      </c>
      <c r="P307" s="8" t="s">
        <v>154</v>
      </c>
      <c r="Q307" s="9">
        <v>1</v>
      </c>
      <c r="R307" s="9"/>
      <c r="S307" s="9"/>
      <c r="T307" s="9">
        <v>157</v>
      </c>
      <c r="U307" s="9"/>
      <c r="V307" s="9"/>
      <c r="W307" s="9"/>
      <c r="X307" s="9"/>
      <c r="Y307" s="9"/>
      <c r="Z307" s="46">
        <v>158</v>
      </c>
    </row>
    <row r="308" spans="14:26" x14ac:dyDescent="0.25">
      <c r="N308" s="43">
        <v>301</v>
      </c>
      <c r="O308" s="4" t="s">
        <v>482</v>
      </c>
      <c r="P308" s="4" t="s">
        <v>152</v>
      </c>
      <c r="Q308" s="5">
        <v>1</v>
      </c>
      <c r="R308" s="5"/>
      <c r="S308" s="5"/>
      <c r="T308" s="5">
        <v>246</v>
      </c>
      <c r="U308" s="5"/>
      <c r="V308" s="5"/>
      <c r="W308" s="5"/>
      <c r="X308" s="5"/>
      <c r="Y308" s="5"/>
      <c r="Z308" s="48">
        <v>247</v>
      </c>
    </row>
    <row r="309" spans="14:26" x14ac:dyDescent="0.25">
      <c r="N309" s="45">
        <v>302</v>
      </c>
      <c r="O309" s="8" t="s">
        <v>483</v>
      </c>
      <c r="P309" s="8" t="s">
        <v>152</v>
      </c>
      <c r="Q309" s="9">
        <v>1</v>
      </c>
      <c r="R309" s="9"/>
      <c r="S309" s="9"/>
      <c r="T309" s="9">
        <v>361</v>
      </c>
      <c r="U309" s="9"/>
      <c r="V309" s="9"/>
      <c r="W309" s="9"/>
      <c r="X309" s="9"/>
      <c r="Y309" s="9"/>
      <c r="Z309" s="46">
        <v>362</v>
      </c>
    </row>
    <row r="310" spans="14:26" x14ac:dyDescent="0.25">
      <c r="N310" s="43">
        <v>303</v>
      </c>
      <c r="O310" s="4" t="s">
        <v>484</v>
      </c>
      <c r="P310" s="4" t="s">
        <v>154</v>
      </c>
      <c r="Q310" s="5"/>
      <c r="R310" s="5"/>
      <c r="S310" s="5"/>
      <c r="T310" s="5">
        <v>407</v>
      </c>
      <c r="U310" s="5"/>
      <c r="V310" s="5"/>
      <c r="W310" s="5"/>
      <c r="X310" s="5"/>
      <c r="Y310" s="5"/>
      <c r="Z310" s="48">
        <v>407</v>
      </c>
    </row>
    <row r="311" spans="14:26" x14ac:dyDescent="0.25">
      <c r="N311" s="45">
        <v>304</v>
      </c>
      <c r="O311" s="8" t="s">
        <v>485</v>
      </c>
      <c r="P311" s="8" t="s">
        <v>153</v>
      </c>
      <c r="Q311" s="9"/>
      <c r="R311" s="9"/>
      <c r="S311" s="9"/>
      <c r="T311" s="9">
        <v>94</v>
      </c>
      <c r="U311" s="9"/>
      <c r="V311" s="9"/>
      <c r="W311" s="9"/>
      <c r="X311" s="9"/>
      <c r="Y311" s="9"/>
      <c r="Z311" s="46">
        <v>94</v>
      </c>
    </row>
    <row r="312" spans="14:26" x14ac:dyDescent="0.25">
      <c r="N312" s="43">
        <v>305</v>
      </c>
      <c r="O312" s="4" t="s">
        <v>486</v>
      </c>
      <c r="P312" s="4" t="s">
        <v>120</v>
      </c>
      <c r="Q312" s="5"/>
      <c r="R312" s="5"/>
      <c r="S312" s="5"/>
      <c r="T312" s="5">
        <v>48</v>
      </c>
      <c r="U312" s="5"/>
      <c r="V312" s="5"/>
      <c r="W312" s="5"/>
      <c r="X312" s="5"/>
      <c r="Y312" s="5"/>
      <c r="Z312" s="48">
        <v>48</v>
      </c>
    </row>
    <row r="313" spans="14:26" x14ac:dyDescent="0.25">
      <c r="N313" s="45">
        <v>306</v>
      </c>
      <c r="O313" s="8" t="s">
        <v>487</v>
      </c>
      <c r="P313" s="8" t="s">
        <v>154</v>
      </c>
      <c r="Q313" s="9"/>
      <c r="R313" s="9"/>
      <c r="S313" s="9"/>
      <c r="T313" s="9">
        <v>12</v>
      </c>
      <c r="U313" s="9"/>
      <c r="V313" s="9"/>
      <c r="W313" s="9"/>
      <c r="X313" s="9"/>
      <c r="Y313" s="9"/>
      <c r="Z313" s="46">
        <v>12</v>
      </c>
    </row>
    <row r="314" spans="14:26" x14ac:dyDescent="0.25">
      <c r="N314" s="43">
        <v>307</v>
      </c>
      <c r="O314" s="4" t="s">
        <v>488</v>
      </c>
      <c r="P314" s="4" t="s">
        <v>134</v>
      </c>
      <c r="Q314" s="5">
        <v>1</v>
      </c>
      <c r="R314" s="5"/>
      <c r="S314" s="5"/>
      <c r="T314" s="5">
        <v>1688</v>
      </c>
      <c r="U314" s="5"/>
      <c r="V314" s="5"/>
      <c r="W314" s="5">
        <v>1</v>
      </c>
      <c r="X314" s="5">
        <v>1</v>
      </c>
      <c r="Y314" s="5"/>
      <c r="Z314" s="48">
        <v>1691</v>
      </c>
    </row>
    <row r="315" spans="14:26" x14ac:dyDescent="0.25">
      <c r="N315" s="45">
        <v>308</v>
      </c>
      <c r="O315" s="8" t="s">
        <v>489</v>
      </c>
      <c r="P315" s="8" t="s">
        <v>153</v>
      </c>
      <c r="Q315" s="9">
        <v>12</v>
      </c>
      <c r="R315" s="9">
        <v>2</v>
      </c>
      <c r="S315" s="9">
        <v>1</v>
      </c>
      <c r="T315" s="9">
        <v>10012</v>
      </c>
      <c r="U315" s="9"/>
      <c r="V315" s="9"/>
      <c r="W315" s="9"/>
      <c r="X315" s="9">
        <v>5</v>
      </c>
      <c r="Y315" s="9"/>
      <c r="Z315" s="46">
        <v>10032</v>
      </c>
    </row>
    <row r="316" spans="14:26" x14ac:dyDescent="0.25">
      <c r="N316" s="43">
        <v>309</v>
      </c>
      <c r="O316" s="4" t="s">
        <v>490</v>
      </c>
      <c r="P316" s="4" t="s">
        <v>148</v>
      </c>
      <c r="Q316" s="5"/>
      <c r="R316" s="5"/>
      <c r="S316" s="5"/>
      <c r="T316" s="5">
        <v>374</v>
      </c>
      <c r="U316" s="5"/>
      <c r="V316" s="5"/>
      <c r="W316" s="5"/>
      <c r="X316" s="5"/>
      <c r="Y316" s="5"/>
      <c r="Z316" s="48">
        <v>374</v>
      </c>
    </row>
    <row r="317" spans="14:26" x14ac:dyDescent="0.25">
      <c r="N317" s="45">
        <v>310</v>
      </c>
      <c r="O317" s="8" t="s">
        <v>491</v>
      </c>
      <c r="P317" s="8" t="s">
        <v>149</v>
      </c>
      <c r="Q317" s="9"/>
      <c r="R317" s="9"/>
      <c r="S317" s="9">
        <v>1</v>
      </c>
      <c r="T317" s="9">
        <v>905</v>
      </c>
      <c r="U317" s="9"/>
      <c r="V317" s="9"/>
      <c r="W317" s="9"/>
      <c r="X317" s="9">
        <v>1</v>
      </c>
      <c r="Y317" s="9"/>
      <c r="Z317" s="46">
        <v>907</v>
      </c>
    </row>
    <row r="318" spans="14:26" x14ac:dyDescent="0.25">
      <c r="N318" s="43">
        <v>311</v>
      </c>
      <c r="O318" s="4" t="s">
        <v>492</v>
      </c>
      <c r="P318" s="4" t="s">
        <v>131</v>
      </c>
      <c r="Q318" s="5"/>
      <c r="R318" s="5"/>
      <c r="S318" s="5"/>
      <c r="T318" s="5">
        <v>1717</v>
      </c>
      <c r="U318" s="5"/>
      <c r="V318" s="5"/>
      <c r="W318" s="5"/>
      <c r="X318" s="5"/>
      <c r="Y318" s="5"/>
      <c r="Z318" s="48">
        <v>1717</v>
      </c>
    </row>
    <row r="319" spans="14:26" x14ac:dyDescent="0.25">
      <c r="N319" s="45">
        <v>312</v>
      </c>
      <c r="O319" s="8" t="s">
        <v>493</v>
      </c>
      <c r="P319" s="8" t="s">
        <v>124</v>
      </c>
      <c r="Q319" s="9"/>
      <c r="R319" s="9"/>
      <c r="S319" s="9"/>
      <c r="T319" s="9">
        <v>464</v>
      </c>
      <c r="U319" s="9"/>
      <c r="V319" s="9"/>
      <c r="W319" s="9">
        <v>1</v>
      </c>
      <c r="X319" s="9"/>
      <c r="Y319" s="9"/>
      <c r="Z319" s="46">
        <v>465</v>
      </c>
    </row>
    <row r="320" spans="14:26" x14ac:dyDescent="0.25">
      <c r="N320" s="43">
        <v>313</v>
      </c>
      <c r="O320" s="4" t="s">
        <v>495</v>
      </c>
      <c r="P320" s="4" t="s">
        <v>148</v>
      </c>
      <c r="Q320" s="5"/>
      <c r="R320" s="5"/>
      <c r="S320" s="5"/>
      <c r="T320" s="5">
        <v>203</v>
      </c>
      <c r="U320" s="5"/>
      <c r="V320" s="5"/>
      <c r="W320" s="5"/>
      <c r="X320" s="5">
        <v>1</v>
      </c>
      <c r="Y320" s="5"/>
      <c r="Z320" s="48">
        <v>204</v>
      </c>
    </row>
    <row r="321" spans="14:26" x14ac:dyDescent="0.25">
      <c r="N321" s="45">
        <v>314</v>
      </c>
      <c r="O321" s="8" t="s">
        <v>496</v>
      </c>
      <c r="P321" s="8" t="s">
        <v>137</v>
      </c>
      <c r="Q321" s="9">
        <v>2</v>
      </c>
      <c r="R321" s="9"/>
      <c r="S321" s="9"/>
      <c r="T321" s="9">
        <v>1356</v>
      </c>
      <c r="U321" s="9"/>
      <c r="V321" s="9"/>
      <c r="W321" s="9"/>
      <c r="X321" s="9"/>
      <c r="Y321" s="9"/>
      <c r="Z321" s="46">
        <v>1358</v>
      </c>
    </row>
    <row r="322" spans="14:26" x14ac:dyDescent="0.25">
      <c r="N322" s="43">
        <v>315</v>
      </c>
      <c r="O322" s="4" t="s">
        <v>497</v>
      </c>
      <c r="P322" s="4" t="s">
        <v>144</v>
      </c>
      <c r="Q322" s="5"/>
      <c r="R322" s="5"/>
      <c r="S322" s="5"/>
      <c r="T322" s="5">
        <v>15</v>
      </c>
      <c r="U322" s="5"/>
      <c r="V322" s="5"/>
      <c r="W322" s="5"/>
      <c r="X322" s="5"/>
      <c r="Y322" s="5"/>
      <c r="Z322" s="48">
        <v>15</v>
      </c>
    </row>
    <row r="323" spans="14:26" x14ac:dyDescent="0.25">
      <c r="N323" s="45">
        <v>316</v>
      </c>
      <c r="O323" s="8" t="s">
        <v>498</v>
      </c>
      <c r="P323" s="8" t="s">
        <v>148</v>
      </c>
      <c r="Q323" s="9"/>
      <c r="R323" s="9"/>
      <c r="S323" s="9"/>
      <c r="T323" s="9">
        <v>212</v>
      </c>
      <c r="U323" s="9"/>
      <c r="V323" s="9"/>
      <c r="W323" s="9"/>
      <c r="X323" s="9"/>
      <c r="Y323" s="9"/>
      <c r="Z323" s="46">
        <v>212</v>
      </c>
    </row>
    <row r="324" spans="14:26" x14ac:dyDescent="0.25">
      <c r="N324" s="43">
        <v>317</v>
      </c>
      <c r="O324" s="4" t="s">
        <v>499</v>
      </c>
      <c r="P324" s="4" t="s">
        <v>152</v>
      </c>
      <c r="Q324" s="5"/>
      <c r="R324" s="5"/>
      <c r="S324" s="5"/>
      <c r="T324" s="5">
        <v>173</v>
      </c>
      <c r="U324" s="5"/>
      <c r="V324" s="5"/>
      <c r="W324" s="5"/>
      <c r="X324" s="5"/>
      <c r="Y324" s="5"/>
      <c r="Z324" s="48">
        <v>173</v>
      </c>
    </row>
    <row r="325" spans="14:26" x14ac:dyDescent="0.25">
      <c r="N325" s="45">
        <v>318</v>
      </c>
      <c r="O325" s="8" t="s">
        <v>500</v>
      </c>
      <c r="P325" s="8" t="s">
        <v>149</v>
      </c>
      <c r="Q325" s="9"/>
      <c r="R325" s="9"/>
      <c r="S325" s="9"/>
      <c r="T325" s="9">
        <v>102</v>
      </c>
      <c r="U325" s="9"/>
      <c r="V325" s="9"/>
      <c r="W325" s="9"/>
      <c r="X325" s="9"/>
      <c r="Y325" s="9"/>
      <c r="Z325" s="46">
        <v>102</v>
      </c>
    </row>
    <row r="326" spans="14:26" x14ac:dyDescent="0.25">
      <c r="N326" s="43">
        <v>319</v>
      </c>
      <c r="O326" s="4" t="s">
        <v>501</v>
      </c>
      <c r="P326" s="4" t="s">
        <v>152</v>
      </c>
      <c r="Q326" s="5"/>
      <c r="R326" s="5"/>
      <c r="S326" s="5"/>
      <c r="T326" s="5">
        <v>216</v>
      </c>
      <c r="U326" s="5"/>
      <c r="V326" s="5"/>
      <c r="W326" s="5"/>
      <c r="X326" s="5"/>
      <c r="Y326" s="5"/>
      <c r="Z326" s="48">
        <v>216</v>
      </c>
    </row>
    <row r="327" spans="14:26" x14ac:dyDescent="0.25">
      <c r="N327" s="45">
        <v>320</v>
      </c>
      <c r="O327" s="8" t="s">
        <v>502</v>
      </c>
      <c r="P327" s="8" t="s">
        <v>152</v>
      </c>
      <c r="Q327" s="9"/>
      <c r="R327" s="9"/>
      <c r="S327" s="9"/>
      <c r="T327" s="9">
        <v>285</v>
      </c>
      <c r="U327" s="9"/>
      <c r="V327" s="9"/>
      <c r="W327" s="9"/>
      <c r="X327" s="9"/>
      <c r="Y327" s="9"/>
      <c r="Z327" s="46">
        <v>285</v>
      </c>
    </row>
    <row r="328" spans="14:26" x14ac:dyDescent="0.25">
      <c r="N328" s="43">
        <v>321</v>
      </c>
      <c r="O328" s="4" t="s">
        <v>503</v>
      </c>
      <c r="P328" s="4" t="s">
        <v>135</v>
      </c>
      <c r="Q328" s="5"/>
      <c r="R328" s="5"/>
      <c r="S328" s="5"/>
      <c r="T328" s="5">
        <v>169</v>
      </c>
      <c r="U328" s="5"/>
      <c r="V328" s="5"/>
      <c r="W328" s="5"/>
      <c r="X328" s="5"/>
      <c r="Y328" s="5"/>
      <c r="Z328" s="48">
        <v>169</v>
      </c>
    </row>
    <row r="329" spans="14:26" x14ac:dyDescent="0.25">
      <c r="N329" s="45">
        <v>322</v>
      </c>
      <c r="O329" s="8" t="s">
        <v>504</v>
      </c>
      <c r="P329" s="8" t="s">
        <v>131</v>
      </c>
      <c r="Q329" s="9">
        <v>4</v>
      </c>
      <c r="R329" s="9"/>
      <c r="S329" s="9"/>
      <c r="T329" s="9">
        <v>1773</v>
      </c>
      <c r="U329" s="9"/>
      <c r="V329" s="9"/>
      <c r="W329" s="9">
        <v>2</v>
      </c>
      <c r="X329" s="9"/>
      <c r="Y329" s="9"/>
      <c r="Z329" s="46">
        <v>1779</v>
      </c>
    </row>
    <row r="330" spans="14:26" x14ac:dyDescent="0.25">
      <c r="N330" s="43">
        <v>323</v>
      </c>
      <c r="O330" s="4" t="s">
        <v>505</v>
      </c>
      <c r="P330" s="4" t="s">
        <v>130</v>
      </c>
      <c r="Q330" s="5">
        <v>1</v>
      </c>
      <c r="R330" s="5"/>
      <c r="S330" s="5"/>
      <c r="T330" s="5">
        <v>2485</v>
      </c>
      <c r="U330" s="5"/>
      <c r="V330" s="5"/>
      <c r="W330" s="5"/>
      <c r="X330" s="5"/>
      <c r="Y330" s="5"/>
      <c r="Z330" s="48">
        <v>2486</v>
      </c>
    </row>
    <row r="331" spans="14:26" x14ac:dyDescent="0.25">
      <c r="N331" s="45">
        <v>324</v>
      </c>
      <c r="O331" s="8" t="s">
        <v>506</v>
      </c>
      <c r="P331" s="8" t="s">
        <v>152</v>
      </c>
      <c r="Q331" s="9"/>
      <c r="R331" s="9"/>
      <c r="S331" s="9"/>
      <c r="T331" s="9">
        <v>388</v>
      </c>
      <c r="U331" s="9"/>
      <c r="V331" s="9"/>
      <c r="W331" s="9"/>
      <c r="X331" s="9"/>
      <c r="Y331" s="9"/>
      <c r="Z331" s="46">
        <v>388</v>
      </c>
    </row>
    <row r="332" spans="14:26" x14ac:dyDescent="0.25">
      <c r="N332" s="43">
        <v>325</v>
      </c>
      <c r="O332" s="4" t="s">
        <v>508</v>
      </c>
      <c r="P332" s="4" t="s">
        <v>144</v>
      </c>
      <c r="Q332" s="5"/>
      <c r="R332" s="5"/>
      <c r="S332" s="5"/>
      <c r="T332" s="5">
        <v>21</v>
      </c>
      <c r="U332" s="5"/>
      <c r="V332" s="5"/>
      <c r="W332" s="5"/>
      <c r="X332" s="5"/>
      <c r="Y332" s="5"/>
      <c r="Z332" s="48">
        <v>21</v>
      </c>
    </row>
    <row r="333" spans="14:26" x14ac:dyDescent="0.25">
      <c r="N333" s="45">
        <v>326</v>
      </c>
      <c r="O333" s="8" t="s">
        <v>509</v>
      </c>
      <c r="P333" s="8" t="s">
        <v>130</v>
      </c>
      <c r="Q333" s="9"/>
      <c r="R333" s="9"/>
      <c r="S333" s="9"/>
      <c r="T333" s="9">
        <v>1909</v>
      </c>
      <c r="U333" s="9"/>
      <c r="V333" s="9"/>
      <c r="W333" s="9">
        <v>1</v>
      </c>
      <c r="X333" s="9"/>
      <c r="Y333" s="9"/>
      <c r="Z333" s="46">
        <v>1910</v>
      </c>
    </row>
    <row r="334" spans="14:26" x14ac:dyDescent="0.25">
      <c r="N334" s="43">
        <v>327</v>
      </c>
      <c r="O334" s="4" t="s">
        <v>510</v>
      </c>
      <c r="P334" s="4" t="s">
        <v>146</v>
      </c>
      <c r="Q334" s="5">
        <v>12</v>
      </c>
      <c r="R334" s="5"/>
      <c r="S334" s="5">
        <v>1</v>
      </c>
      <c r="T334" s="5">
        <v>7858</v>
      </c>
      <c r="U334" s="5"/>
      <c r="V334" s="5"/>
      <c r="W334" s="5">
        <v>1</v>
      </c>
      <c r="X334" s="5">
        <v>1</v>
      </c>
      <c r="Y334" s="5"/>
      <c r="Z334" s="48">
        <v>7873</v>
      </c>
    </row>
    <row r="335" spans="14:26" x14ac:dyDescent="0.25">
      <c r="N335" s="45">
        <v>328</v>
      </c>
      <c r="O335" s="8" t="s">
        <v>511</v>
      </c>
      <c r="P335" s="8" t="s">
        <v>146</v>
      </c>
      <c r="Q335" s="9"/>
      <c r="R335" s="9"/>
      <c r="S335" s="9"/>
      <c r="T335" s="9">
        <v>303</v>
      </c>
      <c r="U335" s="9"/>
      <c r="V335" s="9"/>
      <c r="W335" s="9"/>
      <c r="X335" s="9"/>
      <c r="Y335" s="9"/>
      <c r="Z335" s="46">
        <v>303</v>
      </c>
    </row>
    <row r="336" spans="14:26" x14ac:dyDescent="0.25">
      <c r="N336" s="43">
        <v>329</v>
      </c>
      <c r="O336" s="4" t="s">
        <v>512</v>
      </c>
      <c r="P336" s="4" t="s">
        <v>130</v>
      </c>
      <c r="Q336" s="5">
        <v>2</v>
      </c>
      <c r="R336" s="5"/>
      <c r="S336" s="5"/>
      <c r="T336" s="5">
        <v>1104</v>
      </c>
      <c r="U336" s="5"/>
      <c r="V336" s="5"/>
      <c r="W336" s="5"/>
      <c r="X336" s="5">
        <v>1</v>
      </c>
      <c r="Y336" s="5"/>
      <c r="Z336" s="48">
        <v>1107</v>
      </c>
    </row>
    <row r="337" spans="14:26" x14ac:dyDescent="0.25">
      <c r="N337" s="45">
        <v>330</v>
      </c>
      <c r="O337" s="8" t="s">
        <v>513</v>
      </c>
      <c r="P337" s="8" t="s">
        <v>154</v>
      </c>
      <c r="Q337" s="9"/>
      <c r="R337" s="9"/>
      <c r="S337" s="9"/>
      <c r="T337" s="9">
        <v>1292</v>
      </c>
      <c r="U337" s="9"/>
      <c r="V337" s="9"/>
      <c r="W337" s="9"/>
      <c r="X337" s="9"/>
      <c r="Y337" s="9"/>
      <c r="Z337" s="46">
        <v>1292</v>
      </c>
    </row>
    <row r="338" spans="14:26" x14ac:dyDescent="0.25">
      <c r="N338" s="43">
        <v>331</v>
      </c>
      <c r="O338" s="4" t="s">
        <v>514</v>
      </c>
      <c r="P338" s="4" t="s">
        <v>135</v>
      </c>
      <c r="Q338" s="5"/>
      <c r="R338" s="5"/>
      <c r="S338" s="5"/>
      <c r="T338" s="5">
        <v>263</v>
      </c>
      <c r="U338" s="5"/>
      <c r="V338" s="5"/>
      <c r="W338" s="5"/>
      <c r="X338" s="5"/>
      <c r="Y338" s="5"/>
      <c r="Z338" s="48">
        <v>263</v>
      </c>
    </row>
    <row r="339" spans="14:26" x14ac:dyDescent="0.25">
      <c r="N339" s="45">
        <v>332</v>
      </c>
      <c r="O339" s="8" t="s">
        <v>516</v>
      </c>
      <c r="P339" s="8" t="s">
        <v>139</v>
      </c>
      <c r="Q339" s="9"/>
      <c r="R339" s="9"/>
      <c r="S339" s="9"/>
      <c r="T339" s="9">
        <v>158</v>
      </c>
      <c r="U339" s="9"/>
      <c r="V339" s="9"/>
      <c r="W339" s="9"/>
      <c r="X339" s="9"/>
      <c r="Y339" s="9"/>
      <c r="Z339" s="46">
        <v>158</v>
      </c>
    </row>
    <row r="340" spans="14:26" x14ac:dyDescent="0.25">
      <c r="N340" s="43">
        <v>333</v>
      </c>
      <c r="O340" s="4" t="s">
        <v>518</v>
      </c>
      <c r="P340" s="4" t="s">
        <v>152</v>
      </c>
      <c r="Q340" s="5"/>
      <c r="R340" s="5"/>
      <c r="S340" s="5"/>
      <c r="T340" s="5">
        <v>410</v>
      </c>
      <c r="U340" s="5"/>
      <c r="V340" s="5"/>
      <c r="W340" s="5"/>
      <c r="X340" s="5"/>
      <c r="Y340" s="5"/>
      <c r="Z340" s="48">
        <v>410</v>
      </c>
    </row>
    <row r="341" spans="14:26" x14ac:dyDescent="0.25">
      <c r="N341" s="45">
        <v>334</v>
      </c>
      <c r="O341" s="8" t="s">
        <v>519</v>
      </c>
      <c r="P341" s="8" t="s">
        <v>122</v>
      </c>
      <c r="Q341" s="9"/>
      <c r="R341" s="9"/>
      <c r="S341" s="9"/>
      <c r="T341" s="9">
        <v>316</v>
      </c>
      <c r="U341" s="9"/>
      <c r="V341" s="9"/>
      <c r="W341" s="9"/>
      <c r="X341" s="9"/>
      <c r="Y341" s="9"/>
      <c r="Z341" s="46">
        <v>316</v>
      </c>
    </row>
    <row r="342" spans="14:26" x14ac:dyDescent="0.25">
      <c r="N342" s="43">
        <v>335</v>
      </c>
      <c r="O342" s="4" t="s">
        <v>520</v>
      </c>
      <c r="P342" s="4" t="s">
        <v>122</v>
      </c>
      <c r="Q342" s="5"/>
      <c r="R342" s="5"/>
      <c r="S342" s="5"/>
      <c r="T342" s="5">
        <v>76</v>
      </c>
      <c r="U342" s="5"/>
      <c r="V342" s="5"/>
      <c r="W342" s="5"/>
      <c r="X342" s="5"/>
      <c r="Y342" s="5"/>
      <c r="Z342" s="48">
        <v>76</v>
      </c>
    </row>
    <row r="343" spans="14:26" x14ac:dyDescent="0.25">
      <c r="N343" s="45">
        <v>336</v>
      </c>
      <c r="O343" s="8" t="s">
        <v>521</v>
      </c>
      <c r="P343" s="8" t="s">
        <v>148</v>
      </c>
      <c r="Q343" s="9"/>
      <c r="R343" s="9"/>
      <c r="S343" s="9"/>
      <c r="T343" s="9">
        <v>240</v>
      </c>
      <c r="U343" s="9"/>
      <c r="V343" s="9"/>
      <c r="W343" s="9"/>
      <c r="X343" s="9"/>
      <c r="Y343" s="9"/>
      <c r="Z343" s="46">
        <v>240</v>
      </c>
    </row>
    <row r="344" spans="14:26" x14ac:dyDescent="0.25">
      <c r="N344" s="43">
        <v>337</v>
      </c>
      <c r="O344" s="4" t="s">
        <v>522</v>
      </c>
      <c r="P344" s="4" t="s">
        <v>147</v>
      </c>
      <c r="Q344" s="5"/>
      <c r="R344" s="5"/>
      <c r="S344" s="5"/>
      <c r="T344" s="5">
        <v>141</v>
      </c>
      <c r="U344" s="5"/>
      <c r="V344" s="5"/>
      <c r="W344" s="5"/>
      <c r="X344" s="5"/>
      <c r="Y344" s="5"/>
      <c r="Z344" s="48">
        <v>141</v>
      </c>
    </row>
    <row r="345" spans="14:26" x14ac:dyDescent="0.25">
      <c r="N345" s="45">
        <v>338</v>
      </c>
      <c r="O345" s="8" t="s">
        <v>523</v>
      </c>
      <c r="P345" s="8" t="s">
        <v>131</v>
      </c>
      <c r="Q345" s="9"/>
      <c r="R345" s="9"/>
      <c r="S345" s="9"/>
      <c r="T345" s="9">
        <v>1196</v>
      </c>
      <c r="U345" s="9"/>
      <c r="V345" s="9"/>
      <c r="W345" s="9"/>
      <c r="X345" s="9"/>
      <c r="Y345" s="9"/>
      <c r="Z345" s="46">
        <v>1196</v>
      </c>
    </row>
    <row r="346" spans="14:26" x14ac:dyDescent="0.25">
      <c r="N346" s="43">
        <v>339</v>
      </c>
      <c r="O346" s="4" t="s">
        <v>524</v>
      </c>
      <c r="P346" s="4" t="s">
        <v>132</v>
      </c>
      <c r="Q346" s="5">
        <v>5</v>
      </c>
      <c r="R346" s="5">
        <v>1</v>
      </c>
      <c r="S346" s="5">
        <v>1</v>
      </c>
      <c r="T346" s="5">
        <v>6447</v>
      </c>
      <c r="U346" s="5"/>
      <c r="V346" s="5"/>
      <c r="W346" s="5">
        <v>1</v>
      </c>
      <c r="X346" s="5">
        <v>1</v>
      </c>
      <c r="Y346" s="5"/>
      <c r="Z346" s="48">
        <v>6456</v>
      </c>
    </row>
    <row r="347" spans="14:26" x14ac:dyDescent="0.25">
      <c r="N347" s="45">
        <v>340</v>
      </c>
      <c r="O347" s="8" t="s">
        <v>525</v>
      </c>
      <c r="P347" s="8" t="s">
        <v>149</v>
      </c>
      <c r="Q347" s="9"/>
      <c r="R347" s="9"/>
      <c r="S347" s="9"/>
      <c r="T347" s="9">
        <v>105</v>
      </c>
      <c r="U347" s="9"/>
      <c r="V347" s="9"/>
      <c r="W347" s="9"/>
      <c r="X347" s="9"/>
      <c r="Y347" s="9"/>
      <c r="Z347" s="46">
        <v>105</v>
      </c>
    </row>
    <row r="348" spans="14:26" x14ac:dyDescent="0.25">
      <c r="N348" s="43">
        <v>341</v>
      </c>
      <c r="O348" s="4" t="s">
        <v>526</v>
      </c>
      <c r="P348" s="4" t="s">
        <v>153</v>
      </c>
      <c r="Q348" s="5"/>
      <c r="R348" s="5"/>
      <c r="S348" s="5"/>
      <c r="T348" s="5">
        <v>278</v>
      </c>
      <c r="U348" s="5"/>
      <c r="V348" s="5"/>
      <c r="W348" s="5"/>
      <c r="X348" s="5"/>
      <c r="Y348" s="5"/>
      <c r="Z348" s="48">
        <v>278</v>
      </c>
    </row>
    <row r="349" spans="14:26" x14ac:dyDescent="0.25">
      <c r="N349" s="45">
        <v>342</v>
      </c>
      <c r="O349" s="8" t="s">
        <v>527</v>
      </c>
      <c r="P349" s="8" t="s">
        <v>139</v>
      </c>
      <c r="Q349" s="9"/>
      <c r="R349" s="9"/>
      <c r="S349" s="9"/>
      <c r="T349" s="9">
        <v>166</v>
      </c>
      <c r="U349" s="9"/>
      <c r="V349" s="9"/>
      <c r="W349" s="9"/>
      <c r="X349" s="9"/>
      <c r="Y349" s="9"/>
      <c r="Z349" s="46">
        <v>166</v>
      </c>
    </row>
    <row r="350" spans="14:26" x14ac:dyDescent="0.25">
      <c r="N350" s="43">
        <v>343</v>
      </c>
      <c r="O350" s="4" t="s">
        <v>528</v>
      </c>
      <c r="P350" s="4" t="s">
        <v>131</v>
      </c>
      <c r="Q350" s="5">
        <v>4</v>
      </c>
      <c r="R350" s="5"/>
      <c r="S350" s="5"/>
      <c r="T350" s="5">
        <v>1216</v>
      </c>
      <c r="U350" s="5"/>
      <c r="V350" s="5"/>
      <c r="W350" s="5">
        <v>1</v>
      </c>
      <c r="X350" s="5">
        <v>2</v>
      </c>
      <c r="Y350" s="5"/>
      <c r="Z350" s="48">
        <v>1223</v>
      </c>
    </row>
    <row r="351" spans="14:26" x14ac:dyDescent="0.25">
      <c r="N351" s="45">
        <v>344</v>
      </c>
      <c r="O351" s="8" t="s">
        <v>529</v>
      </c>
      <c r="P351" s="8" t="s">
        <v>134</v>
      </c>
      <c r="Q351" s="9"/>
      <c r="R351" s="9"/>
      <c r="S351" s="9"/>
      <c r="T351" s="9">
        <v>34</v>
      </c>
      <c r="U351" s="9"/>
      <c r="V351" s="9"/>
      <c r="W351" s="9"/>
      <c r="X351" s="9"/>
      <c r="Y351" s="9"/>
      <c r="Z351" s="46">
        <v>34</v>
      </c>
    </row>
    <row r="352" spans="14:26" x14ac:dyDescent="0.25">
      <c r="N352" s="43">
        <v>345</v>
      </c>
      <c r="O352" s="4" t="s">
        <v>530</v>
      </c>
      <c r="P352" s="4" t="s">
        <v>141</v>
      </c>
      <c r="Q352" s="5"/>
      <c r="R352" s="5"/>
      <c r="S352" s="5"/>
      <c r="T352" s="5">
        <v>3</v>
      </c>
      <c r="U352" s="5"/>
      <c r="V352" s="5"/>
      <c r="W352" s="5"/>
      <c r="X352" s="5"/>
      <c r="Y352" s="5"/>
      <c r="Z352" s="48">
        <v>3</v>
      </c>
    </row>
    <row r="353" spans="14:26" x14ac:dyDescent="0.25">
      <c r="N353" s="45">
        <v>346</v>
      </c>
      <c r="O353" s="8" t="s">
        <v>531</v>
      </c>
      <c r="P353" s="8" t="s">
        <v>144</v>
      </c>
      <c r="Q353" s="9"/>
      <c r="R353" s="9"/>
      <c r="S353" s="9"/>
      <c r="T353" s="9">
        <v>2</v>
      </c>
      <c r="U353" s="9"/>
      <c r="V353" s="9"/>
      <c r="W353" s="9"/>
      <c r="X353" s="9"/>
      <c r="Y353" s="9"/>
      <c r="Z353" s="46">
        <v>2</v>
      </c>
    </row>
    <row r="354" spans="14:26" x14ac:dyDescent="0.25">
      <c r="N354" s="43">
        <v>347</v>
      </c>
      <c r="O354" s="4" t="s">
        <v>532</v>
      </c>
      <c r="P354" s="4" t="s">
        <v>144</v>
      </c>
      <c r="Q354" s="5"/>
      <c r="R354" s="5"/>
      <c r="S354" s="5"/>
      <c r="T354" s="5">
        <v>3</v>
      </c>
      <c r="U354" s="5"/>
      <c r="V354" s="5"/>
      <c r="W354" s="5"/>
      <c r="X354" s="5"/>
      <c r="Y354" s="5"/>
      <c r="Z354" s="48">
        <v>3</v>
      </c>
    </row>
    <row r="355" spans="14:26" x14ac:dyDescent="0.25">
      <c r="N355" s="45">
        <v>348</v>
      </c>
      <c r="O355" s="8" t="s">
        <v>533</v>
      </c>
      <c r="P355" s="8" t="s">
        <v>130</v>
      </c>
      <c r="Q355" s="9"/>
      <c r="R355" s="9"/>
      <c r="S355" s="9"/>
      <c r="T355" s="9">
        <v>1268</v>
      </c>
      <c r="U355" s="9"/>
      <c r="V355" s="9"/>
      <c r="W355" s="9"/>
      <c r="X355" s="9"/>
      <c r="Y355" s="9"/>
      <c r="Z355" s="46">
        <v>1268</v>
      </c>
    </row>
    <row r="356" spans="14:26" x14ac:dyDescent="0.25">
      <c r="N356" s="43">
        <v>349</v>
      </c>
      <c r="O356" s="4" t="s">
        <v>534</v>
      </c>
      <c r="P356" s="4" t="s">
        <v>129</v>
      </c>
      <c r="Q356" s="5">
        <v>2</v>
      </c>
      <c r="R356" s="5"/>
      <c r="S356" s="5"/>
      <c r="T356" s="5">
        <v>1068</v>
      </c>
      <c r="U356" s="5"/>
      <c r="V356" s="5"/>
      <c r="W356" s="5"/>
      <c r="X356" s="5">
        <v>2</v>
      </c>
      <c r="Y356" s="5"/>
      <c r="Z356" s="48">
        <v>1072</v>
      </c>
    </row>
    <row r="357" spans="14:26" x14ac:dyDescent="0.25">
      <c r="N357" s="45">
        <v>350</v>
      </c>
      <c r="O357" s="8" t="s">
        <v>535</v>
      </c>
      <c r="P357" s="8" t="s">
        <v>130</v>
      </c>
      <c r="Q357" s="9">
        <v>1</v>
      </c>
      <c r="R357" s="9">
        <v>1</v>
      </c>
      <c r="S357" s="9"/>
      <c r="T357" s="9">
        <v>1074</v>
      </c>
      <c r="U357" s="9"/>
      <c r="V357" s="9"/>
      <c r="W357" s="9"/>
      <c r="X357" s="9"/>
      <c r="Y357" s="9"/>
      <c r="Z357" s="46">
        <v>1076</v>
      </c>
    </row>
    <row r="358" spans="14:26" x14ac:dyDescent="0.25">
      <c r="N358" s="43">
        <v>351</v>
      </c>
      <c r="O358" s="4" t="s">
        <v>536</v>
      </c>
      <c r="P358" s="4" t="s">
        <v>145</v>
      </c>
      <c r="Q358" s="5"/>
      <c r="R358" s="5"/>
      <c r="S358" s="5"/>
      <c r="T358" s="5">
        <v>10</v>
      </c>
      <c r="U358" s="5"/>
      <c r="V358" s="5"/>
      <c r="W358" s="5"/>
      <c r="X358" s="5"/>
      <c r="Y358" s="5"/>
      <c r="Z358" s="48">
        <v>10</v>
      </c>
    </row>
    <row r="359" spans="14:26" x14ac:dyDescent="0.25">
      <c r="N359" s="45">
        <v>352</v>
      </c>
      <c r="O359" s="8" t="s">
        <v>537</v>
      </c>
      <c r="P359" s="8" t="s">
        <v>125</v>
      </c>
      <c r="Q359" s="9"/>
      <c r="R359" s="9"/>
      <c r="S359" s="9"/>
      <c r="T359" s="9">
        <v>350</v>
      </c>
      <c r="U359" s="9"/>
      <c r="V359" s="9"/>
      <c r="W359" s="9"/>
      <c r="X359" s="9"/>
      <c r="Y359" s="9"/>
      <c r="Z359" s="46">
        <v>350</v>
      </c>
    </row>
    <row r="360" spans="14:26" x14ac:dyDescent="0.25">
      <c r="N360" s="43">
        <v>353</v>
      </c>
      <c r="O360" s="4" t="s">
        <v>538</v>
      </c>
      <c r="P360" s="4" t="s">
        <v>130</v>
      </c>
      <c r="Q360" s="5">
        <v>1</v>
      </c>
      <c r="R360" s="5"/>
      <c r="S360" s="5"/>
      <c r="T360" s="5">
        <v>490</v>
      </c>
      <c r="U360" s="5"/>
      <c r="V360" s="5"/>
      <c r="W360" s="5"/>
      <c r="X360" s="5"/>
      <c r="Y360" s="5"/>
      <c r="Z360" s="48">
        <v>491</v>
      </c>
    </row>
    <row r="361" spans="14:26" x14ac:dyDescent="0.25">
      <c r="N361" s="45">
        <v>354</v>
      </c>
      <c r="O361" s="8" t="s">
        <v>539</v>
      </c>
      <c r="P361" s="8" t="s">
        <v>146</v>
      </c>
      <c r="Q361" s="9"/>
      <c r="R361" s="9"/>
      <c r="S361" s="9"/>
      <c r="T361" s="9">
        <v>382</v>
      </c>
      <c r="U361" s="9"/>
      <c r="V361" s="9"/>
      <c r="W361" s="9"/>
      <c r="X361" s="9"/>
      <c r="Y361" s="9"/>
      <c r="Z361" s="46">
        <v>382</v>
      </c>
    </row>
    <row r="362" spans="14:26" x14ac:dyDescent="0.25">
      <c r="N362" s="43">
        <v>355</v>
      </c>
      <c r="O362" s="4" t="s">
        <v>540</v>
      </c>
      <c r="P362" s="4" t="s">
        <v>146</v>
      </c>
      <c r="Q362" s="5"/>
      <c r="R362" s="5"/>
      <c r="S362" s="5"/>
      <c r="T362" s="5">
        <v>488</v>
      </c>
      <c r="U362" s="5"/>
      <c r="V362" s="5"/>
      <c r="W362" s="5"/>
      <c r="X362" s="5"/>
      <c r="Y362" s="5"/>
      <c r="Z362" s="48">
        <v>488</v>
      </c>
    </row>
    <row r="363" spans="14:26" x14ac:dyDescent="0.25">
      <c r="N363" s="45">
        <v>356</v>
      </c>
      <c r="O363" s="8" t="s">
        <v>541</v>
      </c>
      <c r="P363" s="8" t="s">
        <v>143</v>
      </c>
      <c r="Q363" s="9"/>
      <c r="R363" s="9"/>
      <c r="S363" s="9"/>
      <c r="T363" s="9">
        <v>45</v>
      </c>
      <c r="U363" s="9"/>
      <c r="V363" s="9"/>
      <c r="W363" s="9"/>
      <c r="X363" s="9"/>
      <c r="Y363" s="9"/>
      <c r="Z363" s="46">
        <v>45</v>
      </c>
    </row>
    <row r="364" spans="14:26" x14ac:dyDescent="0.25">
      <c r="N364" s="43">
        <v>357</v>
      </c>
      <c r="O364" s="4" t="s">
        <v>542</v>
      </c>
      <c r="P364" s="4" t="s">
        <v>122</v>
      </c>
      <c r="Q364" s="5"/>
      <c r="R364" s="5"/>
      <c r="S364" s="5"/>
      <c r="T364" s="5">
        <v>77</v>
      </c>
      <c r="U364" s="5"/>
      <c r="V364" s="5"/>
      <c r="W364" s="5"/>
      <c r="X364" s="5"/>
      <c r="Y364" s="5"/>
      <c r="Z364" s="48">
        <v>77</v>
      </c>
    </row>
    <row r="365" spans="14:26" x14ac:dyDescent="0.25">
      <c r="N365" s="45">
        <v>358</v>
      </c>
      <c r="O365" s="8" t="s">
        <v>543</v>
      </c>
      <c r="P365" s="8" t="s">
        <v>143</v>
      </c>
      <c r="Q365" s="9"/>
      <c r="R365" s="9"/>
      <c r="S365" s="9"/>
      <c r="T365" s="9">
        <v>54</v>
      </c>
      <c r="U365" s="9"/>
      <c r="V365" s="9"/>
      <c r="W365" s="9"/>
      <c r="X365" s="9"/>
      <c r="Y365" s="9"/>
      <c r="Z365" s="46">
        <v>54</v>
      </c>
    </row>
    <row r="366" spans="14:26" x14ac:dyDescent="0.25">
      <c r="N366" s="43">
        <v>359</v>
      </c>
      <c r="O366" s="4" t="s">
        <v>544</v>
      </c>
      <c r="P366" s="4" t="s">
        <v>130</v>
      </c>
      <c r="Q366" s="5">
        <v>1</v>
      </c>
      <c r="R366" s="5">
        <v>2</v>
      </c>
      <c r="S366" s="5"/>
      <c r="T366" s="5">
        <v>1011</v>
      </c>
      <c r="U366" s="5"/>
      <c r="V366" s="5"/>
      <c r="W366" s="5"/>
      <c r="X366" s="5">
        <v>3</v>
      </c>
      <c r="Y366" s="5"/>
      <c r="Z366" s="48">
        <v>1017</v>
      </c>
    </row>
    <row r="367" spans="14:26" x14ac:dyDescent="0.25">
      <c r="N367" s="45">
        <v>360</v>
      </c>
      <c r="O367" s="8" t="s">
        <v>545</v>
      </c>
      <c r="P367" s="8" t="s">
        <v>135</v>
      </c>
      <c r="Q367" s="9">
        <v>9</v>
      </c>
      <c r="R367" s="9">
        <v>1</v>
      </c>
      <c r="S367" s="9">
        <v>1</v>
      </c>
      <c r="T367" s="9">
        <v>3684</v>
      </c>
      <c r="U367" s="9"/>
      <c r="V367" s="9"/>
      <c r="W367" s="9">
        <v>1</v>
      </c>
      <c r="X367" s="9"/>
      <c r="Y367" s="9"/>
      <c r="Z367" s="46">
        <v>3696</v>
      </c>
    </row>
    <row r="368" spans="14:26" x14ac:dyDescent="0.25">
      <c r="N368" s="43">
        <v>361</v>
      </c>
      <c r="O368" s="4" t="s">
        <v>546</v>
      </c>
      <c r="P368" s="4" t="s">
        <v>132</v>
      </c>
      <c r="Q368" s="5"/>
      <c r="R368" s="5"/>
      <c r="S368" s="5"/>
      <c r="T368" s="5">
        <v>458</v>
      </c>
      <c r="U368" s="5"/>
      <c r="V368" s="5"/>
      <c r="W368" s="5"/>
      <c r="X368" s="5"/>
      <c r="Y368" s="5"/>
      <c r="Z368" s="48">
        <v>458</v>
      </c>
    </row>
    <row r="369" spans="14:26" x14ac:dyDescent="0.25">
      <c r="N369" s="45">
        <v>362</v>
      </c>
      <c r="O369" s="8" t="s">
        <v>547</v>
      </c>
      <c r="P369" s="8" t="s">
        <v>154</v>
      </c>
      <c r="Q369" s="9"/>
      <c r="R369" s="9"/>
      <c r="S369" s="9"/>
      <c r="T369" s="9">
        <v>110</v>
      </c>
      <c r="U369" s="9"/>
      <c r="V369" s="9"/>
      <c r="W369" s="9"/>
      <c r="X369" s="9"/>
      <c r="Y369" s="9"/>
      <c r="Z369" s="46">
        <v>110</v>
      </c>
    </row>
    <row r="370" spans="14:26" x14ac:dyDescent="0.25">
      <c r="N370" s="43">
        <v>363</v>
      </c>
      <c r="O370" s="4" t="s">
        <v>548</v>
      </c>
      <c r="P370" s="4" t="s">
        <v>131</v>
      </c>
      <c r="Q370" s="5"/>
      <c r="R370" s="5"/>
      <c r="S370" s="5"/>
      <c r="T370" s="5">
        <v>318</v>
      </c>
      <c r="U370" s="5"/>
      <c r="V370" s="5"/>
      <c r="W370" s="5"/>
      <c r="X370" s="5"/>
      <c r="Y370" s="5"/>
      <c r="Z370" s="48">
        <v>318</v>
      </c>
    </row>
    <row r="371" spans="14:26" x14ac:dyDescent="0.25">
      <c r="N371" s="45">
        <v>364</v>
      </c>
      <c r="O371" s="8" t="s">
        <v>549</v>
      </c>
      <c r="P371" s="8" t="s">
        <v>132</v>
      </c>
      <c r="Q371" s="9"/>
      <c r="R371" s="9"/>
      <c r="S371" s="9"/>
      <c r="T371" s="9">
        <v>419</v>
      </c>
      <c r="U371" s="9"/>
      <c r="V371" s="9"/>
      <c r="W371" s="9"/>
      <c r="X371" s="9"/>
      <c r="Y371" s="9"/>
      <c r="Z371" s="46">
        <v>419</v>
      </c>
    </row>
    <row r="372" spans="14:26" x14ac:dyDescent="0.25">
      <c r="N372" s="43">
        <v>365</v>
      </c>
      <c r="O372" s="4" t="s">
        <v>550</v>
      </c>
      <c r="P372" s="4" t="s">
        <v>144</v>
      </c>
      <c r="Q372" s="5"/>
      <c r="R372" s="5"/>
      <c r="S372" s="5"/>
      <c r="T372" s="5">
        <v>19</v>
      </c>
      <c r="U372" s="5"/>
      <c r="V372" s="5"/>
      <c r="W372" s="5"/>
      <c r="X372" s="5"/>
      <c r="Y372" s="5"/>
      <c r="Z372" s="48">
        <v>19</v>
      </c>
    </row>
    <row r="373" spans="14:26" x14ac:dyDescent="0.25">
      <c r="N373" s="45">
        <v>366</v>
      </c>
      <c r="O373" s="8" t="s">
        <v>551</v>
      </c>
      <c r="P373" s="8" t="s">
        <v>128</v>
      </c>
      <c r="Q373" s="9"/>
      <c r="R373" s="9"/>
      <c r="S373" s="9"/>
      <c r="T373" s="9">
        <v>127</v>
      </c>
      <c r="U373" s="9"/>
      <c r="V373" s="9"/>
      <c r="W373" s="9"/>
      <c r="X373" s="9"/>
      <c r="Y373" s="9"/>
      <c r="Z373" s="46">
        <v>127</v>
      </c>
    </row>
    <row r="374" spans="14:26" x14ac:dyDescent="0.25">
      <c r="N374" s="43">
        <v>367</v>
      </c>
      <c r="O374" s="4" t="s">
        <v>552</v>
      </c>
      <c r="P374" s="4" t="s">
        <v>152</v>
      </c>
      <c r="Q374" s="5"/>
      <c r="R374" s="5"/>
      <c r="S374" s="5"/>
      <c r="T374" s="5">
        <v>118</v>
      </c>
      <c r="U374" s="5"/>
      <c r="V374" s="5"/>
      <c r="W374" s="5"/>
      <c r="X374" s="5"/>
      <c r="Y374" s="5"/>
      <c r="Z374" s="48">
        <v>118</v>
      </c>
    </row>
    <row r="375" spans="14:26" x14ac:dyDescent="0.25">
      <c r="N375" s="45">
        <v>368</v>
      </c>
      <c r="O375" s="8" t="s">
        <v>553</v>
      </c>
      <c r="P375" s="8" t="s">
        <v>132</v>
      </c>
      <c r="Q375" s="9"/>
      <c r="R375" s="9"/>
      <c r="S375" s="9"/>
      <c r="T375" s="9">
        <v>176</v>
      </c>
      <c r="U375" s="9"/>
      <c r="V375" s="9"/>
      <c r="W375" s="9"/>
      <c r="X375" s="9"/>
      <c r="Y375" s="9"/>
      <c r="Z375" s="46">
        <v>176</v>
      </c>
    </row>
    <row r="376" spans="14:26" x14ac:dyDescent="0.25">
      <c r="N376" s="43">
        <v>369</v>
      </c>
      <c r="O376" s="4" t="s">
        <v>554</v>
      </c>
      <c r="P376" s="4" t="s">
        <v>125</v>
      </c>
      <c r="Q376" s="5"/>
      <c r="R376" s="5"/>
      <c r="S376" s="5"/>
      <c r="T376" s="5">
        <v>129</v>
      </c>
      <c r="U376" s="5"/>
      <c r="V376" s="5"/>
      <c r="W376" s="5"/>
      <c r="X376" s="5"/>
      <c r="Y376" s="5"/>
      <c r="Z376" s="48">
        <v>129</v>
      </c>
    </row>
    <row r="377" spans="14:26" x14ac:dyDescent="0.25">
      <c r="N377" s="45">
        <v>370</v>
      </c>
      <c r="O377" s="8" t="s">
        <v>555</v>
      </c>
      <c r="P377" s="8" t="s">
        <v>130</v>
      </c>
      <c r="Q377" s="9">
        <v>27</v>
      </c>
      <c r="R377" s="9">
        <v>10</v>
      </c>
      <c r="S377" s="9"/>
      <c r="T377" s="9">
        <v>17682</v>
      </c>
      <c r="U377" s="9"/>
      <c r="V377" s="9"/>
      <c r="W377" s="9">
        <v>2</v>
      </c>
      <c r="X377" s="9">
        <v>9</v>
      </c>
      <c r="Y377" s="9"/>
      <c r="Z377" s="46">
        <v>17730</v>
      </c>
    </row>
    <row r="378" spans="14:26" x14ac:dyDescent="0.25">
      <c r="N378" s="43">
        <v>371</v>
      </c>
      <c r="O378" s="4" t="s">
        <v>556</v>
      </c>
      <c r="P378" s="4" t="s">
        <v>140</v>
      </c>
      <c r="Q378" s="5"/>
      <c r="R378" s="5"/>
      <c r="S378" s="5"/>
      <c r="T378" s="5">
        <v>20</v>
      </c>
      <c r="U378" s="5"/>
      <c r="V378" s="5"/>
      <c r="W378" s="5"/>
      <c r="X378" s="5"/>
      <c r="Y378" s="5"/>
      <c r="Z378" s="48">
        <v>20</v>
      </c>
    </row>
    <row r="379" spans="14:26" x14ac:dyDescent="0.25">
      <c r="N379" s="45">
        <v>372</v>
      </c>
      <c r="O379" s="8" t="s">
        <v>557</v>
      </c>
      <c r="P379" s="8" t="s">
        <v>140</v>
      </c>
      <c r="Q379" s="9"/>
      <c r="R379" s="9"/>
      <c r="S379" s="9"/>
      <c r="T379" s="9">
        <v>26</v>
      </c>
      <c r="U379" s="9"/>
      <c r="V379" s="9"/>
      <c r="W379" s="9"/>
      <c r="X379" s="9"/>
      <c r="Y379" s="9"/>
      <c r="Z379" s="46">
        <v>26</v>
      </c>
    </row>
    <row r="380" spans="14:26" x14ac:dyDescent="0.25">
      <c r="N380" s="43">
        <v>373</v>
      </c>
      <c r="O380" s="4" t="s">
        <v>558</v>
      </c>
      <c r="P380" s="4" t="s">
        <v>124</v>
      </c>
      <c r="Q380" s="5">
        <v>2</v>
      </c>
      <c r="R380" s="5"/>
      <c r="S380" s="5"/>
      <c r="T380" s="5">
        <v>3509</v>
      </c>
      <c r="U380" s="5"/>
      <c r="V380" s="5"/>
      <c r="W380" s="5"/>
      <c r="X380" s="5"/>
      <c r="Y380" s="5"/>
      <c r="Z380" s="48">
        <v>3511</v>
      </c>
    </row>
    <row r="381" spans="14:26" x14ac:dyDescent="0.25">
      <c r="N381" s="45">
        <v>374</v>
      </c>
      <c r="O381" s="8" t="s">
        <v>559</v>
      </c>
      <c r="P381" s="8" t="s">
        <v>154</v>
      </c>
      <c r="Q381" s="9"/>
      <c r="R381" s="9"/>
      <c r="S381" s="9"/>
      <c r="T381" s="9">
        <v>516</v>
      </c>
      <c r="U381" s="9"/>
      <c r="V381" s="9"/>
      <c r="W381" s="9"/>
      <c r="X381" s="9"/>
      <c r="Y381" s="9"/>
      <c r="Z381" s="46">
        <v>516</v>
      </c>
    </row>
    <row r="382" spans="14:26" x14ac:dyDescent="0.25">
      <c r="N382" s="43">
        <v>375</v>
      </c>
      <c r="O382" s="4" t="s">
        <v>560</v>
      </c>
      <c r="P382" s="4" t="s">
        <v>134</v>
      </c>
      <c r="Q382" s="5"/>
      <c r="R382" s="5"/>
      <c r="S382" s="5"/>
      <c r="T382" s="5">
        <v>53</v>
      </c>
      <c r="U382" s="5"/>
      <c r="V382" s="5"/>
      <c r="W382" s="5"/>
      <c r="X382" s="5"/>
      <c r="Y382" s="5"/>
      <c r="Z382" s="48">
        <v>53</v>
      </c>
    </row>
    <row r="383" spans="14:26" x14ac:dyDescent="0.25">
      <c r="N383" s="45">
        <v>376</v>
      </c>
      <c r="O383" s="8" t="s">
        <v>561</v>
      </c>
      <c r="P383" s="8" t="s">
        <v>146</v>
      </c>
      <c r="Q383" s="9"/>
      <c r="R383" s="9"/>
      <c r="S383" s="9"/>
      <c r="T383" s="9">
        <v>690</v>
      </c>
      <c r="U383" s="9"/>
      <c r="V383" s="9"/>
      <c r="W383" s="9"/>
      <c r="X383" s="9"/>
      <c r="Y383" s="9"/>
      <c r="Z383" s="46">
        <v>690</v>
      </c>
    </row>
    <row r="384" spans="14:26" x14ac:dyDescent="0.25">
      <c r="N384" s="43">
        <v>377</v>
      </c>
      <c r="O384" s="4" t="s">
        <v>562</v>
      </c>
      <c r="P384" s="4" t="s">
        <v>154</v>
      </c>
      <c r="Q384" s="5"/>
      <c r="R384" s="5"/>
      <c r="S384" s="5"/>
      <c r="T384" s="5">
        <v>219</v>
      </c>
      <c r="U384" s="5"/>
      <c r="V384" s="5"/>
      <c r="W384" s="5"/>
      <c r="X384" s="5"/>
      <c r="Y384" s="5"/>
      <c r="Z384" s="48">
        <v>219</v>
      </c>
    </row>
    <row r="385" spans="14:26" x14ac:dyDescent="0.25">
      <c r="N385" s="45">
        <v>378</v>
      </c>
      <c r="O385" s="8" t="s">
        <v>563</v>
      </c>
      <c r="P385" s="8" t="s">
        <v>148</v>
      </c>
      <c r="Q385" s="9"/>
      <c r="R385" s="9"/>
      <c r="S385" s="9"/>
      <c r="T385" s="9">
        <v>125</v>
      </c>
      <c r="U385" s="9"/>
      <c r="V385" s="9"/>
      <c r="W385" s="9"/>
      <c r="X385" s="9"/>
      <c r="Y385" s="9"/>
      <c r="Z385" s="46">
        <v>125</v>
      </c>
    </row>
    <row r="386" spans="14:26" x14ac:dyDescent="0.25">
      <c r="N386" s="43">
        <v>379</v>
      </c>
      <c r="O386" s="4" t="s">
        <v>564</v>
      </c>
      <c r="P386" s="4" t="s">
        <v>131</v>
      </c>
      <c r="Q386" s="5">
        <v>30</v>
      </c>
      <c r="R386" s="5">
        <v>1</v>
      </c>
      <c r="S386" s="5"/>
      <c r="T386" s="5">
        <v>8794</v>
      </c>
      <c r="U386" s="5"/>
      <c r="V386" s="5"/>
      <c r="W386" s="5">
        <v>5</v>
      </c>
      <c r="X386" s="5"/>
      <c r="Y386" s="5"/>
      <c r="Z386" s="48">
        <v>8830</v>
      </c>
    </row>
    <row r="387" spans="14:26" x14ac:dyDescent="0.25">
      <c r="N387" s="45">
        <v>380</v>
      </c>
      <c r="O387" s="8" t="s">
        <v>565</v>
      </c>
      <c r="P387" s="8" t="s">
        <v>149</v>
      </c>
      <c r="Q387" s="9"/>
      <c r="R387" s="9"/>
      <c r="S387" s="9"/>
      <c r="T387" s="9">
        <v>48</v>
      </c>
      <c r="U387" s="9"/>
      <c r="V387" s="9"/>
      <c r="W387" s="9"/>
      <c r="X387" s="9"/>
      <c r="Y387" s="9"/>
      <c r="Z387" s="46">
        <v>48</v>
      </c>
    </row>
    <row r="388" spans="14:26" x14ac:dyDescent="0.25">
      <c r="N388" s="43">
        <v>381</v>
      </c>
      <c r="O388" s="4" t="s">
        <v>566</v>
      </c>
      <c r="P388" s="4" t="s">
        <v>152</v>
      </c>
      <c r="Q388" s="5"/>
      <c r="R388" s="5"/>
      <c r="S388" s="5"/>
      <c r="T388" s="5">
        <v>284</v>
      </c>
      <c r="U388" s="5"/>
      <c r="V388" s="5"/>
      <c r="W388" s="5"/>
      <c r="X388" s="5"/>
      <c r="Y388" s="5"/>
      <c r="Z388" s="48">
        <v>284</v>
      </c>
    </row>
    <row r="389" spans="14:26" x14ac:dyDescent="0.25">
      <c r="N389" s="45">
        <v>382</v>
      </c>
      <c r="O389" s="8" t="s">
        <v>567</v>
      </c>
      <c r="P389" s="8" t="s">
        <v>143</v>
      </c>
      <c r="Q389" s="9"/>
      <c r="R389" s="9"/>
      <c r="S389" s="9"/>
      <c r="T389" s="9">
        <v>284</v>
      </c>
      <c r="U389" s="9"/>
      <c r="V389" s="9"/>
      <c r="W389" s="9"/>
      <c r="X389" s="9"/>
      <c r="Y389" s="9"/>
      <c r="Z389" s="46">
        <v>284</v>
      </c>
    </row>
    <row r="390" spans="14:26" x14ac:dyDescent="0.25">
      <c r="N390" s="43">
        <v>383</v>
      </c>
      <c r="O390" s="4" t="s">
        <v>568</v>
      </c>
      <c r="P390" s="4" t="s">
        <v>154</v>
      </c>
      <c r="Q390" s="5"/>
      <c r="R390" s="5"/>
      <c r="S390" s="5"/>
      <c r="T390" s="5">
        <v>665</v>
      </c>
      <c r="U390" s="5"/>
      <c r="V390" s="5"/>
      <c r="W390" s="5"/>
      <c r="X390" s="5"/>
      <c r="Y390" s="5"/>
      <c r="Z390" s="48">
        <v>665</v>
      </c>
    </row>
    <row r="391" spans="14:26" x14ac:dyDescent="0.25">
      <c r="N391" s="45">
        <v>384</v>
      </c>
      <c r="O391" s="8" t="s">
        <v>569</v>
      </c>
      <c r="P391" s="8" t="s">
        <v>122</v>
      </c>
      <c r="Q391" s="9"/>
      <c r="R391" s="9"/>
      <c r="S391" s="9"/>
      <c r="T391" s="9">
        <v>39</v>
      </c>
      <c r="U391" s="9"/>
      <c r="V391" s="9"/>
      <c r="W391" s="9"/>
      <c r="X391" s="9"/>
      <c r="Y391" s="9"/>
      <c r="Z391" s="46">
        <v>39</v>
      </c>
    </row>
    <row r="392" spans="14:26" x14ac:dyDescent="0.25">
      <c r="N392" s="43">
        <v>385</v>
      </c>
      <c r="O392" s="4" t="s">
        <v>570</v>
      </c>
      <c r="P392" s="4" t="s">
        <v>132</v>
      </c>
      <c r="Q392" s="5"/>
      <c r="R392" s="5"/>
      <c r="S392" s="5"/>
      <c r="T392" s="5">
        <v>752</v>
      </c>
      <c r="U392" s="5"/>
      <c r="V392" s="5"/>
      <c r="W392" s="5"/>
      <c r="X392" s="5"/>
      <c r="Y392" s="5"/>
      <c r="Z392" s="48">
        <v>752</v>
      </c>
    </row>
    <row r="393" spans="14:26" x14ac:dyDescent="0.25">
      <c r="N393" s="45">
        <v>386</v>
      </c>
      <c r="O393" s="8" t="s">
        <v>571</v>
      </c>
      <c r="P393" s="8" t="s">
        <v>148</v>
      </c>
      <c r="Q393" s="9"/>
      <c r="R393" s="9"/>
      <c r="S393" s="9"/>
      <c r="T393" s="9">
        <v>82</v>
      </c>
      <c r="U393" s="9"/>
      <c r="V393" s="9"/>
      <c r="W393" s="9"/>
      <c r="X393" s="9"/>
      <c r="Y393" s="9"/>
      <c r="Z393" s="46">
        <v>82</v>
      </c>
    </row>
    <row r="394" spans="14:26" x14ac:dyDescent="0.25">
      <c r="N394" s="43">
        <v>387</v>
      </c>
      <c r="O394" s="4" t="s">
        <v>572</v>
      </c>
      <c r="P394" s="4" t="s">
        <v>132</v>
      </c>
      <c r="Q394" s="5"/>
      <c r="R394" s="5"/>
      <c r="S394" s="5"/>
      <c r="T394" s="5">
        <v>337</v>
      </c>
      <c r="U394" s="5"/>
      <c r="V394" s="5"/>
      <c r="W394" s="5"/>
      <c r="X394" s="5"/>
      <c r="Y394" s="5"/>
      <c r="Z394" s="48">
        <v>337</v>
      </c>
    </row>
    <row r="395" spans="14:26" x14ac:dyDescent="0.25">
      <c r="N395" s="45">
        <v>388</v>
      </c>
      <c r="O395" s="8" t="s">
        <v>573</v>
      </c>
      <c r="P395" s="8" t="s">
        <v>131</v>
      </c>
      <c r="Q395" s="9"/>
      <c r="R395" s="9"/>
      <c r="S395" s="9"/>
      <c r="T395" s="9">
        <v>714</v>
      </c>
      <c r="U395" s="9"/>
      <c r="V395" s="9"/>
      <c r="W395" s="9"/>
      <c r="X395" s="9"/>
      <c r="Y395" s="9"/>
      <c r="Z395" s="46">
        <v>714</v>
      </c>
    </row>
    <row r="396" spans="14:26" x14ac:dyDescent="0.25">
      <c r="N396" s="43">
        <v>389</v>
      </c>
      <c r="O396" s="4" t="s">
        <v>574</v>
      </c>
      <c r="P396" s="4" t="s">
        <v>126</v>
      </c>
      <c r="Q396" s="5">
        <v>3</v>
      </c>
      <c r="R396" s="5">
        <v>4</v>
      </c>
      <c r="S396" s="5"/>
      <c r="T396" s="5">
        <v>6534</v>
      </c>
      <c r="U396" s="5"/>
      <c r="V396" s="5"/>
      <c r="W396" s="5">
        <v>1</v>
      </c>
      <c r="X396" s="5"/>
      <c r="Y396" s="5"/>
      <c r="Z396" s="48">
        <v>6542</v>
      </c>
    </row>
    <row r="397" spans="14:26" x14ac:dyDescent="0.25">
      <c r="N397" s="45">
        <v>390</v>
      </c>
      <c r="O397" s="8" t="s">
        <v>575</v>
      </c>
      <c r="P397" s="8" t="s">
        <v>152</v>
      </c>
      <c r="Q397" s="9">
        <v>1</v>
      </c>
      <c r="R397" s="9"/>
      <c r="S397" s="9"/>
      <c r="T397" s="9">
        <v>583</v>
      </c>
      <c r="U397" s="9"/>
      <c r="V397" s="9"/>
      <c r="W397" s="9"/>
      <c r="X397" s="9"/>
      <c r="Y397" s="9"/>
      <c r="Z397" s="46">
        <v>584</v>
      </c>
    </row>
    <row r="398" spans="14:26" x14ac:dyDescent="0.25">
      <c r="N398" s="43">
        <v>391</v>
      </c>
      <c r="O398" s="4" t="s">
        <v>576</v>
      </c>
      <c r="P398" s="4" t="s">
        <v>152</v>
      </c>
      <c r="Q398" s="5"/>
      <c r="R398" s="5"/>
      <c r="S398" s="5"/>
      <c r="T398" s="5">
        <v>118</v>
      </c>
      <c r="U398" s="5"/>
      <c r="V398" s="5"/>
      <c r="W398" s="5"/>
      <c r="X398" s="5"/>
      <c r="Y398" s="5"/>
      <c r="Z398" s="48">
        <v>118</v>
      </c>
    </row>
    <row r="399" spans="14:26" x14ac:dyDescent="0.25">
      <c r="N399" s="45">
        <v>392</v>
      </c>
      <c r="O399" s="8" t="s">
        <v>577</v>
      </c>
      <c r="P399" s="8" t="s">
        <v>148</v>
      </c>
      <c r="Q399" s="9"/>
      <c r="R399" s="9"/>
      <c r="S399" s="9"/>
      <c r="T399" s="9">
        <v>151</v>
      </c>
      <c r="U399" s="9"/>
      <c r="V399" s="9"/>
      <c r="W399" s="9"/>
      <c r="X399" s="9"/>
      <c r="Y399" s="9"/>
      <c r="Z399" s="46">
        <v>151</v>
      </c>
    </row>
    <row r="400" spans="14:26" x14ac:dyDescent="0.25">
      <c r="N400" s="43">
        <v>393</v>
      </c>
      <c r="O400" s="4" t="s">
        <v>578</v>
      </c>
      <c r="P400" s="4" t="s">
        <v>145</v>
      </c>
      <c r="Q400" s="5"/>
      <c r="R400" s="5"/>
      <c r="S400" s="5"/>
      <c r="T400" s="5">
        <v>586</v>
      </c>
      <c r="U400" s="5"/>
      <c r="V400" s="5"/>
      <c r="W400" s="5"/>
      <c r="X400" s="5"/>
      <c r="Y400" s="5"/>
      <c r="Z400" s="48">
        <v>586</v>
      </c>
    </row>
    <row r="401" spans="14:26" x14ac:dyDescent="0.25">
      <c r="N401" s="45">
        <v>394</v>
      </c>
      <c r="O401" s="8" t="s">
        <v>579</v>
      </c>
      <c r="P401" s="8" t="s">
        <v>145</v>
      </c>
      <c r="Q401" s="9"/>
      <c r="R401" s="9"/>
      <c r="S401" s="9"/>
      <c r="T401" s="9">
        <v>13</v>
      </c>
      <c r="U401" s="9"/>
      <c r="V401" s="9"/>
      <c r="W401" s="9"/>
      <c r="X401" s="9"/>
      <c r="Y401" s="9"/>
      <c r="Z401" s="46">
        <v>13</v>
      </c>
    </row>
    <row r="402" spans="14:26" x14ac:dyDescent="0.25">
      <c r="N402" s="43">
        <v>395</v>
      </c>
      <c r="O402" s="4" t="s">
        <v>580</v>
      </c>
      <c r="P402" s="4" t="s">
        <v>130</v>
      </c>
      <c r="Q402" s="5"/>
      <c r="R402" s="5"/>
      <c r="S402" s="5"/>
      <c r="T402" s="5">
        <v>1229</v>
      </c>
      <c r="U402" s="5"/>
      <c r="V402" s="5"/>
      <c r="W402" s="5"/>
      <c r="X402" s="5"/>
      <c r="Y402" s="5"/>
      <c r="Z402" s="48">
        <v>1229</v>
      </c>
    </row>
    <row r="403" spans="14:26" x14ac:dyDescent="0.25">
      <c r="N403" s="45">
        <v>396</v>
      </c>
      <c r="O403" s="8" t="s">
        <v>581</v>
      </c>
      <c r="P403" s="8" t="s">
        <v>129</v>
      </c>
      <c r="Q403" s="9">
        <v>2</v>
      </c>
      <c r="R403" s="9"/>
      <c r="S403" s="9"/>
      <c r="T403" s="9">
        <v>1006</v>
      </c>
      <c r="U403" s="9"/>
      <c r="V403" s="9"/>
      <c r="W403" s="9">
        <v>1</v>
      </c>
      <c r="X403" s="9"/>
      <c r="Y403" s="9"/>
      <c r="Z403" s="46">
        <v>1009</v>
      </c>
    </row>
    <row r="404" spans="14:26" x14ac:dyDescent="0.25">
      <c r="N404" s="43">
        <v>397</v>
      </c>
      <c r="O404" s="4" t="s">
        <v>582</v>
      </c>
      <c r="P404" s="4" t="s">
        <v>122</v>
      </c>
      <c r="Q404" s="5"/>
      <c r="R404" s="5"/>
      <c r="S404" s="5"/>
      <c r="T404" s="5">
        <v>24</v>
      </c>
      <c r="U404" s="5"/>
      <c r="V404" s="5"/>
      <c r="W404" s="5"/>
      <c r="X404" s="5"/>
      <c r="Y404" s="5"/>
      <c r="Z404" s="48">
        <v>24</v>
      </c>
    </row>
    <row r="405" spans="14:26" x14ac:dyDescent="0.25">
      <c r="N405" s="45">
        <v>398</v>
      </c>
      <c r="O405" s="8" t="s">
        <v>583</v>
      </c>
      <c r="P405" s="8" t="s">
        <v>129</v>
      </c>
      <c r="Q405" s="9">
        <v>2</v>
      </c>
      <c r="R405" s="9"/>
      <c r="S405" s="9"/>
      <c r="T405" s="9">
        <v>2163</v>
      </c>
      <c r="U405" s="9"/>
      <c r="V405" s="9"/>
      <c r="W405" s="9">
        <v>3</v>
      </c>
      <c r="X405" s="9">
        <v>1</v>
      </c>
      <c r="Y405" s="9"/>
      <c r="Z405" s="46">
        <v>2169</v>
      </c>
    </row>
    <row r="406" spans="14:26" x14ac:dyDescent="0.25">
      <c r="N406" s="43">
        <v>399</v>
      </c>
      <c r="O406" s="4" t="s">
        <v>584</v>
      </c>
      <c r="P406" s="4" t="s">
        <v>134</v>
      </c>
      <c r="Q406" s="5"/>
      <c r="R406" s="5"/>
      <c r="S406" s="5"/>
      <c r="T406" s="5">
        <v>25</v>
      </c>
      <c r="U406" s="5"/>
      <c r="V406" s="5"/>
      <c r="W406" s="5"/>
      <c r="X406" s="5"/>
      <c r="Y406" s="5"/>
      <c r="Z406" s="48">
        <v>25</v>
      </c>
    </row>
    <row r="407" spans="14:26" x14ac:dyDescent="0.25">
      <c r="N407" s="45">
        <v>400</v>
      </c>
      <c r="O407" s="8" t="s">
        <v>585</v>
      </c>
      <c r="P407" s="8" t="s">
        <v>130</v>
      </c>
      <c r="Q407" s="9">
        <v>5</v>
      </c>
      <c r="R407" s="9"/>
      <c r="S407" s="9"/>
      <c r="T407" s="9">
        <v>5644</v>
      </c>
      <c r="U407" s="9"/>
      <c r="V407" s="9"/>
      <c r="W407" s="9"/>
      <c r="X407" s="9">
        <v>3</v>
      </c>
      <c r="Y407" s="9"/>
      <c r="Z407" s="46">
        <v>5652</v>
      </c>
    </row>
    <row r="408" spans="14:26" x14ac:dyDescent="0.25">
      <c r="N408" s="43">
        <v>401</v>
      </c>
      <c r="O408" s="4" t="s">
        <v>586</v>
      </c>
      <c r="P408" s="4" t="s">
        <v>143</v>
      </c>
      <c r="Q408" s="5"/>
      <c r="R408" s="5"/>
      <c r="S408" s="5"/>
      <c r="T408" s="5">
        <v>70</v>
      </c>
      <c r="U408" s="5"/>
      <c r="V408" s="5"/>
      <c r="W408" s="5"/>
      <c r="X408" s="5"/>
      <c r="Y408" s="5"/>
      <c r="Z408" s="48">
        <v>70</v>
      </c>
    </row>
    <row r="409" spans="14:26" x14ac:dyDescent="0.25">
      <c r="N409" s="45">
        <v>402</v>
      </c>
      <c r="O409" s="8" t="s">
        <v>587</v>
      </c>
      <c r="P409" s="8" t="s">
        <v>143</v>
      </c>
      <c r="Q409" s="9"/>
      <c r="R409" s="9"/>
      <c r="S409" s="9"/>
      <c r="T409" s="9">
        <v>36</v>
      </c>
      <c r="U409" s="9"/>
      <c r="V409" s="9"/>
      <c r="W409" s="9"/>
      <c r="X409" s="9"/>
      <c r="Y409" s="9"/>
      <c r="Z409" s="46">
        <v>36</v>
      </c>
    </row>
    <row r="410" spans="14:26" x14ac:dyDescent="0.25">
      <c r="N410" s="43">
        <v>403</v>
      </c>
      <c r="O410" s="4" t="s">
        <v>588</v>
      </c>
      <c r="P410" s="4" t="s">
        <v>143</v>
      </c>
      <c r="Q410" s="5"/>
      <c r="R410" s="5"/>
      <c r="S410" s="5"/>
      <c r="T410" s="5">
        <v>19</v>
      </c>
      <c r="U410" s="5"/>
      <c r="V410" s="5"/>
      <c r="W410" s="5"/>
      <c r="X410" s="5"/>
      <c r="Y410" s="5"/>
      <c r="Z410" s="48">
        <v>19</v>
      </c>
    </row>
    <row r="411" spans="14:26" x14ac:dyDescent="0.25">
      <c r="N411" s="45">
        <v>404</v>
      </c>
      <c r="O411" s="8" t="s">
        <v>589</v>
      </c>
      <c r="P411" s="8" t="s">
        <v>143</v>
      </c>
      <c r="Q411" s="9"/>
      <c r="R411" s="9"/>
      <c r="S411" s="9"/>
      <c r="T411" s="9">
        <v>211</v>
      </c>
      <c r="U411" s="9"/>
      <c r="V411" s="9"/>
      <c r="W411" s="9"/>
      <c r="X411" s="9"/>
      <c r="Y411" s="9"/>
      <c r="Z411" s="46">
        <v>211</v>
      </c>
    </row>
    <row r="412" spans="14:26" x14ac:dyDescent="0.25">
      <c r="N412" s="43">
        <v>405</v>
      </c>
      <c r="O412" s="4" t="s">
        <v>590</v>
      </c>
      <c r="P412" s="4" t="s">
        <v>142</v>
      </c>
      <c r="Q412" s="5"/>
      <c r="R412" s="5"/>
      <c r="S412" s="5"/>
      <c r="T412" s="5">
        <v>390</v>
      </c>
      <c r="U412" s="5"/>
      <c r="V412" s="5"/>
      <c r="W412" s="5"/>
      <c r="X412" s="5"/>
      <c r="Y412" s="5"/>
      <c r="Z412" s="48">
        <v>390</v>
      </c>
    </row>
    <row r="413" spans="14:26" x14ac:dyDescent="0.25">
      <c r="N413" s="45">
        <v>406</v>
      </c>
      <c r="O413" s="8" t="s">
        <v>591</v>
      </c>
      <c r="P413" s="8" t="s">
        <v>142</v>
      </c>
      <c r="Q413" s="9"/>
      <c r="R413" s="9"/>
      <c r="S413" s="9"/>
      <c r="T413" s="9">
        <v>95</v>
      </c>
      <c r="U413" s="9"/>
      <c r="V413" s="9"/>
      <c r="W413" s="9"/>
      <c r="X413" s="9"/>
      <c r="Y413" s="9"/>
      <c r="Z413" s="46">
        <v>95</v>
      </c>
    </row>
    <row r="414" spans="14:26" x14ac:dyDescent="0.25">
      <c r="N414" s="43">
        <v>407</v>
      </c>
      <c r="O414" s="4" t="s">
        <v>592</v>
      </c>
      <c r="P414" s="4" t="s">
        <v>129</v>
      </c>
      <c r="Q414" s="5"/>
      <c r="R414" s="5"/>
      <c r="S414" s="5"/>
      <c r="T414" s="5">
        <v>816</v>
      </c>
      <c r="U414" s="5"/>
      <c r="V414" s="5"/>
      <c r="W414" s="5"/>
      <c r="X414" s="5"/>
      <c r="Y414" s="5"/>
      <c r="Z414" s="48">
        <v>816</v>
      </c>
    </row>
    <row r="415" spans="14:26" x14ac:dyDescent="0.25">
      <c r="N415" s="45">
        <v>408</v>
      </c>
      <c r="O415" s="8" t="s">
        <v>593</v>
      </c>
      <c r="P415" s="8" t="s">
        <v>131</v>
      </c>
      <c r="Q415" s="9"/>
      <c r="R415" s="9"/>
      <c r="S415" s="9"/>
      <c r="T415" s="9">
        <v>1036</v>
      </c>
      <c r="U415" s="9"/>
      <c r="V415" s="9"/>
      <c r="W415" s="9"/>
      <c r="X415" s="9"/>
      <c r="Y415" s="9"/>
      <c r="Z415" s="46">
        <v>1036</v>
      </c>
    </row>
    <row r="416" spans="14:26" x14ac:dyDescent="0.25">
      <c r="N416" s="43">
        <v>409</v>
      </c>
      <c r="O416" s="4" t="s">
        <v>594</v>
      </c>
      <c r="P416" s="4" t="s">
        <v>128</v>
      </c>
      <c r="Q416" s="5"/>
      <c r="R416" s="5"/>
      <c r="S416" s="5"/>
      <c r="T416" s="5">
        <v>175</v>
      </c>
      <c r="U416" s="5"/>
      <c r="V416" s="5"/>
      <c r="W416" s="5"/>
      <c r="X416" s="5"/>
      <c r="Y416" s="5"/>
      <c r="Z416" s="48">
        <v>175</v>
      </c>
    </row>
    <row r="417" spans="14:26" x14ac:dyDescent="0.25">
      <c r="N417" s="45">
        <v>410</v>
      </c>
      <c r="O417" s="8" t="s">
        <v>595</v>
      </c>
      <c r="P417" s="8" t="s">
        <v>144</v>
      </c>
      <c r="Q417" s="9"/>
      <c r="R417" s="9"/>
      <c r="S417" s="9"/>
      <c r="T417" s="9">
        <v>6</v>
      </c>
      <c r="U417" s="9"/>
      <c r="V417" s="9"/>
      <c r="W417" s="9"/>
      <c r="X417" s="9"/>
      <c r="Y417" s="9"/>
      <c r="Z417" s="46">
        <v>6</v>
      </c>
    </row>
    <row r="418" spans="14:26" x14ac:dyDescent="0.25">
      <c r="N418" s="43">
        <v>411</v>
      </c>
      <c r="O418" s="4" t="s">
        <v>596</v>
      </c>
      <c r="P418" s="4" t="s">
        <v>131</v>
      </c>
      <c r="Q418" s="5">
        <v>175</v>
      </c>
      <c r="R418" s="5">
        <v>14</v>
      </c>
      <c r="S418" s="5">
        <v>4</v>
      </c>
      <c r="T418" s="5">
        <v>38302</v>
      </c>
      <c r="U418" s="5"/>
      <c r="V418" s="5"/>
      <c r="W418" s="5">
        <v>13</v>
      </c>
      <c r="X418" s="5">
        <v>17</v>
      </c>
      <c r="Y418" s="5">
        <v>1</v>
      </c>
      <c r="Z418" s="48">
        <v>38526</v>
      </c>
    </row>
    <row r="419" spans="14:26" x14ac:dyDescent="0.25">
      <c r="N419" s="45">
        <v>412</v>
      </c>
      <c r="O419" s="8" t="s">
        <v>597</v>
      </c>
      <c r="P419" s="8" t="s">
        <v>130</v>
      </c>
      <c r="Q419" s="9">
        <v>18</v>
      </c>
      <c r="R419" s="9">
        <v>1</v>
      </c>
      <c r="S419" s="9"/>
      <c r="T419" s="9">
        <v>7643</v>
      </c>
      <c r="U419" s="9"/>
      <c r="V419" s="9"/>
      <c r="W419" s="9">
        <v>2</v>
      </c>
      <c r="X419" s="9">
        <v>1</v>
      </c>
      <c r="Y419" s="9"/>
      <c r="Z419" s="46">
        <v>7665</v>
      </c>
    </row>
    <row r="420" spans="14:26" x14ac:dyDescent="0.25">
      <c r="N420" s="43">
        <v>413</v>
      </c>
      <c r="O420" s="4" t="s">
        <v>598</v>
      </c>
      <c r="P420" s="4" t="s">
        <v>133</v>
      </c>
      <c r="Q420" s="5"/>
      <c r="R420" s="5"/>
      <c r="S420" s="5"/>
      <c r="T420" s="5">
        <v>451</v>
      </c>
      <c r="U420" s="5"/>
      <c r="V420" s="5"/>
      <c r="W420" s="5"/>
      <c r="X420" s="5"/>
      <c r="Y420" s="5"/>
      <c r="Z420" s="48">
        <v>451</v>
      </c>
    </row>
    <row r="421" spans="14:26" x14ac:dyDescent="0.25">
      <c r="N421" s="45">
        <v>414</v>
      </c>
      <c r="O421" s="8" t="s">
        <v>599</v>
      </c>
      <c r="P421" s="8" t="s">
        <v>123</v>
      </c>
      <c r="Q421" s="9"/>
      <c r="R421" s="9"/>
      <c r="S421" s="9"/>
      <c r="T421" s="9">
        <v>999</v>
      </c>
      <c r="U421" s="9"/>
      <c r="V421" s="9"/>
      <c r="W421" s="9"/>
      <c r="X421" s="9"/>
      <c r="Y421" s="9"/>
      <c r="Z421" s="46">
        <v>999</v>
      </c>
    </row>
    <row r="422" spans="14:26" x14ac:dyDescent="0.25">
      <c r="N422" s="43">
        <v>415</v>
      </c>
      <c r="O422" s="4" t="s">
        <v>600</v>
      </c>
      <c r="P422" s="4" t="s">
        <v>148</v>
      </c>
      <c r="Q422" s="5"/>
      <c r="R422" s="5"/>
      <c r="S422" s="5"/>
      <c r="T422" s="5">
        <v>120</v>
      </c>
      <c r="U422" s="5"/>
      <c r="V422" s="5"/>
      <c r="W422" s="5"/>
      <c r="X422" s="5"/>
      <c r="Y422" s="5"/>
      <c r="Z422" s="48">
        <v>120</v>
      </c>
    </row>
    <row r="423" spans="14:26" x14ac:dyDescent="0.25">
      <c r="N423" s="45">
        <v>416</v>
      </c>
      <c r="O423" s="8" t="s">
        <v>601</v>
      </c>
      <c r="P423" s="8" t="s">
        <v>145</v>
      </c>
      <c r="Q423" s="9"/>
      <c r="R423" s="9"/>
      <c r="S423" s="9"/>
      <c r="T423" s="9">
        <v>3</v>
      </c>
      <c r="U423" s="9"/>
      <c r="V423" s="9"/>
      <c r="W423" s="9"/>
      <c r="X423" s="9"/>
      <c r="Y423" s="9"/>
      <c r="Z423" s="46">
        <v>3</v>
      </c>
    </row>
    <row r="424" spans="14:26" x14ac:dyDescent="0.25">
      <c r="N424" s="43">
        <v>417</v>
      </c>
      <c r="O424" s="4" t="s">
        <v>602</v>
      </c>
      <c r="P424" s="4" t="s">
        <v>136</v>
      </c>
      <c r="Q424" s="5"/>
      <c r="R424" s="5"/>
      <c r="S424" s="5"/>
      <c r="T424" s="5">
        <v>7</v>
      </c>
      <c r="U424" s="5"/>
      <c r="V424" s="5"/>
      <c r="W424" s="5"/>
      <c r="X424" s="5"/>
      <c r="Y424" s="5"/>
      <c r="Z424" s="48">
        <v>7</v>
      </c>
    </row>
    <row r="425" spans="14:26" x14ac:dyDescent="0.25">
      <c r="N425" s="45">
        <v>418</v>
      </c>
      <c r="O425" s="8" t="s">
        <v>603</v>
      </c>
      <c r="P425" s="8" t="s">
        <v>148</v>
      </c>
      <c r="Q425" s="9"/>
      <c r="R425" s="9"/>
      <c r="S425" s="9"/>
      <c r="T425" s="9">
        <v>264</v>
      </c>
      <c r="U425" s="9"/>
      <c r="V425" s="9"/>
      <c r="W425" s="9"/>
      <c r="X425" s="9"/>
      <c r="Y425" s="9"/>
      <c r="Z425" s="46">
        <v>264</v>
      </c>
    </row>
    <row r="426" spans="14:26" x14ac:dyDescent="0.25">
      <c r="N426" s="43">
        <v>419</v>
      </c>
      <c r="O426" s="4" t="s">
        <v>604</v>
      </c>
      <c r="P426" s="4" t="s">
        <v>133</v>
      </c>
      <c r="Q426" s="5"/>
      <c r="R426" s="5"/>
      <c r="S426" s="5"/>
      <c r="T426" s="5">
        <v>368</v>
      </c>
      <c r="U426" s="5"/>
      <c r="V426" s="5"/>
      <c r="W426" s="5"/>
      <c r="X426" s="5"/>
      <c r="Y426" s="5"/>
      <c r="Z426" s="48">
        <v>368</v>
      </c>
    </row>
    <row r="427" spans="14:26" x14ac:dyDescent="0.25">
      <c r="N427" s="45">
        <v>420</v>
      </c>
      <c r="O427" s="8" t="s">
        <v>605</v>
      </c>
      <c r="P427" s="8" t="s">
        <v>152</v>
      </c>
      <c r="Q427" s="9"/>
      <c r="R427" s="9"/>
      <c r="S427" s="9"/>
      <c r="T427" s="9">
        <v>928</v>
      </c>
      <c r="U427" s="9"/>
      <c r="V427" s="9"/>
      <c r="W427" s="9"/>
      <c r="X427" s="9"/>
      <c r="Y427" s="9"/>
      <c r="Z427" s="46">
        <v>928</v>
      </c>
    </row>
    <row r="428" spans="14:26" x14ac:dyDescent="0.25">
      <c r="N428" s="43">
        <v>421</v>
      </c>
      <c r="O428" s="4" t="s">
        <v>606</v>
      </c>
      <c r="P428" s="4" t="s">
        <v>133</v>
      </c>
      <c r="Q428" s="5"/>
      <c r="R428" s="5"/>
      <c r="S428" s="5"/>
      <c r="T428" s="5">
        <v>392</v>
      </c>
      <c r="U428" s="5"/>
      <c r="V428" s="5"/>
      <c r="W428" s="5"/>
      <c r="X428" s="5"/>
      <c r="Y428" s="5"/>
      <c r="Z428" s="48">
        <v>392</v>
      </c>
    </row>
    <row r="429" spans="14:26" x14ac:dyDescent="0.25">
      <c r="N429" s="45">
        <v>422</v>
      </c>
      <c r="O429" s="8" t="s">
        <v>607</v>
      </c>
      <c r="P429" s="8" t="s">
        <v>124</v>
      </c>
      <c r="Q429" s="9">
        <v>123</v>
      </c>
      <c r="R429" s="9">
        <v>2</v>
      </c>
      <c r="S429" s="9"/>
      <c r="T429" s="9">
        <v>32337</v>
      </c>
      <c r="U429" s="9">
        <v>1</v>
      </c>
      <c r="V429" s="9">
        <v>8</v>
      </c>
      <c r="W429" s="9">
        <v>8</v>
      </c>
      <c r="X429" s="9">
        <v>2</v>
      </c>
      <c r="Y429" s="9">
        <v>1</v>
      </c>
      <c r="Z429" s="46">
        <v>32482</v>
      </c>
    </row>
    <row r="430" spans="14:26" x14ac:dyDescent="0.25">
      <c r="N430" s="43">
        <v>423</v>
      </c>
      <c r="O430" s="4" t="s">
        <v>608</v>
      </c>
      <c r="P430" s="4" t="s">
        <v>124</v>
      </c>
      <c r="Q430" s="5">
        <v>31</v>
      </c>
      <c r="R430" s="5">
        <v>3</v>
      </c>
      <c r="S430" s="5"/>
      <c r="T430" s="5">
        <v>13686</v>
      </c>
      <c r="U430" s="5"/>
      <c r="V430" s="5"/>
      <c r="W430" s="5">
        <v>2</v>
      </c>
      <c r="X430" s="5"/>
      <c r="Y430" s="5">
        <v>1</v>
      </c>
      <c r="Z430" s="48">
        <v>13723</v>
      </c>
    </row>
    <row r="431" spans="14:26" x14ac:dyDescent="0.25">
      <c r="N431" s="45">
        <v>424</v>
      </c>
      <c r="O431" s="8" t="s">
        <v>609</v>
      </c>
      <c r="P431" s="8" t="s">
        <v>139</v>
      </c>
      <c r="Q431" s="9"/>
      <c r="R431" s="9"/>
      <c r="S431" s="9"/>
      <c r="T431" s="9">
        <v>186</v>
      </c>
      <c r="U431" s="9"/>
      <c r="V431" s="9"/>
      <c r="W431" s="9"/>
      <c r="X431" s="9"/>
      <c r="Y431" s="9"/>
      <c r="Z431" s="46">
        <v>186</v>
      </c>
    </row>
    <row r="432" spans="14:26" x14ac:dyDescent="0.25">
      <c r="N432" s="43">
        <v>425</v>
      </c>
      <c r="O432" s="4" t="s">
        <v>610</v>
      </c>
      <c r="P432" s="4" t="s">
        <v>154</v>
      </c>
      <c r="Q432" s="5"/>
      <c r="R432" s="5"/>
      <c r="S432" s="5"/>
      <c r="T432" s="5">
        <v>358</v>
      </c>
      <c r="U432" s="5"/>
      <c r="V432" s="5"/>
      <c r="W432" s="5"/>
      <c r="X432" s="5"/>
      <c r="Y432" s="5"/>
      <c r="Z432" s="48">
        <v>358</v>
      </c>
    </row>
    <row r="433" spans="14:26" x14ac:dyDescent="0.25">
      <c r="N433" s="45">
        <v>426</v>
      </c>
      <c r="O433" s="8" t="s">
        <v>611</v>
      </c>
      <c r="P433" s="8" t="s">
        <v>128</v>
      </c>
      <c r="Q433" s="9"/>
      <c r="R433" s="9"/>
      <c r="S433" s="9"/>
      <c r="T433" s="9">
        <v>233</v>
      </c>
      <c r="U433" s="9"/>
      <c r="V433" s="9"/>
      <c r="W433" s="9"/>
      <c r="X433" s="9"/>
      <c r="Y433" s="9"/>
      <c r="Z433" s="46">
        <v>233</v>
      </c>
    </row>
    <row r="434" spans="14:26" x14ac:dyDescent="0.25">
      <c r="N434" s="43">
        <v>427</v>
      </c>
      <c r="O434" s="4" t="s">
        <v>612</v>
      </c>
      <c r="P434" s="4" t="s">
        <v>128</v>
      </c>
      <c r="Q434" s="5"/>
      <c r="R434" s="5"/>
      <c r="S434" s="5"/>
      <c r="T434" s="5">
        <v>79</v>
      </c>
      <c r="U434" s="5"/>
      <c r="V434" s="5"/>
      <c r="W434" s="5"/>
      <c r="X434" s="5"/>
      <c r="Y434" s="5"/>
      <c r="Z434" s="48">
        <v>79</v>
      </c>
    </row>
    <row r="435" spans="14:26" x14ac:dyDescent="0.25">
      <c r="N435" s="45">
        <v>428</v>
      </c>
      <c r="O435" s="8" t="s">
        <v>614</v>
      </c>
      <c r="P435" s="8" t="s">
        <v>138</v>
      </c>
      <c r="Q435" s="9"/>
      <c r="R435" s="9"/>
      <c r="S435" s="9"/>
      <c r="T435" s="9">
        <v>946</v>
      </c>
      <c r="U435" s="9"/>
      <c r="V435" s="9"/>
      <c r="W435" s="9"/>
      <c r="X435" s="9"/>
      <c r="Y435" s="9"/>
      <c r="Z435" s="46">
        <v>946</v>
      </c>
    </row>
    <row r="436" spans="14:26" x14ac:dyDescent="0.25">
      <c r="N436" s="43">
        <v>429</v>
      </c>
      <c r="O436" s="4" t="s">
        <v>615</v>
      </c>
      <c r="P436" s="4" t="s">
        <v>154</v>
      </c>
      <c r="Q436" s="5"/>
      <c r="R436" s="5"/>
      <c r="S436" s="5"/>
      <c r="T436" s="5">
        <v>151</v>
      </c>
      <c r="U436" s="5"/>
      <c r="V436" s="5"/>
      <c r="W436" s="5"/>
      <c r="X436" s="5"/>
      <c r="Y436" s="5"/>
      <c r="Z436" s="48">
        <v>151</v>
      </c>
    </row>
    <row r="437" spans="14:26" x14ac:dyDescent="0.25">
      <c r="N437" s="45">
        <v>430</v>
      </c>
      <c r="O437" s="8" t="s">
        <v>616</v>
      </c>
      <c r="P437" s="8" t="s">
        <v>154</v>
      </c>
      <c r="Q437" s="9"/>
      <c r="R437" s="9"/>
      <c r="S437" s="9"/>
      <c r="T437" s="9">
        <v>120</v>
      </c>
      <c r="U437" s="9"/>
      <c r="V437" s="9"/>
      <c r="W437" s="9"/>
      <c r="X437" s="9"/>
      <c r="Y437" s="9"/>
      <c r="Z437" s="46">
        <v>120</v>
      </c>
    </row>
    <row r="438" spans="14:26" x14ac:dyDescent="0.25">
      <c r="N438" s="43">
        <v>431</v>
      </c>
      <c r="O438" s="4" t="s">
        <v>617</v>
      </c>
      <c r="P438" s="4" t="s">
        <v>154</v>
      </c>
      <c r="Q438" s="5"/>
      <c r="R438" s="5"/>
      <c r="S438" s="5"/>
      <c r="T438" s="5">
        <v>195</v>
      </c>
      <c r="U438" s="5"/>
      <c r="V438" s="5"/>
      <c r="W438" s="5"/>
      <c r="X438" s="5"/>
      <c r="Y438" s="5"/>
      <c r="Z438" s="48">
        <v>195</v>
      </c>
    </row>
    <row r="439" spans="14:26" x14ac:dyDescent="0.25">
      <c r="N439" s="45">
        <v>432</v>
      </c>
      <c r="O439" s="8" t="s">
        <v>618</v>
      </c>
      <c r="P439" s="8" t="s">
        <v>133</v>
      </c>
      <c r="Q439" s="9"/>
      <c r="R439" s="9"/>
      <c r="S439" s="9"/>
      <c r="T439" s="9">
        <v>176</v>
      </c>
      <c r="U439" s="9"/>
      <c r="V439" s="9"/>
      <c r="W439" s="9"/>
      <c r="X439" s="9">
        <v>1</v>
      </c>
      <c r="Y439" s="9"/>
      <c r="Z439" s="46">
        <v>177</v>
      </c>
    </row>
    <row r="440" spans="14:26" x14ac:dyDescent="0.25">
      <c r="N440" s="43">
        <v>433</v>
      </c>
      <c r="O440" s="4" t="s">
        <v>619</v>
      </c>
      <c r="P440" s="4" t="s">
        <v>136</v>
      </c>
      <c r="Q440" s="5"/>
      <c r="R440" s="5"/>
      <c r="S440" s="5"/>
      <c r="T440" s="5">
        <v>614</v>
      </c>
      <c r="U440" s="5"/>
      <c r="V440" s="5"/>
      <c r="W440" s="5"/>
      <c r="X440" s="5"/>
      <c r="Y440" s="5"/>
      <c r="Z440" s="48">
        <v>614</v>
      </c>
    </row>
    <row r="441" spans="14:26" x14ac:dyDescent="0.25">
      <c r="N441" s="45">
        <v>434</v>
      </c>
      <c r="O441" s="8" t="s">
        <v>620</v>
      </c>
      <c r="P441" s="8" t="s">
        <v>129</v>
      </c>
      <c r="Q441" s="9"/>
      <c r="R441" s="9"/>
      <c r="S441" s="9"/>
      <c r="T441" s="9">
        <v>2253</v>
      </c>
      <c r="U441" s="9"/>
      <c r="V441" s="9"/>
      <c r="W441" s="9">
        <v>1</v>
      </c>
      <c r="X441" s="9"/>
      <c r="Y441" s="9"/>
      <c r="Z441" s="46">
        <v>2254</v>
      </c>
    </row>
    <row r="442" spans="14:26" x14ac:dyDescent="0.25">
      <c r="N442" s="43">
        <v>435</v>
      </c>
      <c r="O442" s="4" t="s">
        <v>621</v>
      </c>
      <c r="P442" s="4" t="s">
        <v>154</v>
      </c>
      <c r="Q442" s="5"/>
      <c r="R442" s="5"/>
      <c r="S442" s="5"/>
      <c r="T442" s="5">
        <v>784</v>
      </c>
      <c r="U442" s="5"/>
      <c r="V442" s="5"/>
      <c r="W442" s="5"/>
      <c r="X442" s="5"/>
      <c r="Y442" s="5"/>
      <c r="Z442" s="48">
        <v>784</v>
      </c>
    </row>
    <row r="443" spans="14:26" x14ac:dyDescent="0.25">
      <c r="N443" s="45">
        <v>436</v>
      </c>
      <c r="O443" s="8" t="s">
        <v>622</v>
      </c>
      <c r="P443" s="8" t="s">
        <v>128</v>
      </c>
      <c r="Q443" s="9"/>
      <c r="R443" s="9"/>
      <c r="S443" s="9"/>
      <c r="T443" s="9">
        <v>220</v>
      </c>
      <c r="U443" s="9"/>
      <c r="V443" s="9"/>
      <c r="W443" s="9"/>
      <c r="X443" s="9"/>
      <c r="Y443" s="9"/>
      <c r="Z443" s="46">
        <v>220</v>
      </c>
    </row>
    <row r="444" spans="14:26" x14ac:dyDescent="0.25">
      <c r="N444" s="43">
        <v>437</v>
      </c>
      <c r="O444" s="4" t="s">
        <v>623</v>
      </c>
      <c r="P444" s="4" t="s">
        <v>130</v>
      </c>
      <c r="Q444" s="5"/>
      <c r="R444" s="5"/>
      <c r="S444" s="5"/>
      <c r="T444" s="5">
        <v>2263</v>
      </c>
      <c r="U444" s="5"/>
      <c r="V444" s="5"/>
      <c r="W444" s="5">
        <v>1</v>
      </c>
      <c r="X444" s="5"/>
      <c r="Y444" s="5"/>
      <c r="Z444" s="48">
        <v>2264</v>
      </c>
    </row>
    <row r="445" spans="14:26" x14ac:dyDescent="0.25">
      <c r="N445" s="45">
        <v>438</v>
      </c>
      <c r="O445" s="8" t="s">
        <v>624</v>
      </c>
      <c r="P445" s="8" t="s">
        <v>145</v>
      </c>
      <c r="Q445" s="9"/>
      <c r="R445" s="9"/>
      <c r="S445" s="9"/>
      <c r="T445" s="9">
        <v>37</v>
      </c>
      <c r="U445" s="9"/>
      <c r="V445" s="9"/>
      <c r="W445" s="9"/>
      <c r="X445" s="9"/>
      <c r="Y445" s="9"/>
      <c r="Z445" s="46">
        <v>37</v>
      </c>
    </row>
    <row r="446" spans="14:26" x14ac:dyDescent="0.25">
      <c r="N446" s="43">
        <v>439</v>
      </c>
      <c r="O446" s="4" t="s">
        <v>625</v>
      </c>
      <c r="P446" s="4" t="s">
        <v>145</v>
      </c>
      <c r="Q446" s="5"/>
      <c r="R446" s="5"/>
      <c r="S446" s="5"/>
      <c r="T446" s="5">
        <v>7</v>
      </c>
      <c r="U446" s="5"/>
      <c r="V446" s="5"/>
      <c r="W446" s="5"/>
      <c r="X446" s="5"/>
      <c r="Y446" s="5"/>
      <c r="Z446" s="48">
        <v>7</v>
      </c>
    </row>
    <row r="447" spans="14:26" x14ac:dyDescent="0.25">
      <c r="N447" s="45">
        <v>440</v>
      </c>
      <c r="O447" s="8" t="s">
        <v>626</v>
      </c>
      <c r="P447" s="8" t="s">
        <v>130</v>
      </c>
      <c r="Q447" s="9"/>
      <c r="R447" s="9"/>
      <c r="S447" s="9"/>
      <c r="T447" s="9">
        <v>858</v>
      </c>
      <c r="U447" s="9"/>
      <c r="V447" s="9"/>
      <c r="W447" s="9"/>
      <c r="X447" s="9"/>
      <c r="Y447" s="9"/>
      <c r="Z447" s="46">
        <v>858</v>
      </c>
    </row>
    <row r="448" spans="14:26" x14ac:dyDescent="0.25">
      <c r="N448" s="43">
        <v>441</v>
      </c>
      <c r="O448" s="4" t="s">
        <v>627</v>
      </c>
      <c r="P448" s="4" t="s">
        <v>141</v>
      </c>
      <c r="Q448" s="5"/>
      <c r="R448" s="5"/>
      <c r="S448" s="5"/>
      <c r="T448" s="5">
        <v>596</v>
      </c>
      <c r="U448" s="5"/>
      <c r="V448" s="5"/>
      <c r="W448" s="5"/>
      <c r="X448" s="5"/>
      <c r="Y448" s="5"/>
      <c r="Z448" s="48">
        <v>596</v>
      </c>
    </row>
    <row r="449" spans="14:26" x14ac:dyDescent="0.25">
      <c r="N449" s="45">
        <v>442</v>
      </c>
      <c r="O449" s="8" t="s">
        <v>628</v>
      </c>
      <c r="P449" s="8" t="s">
        <v>141</v>
      </c>
      <c r="Q449" s="9"/>
      <c r="R449" s="9"/>
      <c r="S449" s="9"/>
      <c r="T449" s="9">
        <v>65</v>
      </c>
      <c r="U449" s="9"/>
      <c r="V449" s="9"/>
      <c r="W449" s="9"/>
      <c r="X449" s="9"/>
      <c r="Y449" s="9"/>
      <c r="Z449" s="46">
        <v>65</v>
      </c>
    </row>
    <row r="450" spans="14:26" x14ac:dyDescent="0.25">
      <c r="N450" s="43">
        <v>443</v>
      </c>
      <c r="O450" s="4" t="s">
        <v>629</v>
      </c>
      <c r="P450" s="4" t="s">
        <v>143</v>
      </c>
      <c r="Q450" s="5"/>
      <c r="R450" s="5"/>
      <c r="S450" s="5"/>
      <c r="T450" s="5">
        <v>181</v>
      </c>
      <c r="U450" s="5"/>
      <c r="V450" s="5"/>
      <c r="W450" s="5"/>
      <c r="X450" s="5"/>
      <c r="Y450" s="5"/>
      <c r="Z450" s="48">
        <v>181</v>
      </c>
    </row>
    <row r="451" spans="14:26" x14ac:dyDescent="0.25">
      <c r="N451" s="45">
        <v>444</v>
      </c>
      <c r="O451" s="8" t="s">
        <v>630</v>
      </c>
      <c r="P451" s="8" t="s">
        <v>143</v>
      </c>
      <c r="Q451" s="9"/>
      <c r="R451" s="9"/>
      <c r="S451" s="9"/>
      <c r="T451" s="9">
        <v>99</v>
      </c>
      <c r="U451" s="9"/>
      <c r="V451" s="9"/>
      <c r="W451" s="9"/>
      <c r="X451" s="9"/>
      <c r="Y451" s="9"/>
      <c r="Z451" s="46">
        <v>99</v>
      </c>
    </row>
    <row r="452" spans="14:26" x14ac:dyDescent="0.25">
      <c r="N452" s="43">
        <v>445</v>
      </c>
      <c r="O452" s="4" t="s">
        <v>631</v>
      </c>
      <c r="P452" s="4" t="s">
        <v>154</v>
      </c>
      <c r="Q452" s="5"/>
      <c r="R452" s="5"/>
      <c r="S452" s="5"/>
      <c r="T452" s="5">
        <v>266</v>
      </c>
      <c r="U452" s="5"/>
      <c r="V452" s="5"/>
      <c r="W452" s="5"/>
      <c r="X452" s="5"/>
      <c r="Y452" s="5"/>
      <c r="Z452" s="48">
        <v>266</v>
      </c>
    </row>
    <row r="453" spans="14:26" x14ac:dyDescent="0.25">
      <c r="N453" s="45">
        <v>446</v>
      </c>
      <c r="O453" s="8" t="s">
        <v>632</v>
      </c>
      <c r="P453" s="8" t="s">
        <v>149</v>
      </c>
      <c r="Q453" s="9"/>
      <c r="R453" s="9"/>
      <c r="S453" s="9"/>
      <c r="T453" s="9">
        <v>29</v>
      </c>
      <c r="U453" s="9"/>
      <c r="V453" s="9"/>
      <c r="W453" s="9"/>
      <c r="X453" s="9"/>
      <c r="Y453" s="9"/>
      <c r="Z453" s="46">
        <v>29</v>
      </c>
    </row>
    <row r="454" spans="14:26" x14ac:dyDescent="0.25">
      <c r="N454" s="43">
        <v>447</v>
      </c>
      <c r="O454" s="4" t="s">
        <v>633</v>
      </c>
      <c r="P454" s="4" t="s">
        <v>144</v>
      </c>
      <c r="Q454" s="5"/>
      <c r="R454" s="5"/>
      <c r="S454" s="5"/>
      <c r="T454" s="5">
        <v>10</v>
      </c>
      <c r="U454" s="5"/>
      <c r="V454" s="5"/>
      <c r="W454" s="5"/>
      <c r="X454" s="5"/>
      <c r="Y454" s="5"/>
      <c r="Z454" s="48">
        <v>10</v>
      </c>
    </row>
    <row r="455" spans="14:26" x14ac:dyDescent="0.25">
      <c r="N455" s="45">
        <v>448</v>
      </c>
      <c r="O455" s="8" t="s">
        <v>634</v>
      </c>
      <c r="P455" s="8" t="s">
        <v>149</v>
      </c>
      <c r="Q455" s="9"/>
      <c r="R455" s="9"/>
      <c r="S455" s="9"/>
      <c r="T455" s="9">
        <v>161</v>
      </c>
      <c r="U455" s="9"/>
      <c r="V455" s="9"/>
      <c r="W455" s="9"/>
      <c r="X455" s="9"/>
      <c r="Y455" s="9"/>
      <c r="Z455" s="46">
        <v>161</v>
      </c>
    </row>
    <row r="456" spans="14:26" x14ac:dyDescent="0.25">
      <c r="N456" s="43">
        <v>449</v>
      </c>
      <c r="O456" s="4" t="s">
        <v>635</v>
      </c>
      <c r="P456" s="4" t="s">
        <v>151</v>
      </c>
      <c r="Q456" s="5"/>
      <c r="R456" s="5"/>
      <c r="S456" s="5"/>
      <c r="T456" s="5">
        <v>420</v>
      </c>
      <c r="U456" s="5"/>
      <c r="V456" s="5"/>
      <c r="W456" s="5"/>
      <c r="X456" s="5"/>
      <c r="Y456" s="5"/>
      <c r="Z456" s="48">
        <v>420</v>
      </c>
    </row>
    <row r="457" spans="14:26" x14ac:dyDescent="0.25">
      <c r="N457" s="45">
        <v>450</v>
      </c>
      <c r="O457" s="8" t="s">
        <v>636</v>
      </c>
      <c r="P457" s="8" t="s">
        <v>148</v>
      </c>
      <c r="Q457" s="9"/>
      <c r="R457" s="9"/>
      <c r="S457" s="9"/>
      <c r="T457" s="9">
        <v>77</v>
      </c>
      <c r="U457" s="9"/>
      <c r="V457" s="9"/>
      <c r="W457" s="9"/>
      <c r="X457" s="9"/>
      <c r="Y457" s="9"/>
      <c r="Z457" s="46">
        <v>77</v>
      </c>
    </row>
    <row r="458" spans="14:26" x14ac:dyDescent="0.25">
      <c r="N458" s="43">
        <v>451</v>
      </c>
      <c r="O458" s="4" t="s">
        <v>637</v>
      </c>
      <c r="P458" s="4" t="s">
        <v>131</v>
      </c>
      <c r="Q458" s="5"/>
      <c r="R458" s="5"/>
      <c r="S458" s="5"/>
      <c r="T458" s="5">
        <v>562</v>
      </c>
      <c r="U458" s="5"/>
      <c r="V458" s="5"/>
      <c r="W458" s="5"/>
      <c r="X458" s="5"/>
      <c r="Y458" s="5"/>
      <c r="Z458" s="48">
        <v>562</v>
      </c>
    </row>
    <row r="459" spans="14:26" x14ac:dyDescent="0.25">
      <c r="N459" s="45">
        <v>452</v>
      </c>
      <c r="O459" s="8" t="s">
        <v>638</v>
      </c>
      <c r="P459" s="8" t="s">
        <v>140</v>
      </c>
      <c r="Q459" s="9"/>
      <c r="R459" s="9"/>
      <c r="S459" s="9"/>
      <c r="T459" s="9">
        <v>43</v>
      </c>
      <c r="U459" s="9"/>
      <c r="V459" s="9"/>
      <c r="W459" s="9"/>
      <c r="X459" s="9"/>
      <c r="Y459" s="9"/>
      <c r="Z459" s="46">
        <v>43</v>
      </c>
    </row>
    <row r="460" spans="14:26" x14ac:dyDescent="0.25">
      <c r="N460" s="43">
        <v>453</v>
      </c>
      <c r="O460" s="4" t="s">
        <v>639</v>
      </c>
      <c r="P460" s="4" t="s">
        <v>131</v>
      </c>
      <c r="Q460" s="5"/>
      <c r="R460" s="5"/>
      <c r="S460" s="5"/>
      <c r="T460" s="5">
        <v>920</v>
      </c>
      <c r="U460" s="5"/>
      <c r="V460" s="5"/>
      <c r="W460" s="5"/>
      <c r="X460" s="5"/>
      <c r="Y460" s="5"/>
      <c r="Z460" s="48">
        <v>920</v>
      </c>
    </row>
    <row r="461" spans="14:26" x14ac:dyDescent="0.25">
      <c r="N461" s="45">
        <v>454</v>
      </c>
      <c r="O461" s="8" t="s">
        <v>640</v>
      </c>
      <c r="P461" s="8" t="s">
        <v>139</v>
      </c>
      <c r="Q461" s="9"/>
      <c r="R461" s="9"/>
      <c r="S461" s="9"/>
      <c r="T461" s="9">
        <v>164</v>
      </c>
      <c r="U461" s="9"/>
      <c r="V461" s="9"/>
      <c r="W461" s="9"/>
      <c r="X461" s="9"/>
      <c r="Y461" s="9"/>
      <c r="Z461" s="46">
        <v>164</v>
      </c>
    </row>
    <row r="462" spans="14:26" x14ac:dyDescent="0.25">
      <c r="N462" s="43">
        <v>455</v>
      </c>
      <c r="O462" s="4" t="s">
        <v>641</v>
      </c>
      <c r="P462" s="4" t="s">
        <v>139</v>
      </c>
      <c r="Q462" s="5"/>
      <c r="R462" s="5"/>
      <c r="S462" s="5"/>
      <c r="T462" s="5">
        <v>39</v>
      </c>
      <c r="U462" s="5"/>
      <c r="V462" s="5"/>
      <c r="W462" s="5"/>
      <c r="X462" s="5"/>
      <c r="Y462" s="5"/>
      <c r="Z462" s="48">
        <v>39</v>
      </c>
    </row>
    <row r="463" spans="14:26" x14ac:dyDescent="0.25">
      <c r="N463" s="45">
        <v>456</v>
      </c>
      <c r="O463" s="8" t="s">
        <v>642</v>
      </c>
      <c r="P463" s="8" t="s">
        <v>131</v>
      </c>
      <c r="Q463" s="9"/>
      <c r="R463" s="9"/>
      <c r="S463" s="9"/>
      <c r="T463" s="9">
        <v>1611</v>
      </c>
      <c r="U463" s="9"/>
      <c r="V463" s="9"/>
      <c r="W463" s="9">
        <v>1</v>
      </c>
      <c r="X463" s="9"/>
      <c r="Y463" s="9"/>
      <c r="Z463" s="46">
        <v>1612</v>
      </c>
    </row>
    <row r="464" spans="14:26" x14ac:dyDescent="0.25">
      <c r="N464" s="43">
        <v>457</v>
      </c>
      <c r="O464" s="4" t="s">
        <v>643</v>
      </c>
      <c r="P464" s="4" t="s">
        <v>148</v>
      </c>
      <c r="Q464" s="5"/>
      <c r="R464" s="5"/>
      <c r="S464" s="5"/>
      <c r="T464" s="5">
        <v>188</v>
      </c>
      <c r="U464" s="5"/>
      <c r="V464" s="5"/>
      <c r="W464" s="5"/>
      <c r="X464" s="5"/>
      <c r="Y464" s="5"/>
      <c r="Z464" s="48">
        <v>188</v>
      </c>
    </row>
    <row r="465" spans="14:26" x14ac:dyDescent="0.25">
      <c r="N465" s="45">
        <v>458</v>
      </c>
      <c r="O465" s="8" t="s">
        <v>644</v>
      </c>
      <c r="P465" s="8" t="s">
        <v>150</v>
      </c>
      <c r="Q465" s="9"/>
      <c r="R465" s="9"/>
      <c r="S465" s="9"/>
      <c r="T465" s="9">
        <v>17</v>
      </c>
      <c r="U465" s="9"/>
      <c r="V465" s="9"/>
      <c r="W465" s="9"/>
      <c r="X465" s="9"/>
      <c r="Y465" s="9"/>
      <c r="Z465" s="46">
        <v>17</v>
      </c>
    </row>
    <row r="466" spans="14:26" x14ac:dyDescent="0.25">
      <c r="N466" s="43">
        <v>459</v>
      </c>
      <c r="O466" s="4" t="s">
        <v>645</v>
      </c>
      <c r="P466" s="4" t="s">
        <v>144</v>
      </c>
      <c r="Q466" s="5"/>
      <c r="R466" s="5"/>
      <c r="S466" s="5"/>
      <c r="T466" s="5">
        <v>8</v>
      </c>
      <c r="U466" s="5"/>
      <c r="V466" s="5"/>
      <c r="W466" s="5"/>
      <c r="X466" s="5"/>
      <c r="Y466" s="5"/>
      <c r="Z466" s="48">
        <v>8</v>
      </c>
    </row>
    <row r="467" spans="14:26" x14ac:dyDescent="0.25">
      <c r="N467" s="45">
        <v>460</v>
      </c>
      <c r="O467" s="8" t="s">
        <v>646</v>
      </c>
      <c r="P467" s="8" t="s">
        <v>139</v>
      </c>
      <c r="Q467" s="9"/>
      <c r="R467" s="9"/>
      <c r="S467" s="9"/>
      <c r="T467" s="9">
        <v>77</v>
      </c>
      <c r="U467" s="9"/>
      <c r="V467" s="9"/>
      <c r="W467" s="9"/>
      <c r="X467" s="9"/>
      <c r="Y467" s="9"/>
      <c r="Z467" s="46">
        <v>77</v>
      </c>
    </row>
    <row r="468" spans="14:26" x14ac:dyDescent="0.25">
      <c r="N468" s="43">
        <v>461</v>
      </c>
      <c r="O468" s="4" t="s">
        <v>647</v>
      </c>
      <c r="P468" s="4" t="s">
        <v>130</v>
      </c>
      <c r="Q468" s="5"/>
      <c r="R468" s="5"/>
      <c r="S468" s="5"/>
      <c r="T468" s="5">
        <v>1453</v>
      </c>
      <c r="U468" s="5"/>
      <c r="V468" s="5"/>
      <c r="W468" s="5"/>
      <c r="X468" s="5"/>
      <c r="Y468" s="5"/>
      <c r="Z468" s="48">
        <v>1453</v>
      </c>
    </row>
    <row r="469" spans="14:26" x14ac:dyDescent="0.25">
      <c r="N469" s="45">
        <v>462</v>
      </c>
      <c r="O469" s="8" t="s">
        <v>648</v>
      </c>
      <c r="P469" s="8" t="s">
        <v>130</v>
      </c>
      <c r="Q469" s="9"/>
      <c r="R469" s="9"/>
      <c r="S469" s="9"/>
      <c r="T469" s="9">
        <v>695</v>
      </c>
      <c r="U469" s="9"/>
      <c r="V469" s="9"/>
      <c r="W469" s="9"/>
      <c r="X469" s="9"/>
      <c r="Y469" s="9"/>
      <c r="Z469" s="46">
        <v>695</v>
      </c>
    </row>
    <row r="470" spans="14:26" x14ac:dyDescent="0.25">
      <c r="N470" s="43">
        <v>463</v>
      </c>
      <c r="O470" s="4" t="s">
        <v>649</v>
      </c>
      <c r="P470" s="4" t="s">
        <v>144</v>
      </c>
      <c r="Q470" s="5"/>
      <c r="R470" s="5"/>
      <c r="S470" s="5"/>
      <c r="T470" s="5">
        <v>7</v>
      </c>
      <c r="U470" s="5"/>
      <c r="V470" s="5"/>
      <c r="W470" s="5"/>
      <c r="X470" s="5"/>
      <c r="Y470" s="5"/>
      <c r="Z470" s="48">
        <v>7</v>
      </c>
    </row>
    <row r="471" spans="14:26" x14ac:dyDescent="0.25">
      <c r="N471" s="45">
        <v>464</v>
      </c>
      <c r="O471" s="8" t="s">
        <v>650</v>
      </c>
      <c r="P471" s="8" t="s">
        <v>144</v>
      </c>
      <c r="Q471" s="9"/>
      <c r="R471" s="9"/>
      <c r="S471" s="9"/>
      <c r="T471" s="9">
        <v>7</v>
      </c>
      <c r="U471" s="9"/>
      <c r="V471" s="9"/>
      <c r="W471" s="9"/>
      <c r="X471" s="9"/>
      <c r="Y471" s="9"/>
      <c r="Z471" s="46">
        <v>7</v>
      </c>
    </row>
    <row r="472" spans="14:26" x14ac:dyDescent="0.25">
      <c r="N472" s="43">
        <v>465</v>
      </c>
      <c r="O472" s="4" t="s">
        <v>651</v>
      </c>
      <c r="P472" s="4" t="s">
        <v>126</v>
      </c>
      <c r="Q472" s="5">
        <v>11</v>
      </c>
      <c r="R472" s="5">
        <v>7</v>
      </c>
      <c r="S472" s="5">
        <v>1</v>
      </c>
      <c r="T472" s="5">
        <v>6184</v>
      </c>
      <c r="U472" s="5"/>
      <c r="V472" s="5"/>
      <c r="W472" s="5"/>
      <c r="X472" s="5">
        <v>9</v>
      </c>
      <c r="Y472" s="5"/>
      <c r="Z472" s="48">
        <v>6212</v>
      </c>
    </row>
    <row r="473" spans="14:26" x14ac:dyDescent="0.25">
      <c r="N473" s="49"/>
      <c r="O473" s="50" t="s">
        <v>9</v>
      </c>
      <c r="P473" s="51"/>
      <c r="Q473" s="51">
        <f>SUM(Q8:Q472)</f>
        <v>3966</v>
      </c>
      <c r="R473" s="51">
        <f t="shared" ref="R473:Y473" si="2">SUM(R8:R472)</f>
        <v>203</v>
      </c>
      <c r="S473" s="51">
        <f t="shared" si="2"/>
        <v>116</v>
      </c>
      <c r="T473" s="51">
        <f t="shared" si="2"/>
        <v>785073</v>
      </c>
      <c r="U473" s="51">
        <f t="shared" si="2"/>
        <v>199</v>
      </c>
      <c r="V473" s="51">
        <f t="shared" si="2"/>
        <v>1940</v>
      </c>
      <c r="W473" s="51">
        <f t="shared" si="2"/>
        <v>247</v>
      </c>
      <c r="X473" s="51">
        <f t="shared" si="2"/>
        <v>320</v>
      </c>
      <c r="Y473" s="51">
        <f t="shared" si="2"/>
        <v>139</v>
      </c>
      <c r="Z473" s="51">
        <f>SUM(Z8:Z472)</f>
        <v>792203</v>
      </c>
    </row>
  </sheetData>
  <sheetProtection algorithmName="SHA-512" hashValue="5eiaHWfyR736qFCAhVCOSaaEI4Lh+JKu0KyA7FF/il1BjuvoAZAdzzLDOQsHqTprY96FEfR5KafnHvSsBHMf6A==" saltValue="/bzv8jP9hWt16k78nfAZfw==" spinCount="100000" sheet="1" deleteColumns="0" deleteRows="0"/>
  <mergeCells count="7">
    <mergeCell ref="Z6:Z7"/>
    <mergeCell ref="A6:A7"/>
    <mergeCell ref="B6:B7"/>
    <mergeCell ref="C6:K6"/>
    <mergeCell ref="L6:L7"/>
    <mergeCell ref="N6:N7"/>
    <mergeCell ref="Q6:Y6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Z93"/>
  <sheetViews>
    <sheetView showGridLines="0" topLeftCell="E1" workbookViewId="0">
      <pane ySplit="7" topLeftCell="A8" activePane="bottomLeft" state="frozen"/>
      <selection pane="bottomLeft" activeCell="O8" sqref="O8"/>
    </sheetView>
  </sheetViews>
  <sheetFormatPr defaultRowHeight="15" x14ac:dyDescent="0.25"/>
  <cols>
    <col min="1" max="1" width="6.28515625" style="3" customWidth="1"/>
    <col min="2" max="2" width="29.2851562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7109375" style="1" customWidth="1"/>
    <col min="15" max="15" width="32.28515625" style="1" bestFit="1" customWidth="1"/>
    <col min="16" max="16" width="29.7109375" style="1" bestFit="1" customWidth="1"/>
    <col min="17" max="25" width="9.140625" style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2" t="s">
        <v>79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163</v>
      </c>
      <c r="N1" s="112" t="s">
        <v>80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 t="s">
        <v>160</v>
      </c>
    </row>
    <row r="2" spans="1:26" ht="6.7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111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110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51" t="s">
        <v>12</v>
      </c>
      <c r="B6" s="246" t="s">
        <v>11</v>
      </c>
      <c r="C6" s="245" t="s">
        <v>10</v>
      </c>
      <c r="D6" s="245"/>
      <c r="E6" s="245"/>
      <c r="F6" s="245"/>
      <c r="G6" s="245"/>
      <c r="H6" s="245"/>
      <c r="I6" s="245"/>
      <c r="J6" s="245"/>
      <c r="K6" s="245"/>
      <c r="L6" s="248" t="s">
        <v>36</v>
      </c>
      <c r="M6" s="1"/>
      <c r="N6" s="251" t="s">
        <v>12</v>
      </c>
      <c r="O6" s="246" t="s">
        <v>13</v>
      </c>
      <c r="P6" s="246" t="s">
        <v>14</v>
      </c>
      <c r="Q6" s="245" t="s">
        <v>10</v>
      </c>
      <c r="R6" s="245"/>
      <c r="S6" s="245"/>
      <c r="T6" s="245"/>
      <c r="U6" s="245"/>
      <c r="V6" s="245"/>
      <c r="W6" s="245"/>
      <c r="X6" s="245"/>
      <c r="Y6" s="245"/>
      <c r="Z6" s="248" t="s">
        <v>36</v>
      </c>
    </row>
    <row r="7" spans="1:26" x14ac:dyDescent="0.25">
      <c r="A7" s="252"/>
      <c r="B7" s="247"/>
      <c r="C7" s="188" t="s">
        <v>0</v>
      </c>
      <c r="D7" s="188" t="s">
        <v>1</v>
      </c>
      <c r="E7" s="188" t="s">
        <v>2</v>
      </c>
      <c r="F7" s="188" t="s">
        <v>3</v>
      </c>
      <c r="G7" s="188" t="s">
        <v>4</v>
      </c>
      <c r="H7" s="188" t="s">
        <v>5</v>
      </c>
      <c r="I7" s="188" t="s">
        <v>6</v>
      </c>
      <c r="J7" s="188" t="s">
        <v>7</v>
      </c>
      <c r="K7" s="188" t="s">
        <v>8</v>
      </c>
      <c r="L7" s="248"/>
      <c r="M7" s="1"/>
      <c r="N7" s="252"/>
      <c r="O7" s="247"/>
      <c r="P7" s="247"/>
      <c r="Q7" s="188" t="s">
        <v>0</v>
      </c>
      <c r="R7" s="188" t="s">
        <v>1</v>
      </c>
      <c r="S7" s="188" t="s">
        <v>2</v>
      </c>
      <c r="T7" s="188" t="s">
        <v>3</v>
      </c>
      <c r="U7" s="188" t="s">
        <v>4</v>
      </c>
      <c r="V7" s="188" t="s">
        <v>5</v>
      </c>
      <c r="W7" s="188" t="s">
        <v>6</v>
      </c>
      <c r="X7" s="188" t="s">
        <v>7</v>
      </c>
      <c r="Y7" s="188" t="s">
        <v>8</v>
      </c>
      <c r="Z7" s="248"/>
    </row>
    <row r="8" spans="1:26" x14ac:dyDescent="0.25">
      <c r="A8" s="80">
        <v>1</v>
      </c>
      <c r="B8" s="19" t="s">
        <v>122</v>
      </c>
      <c r="C8" s="7">
        <v>0</v>
      </c>
      <c r="D8" s="7"/>
      <c r="E8" s="7"/>
      <c r="F8" s="7">
        <v>3</v>
      </c>
      <c r="G8" s="7"/>
      <c r="H8" s="7"/>
      <c r="I8" s="7"/>
      <c r="J8" s="7"/>
      <c r="K8" s="7"/>
      <c r="L8" s="7">
        <v>3</v>
      </c>
      <c r="M8" s="1"/>
      <c r="N8" s="43">
        <v>1</v>
      </c>
      <c r="O8" s="6" t="s">
        <v>168</v>
      </c>
      <c r="P8" s="6" t="s">
        <v>122</v>
      </c>
      <c r="Q8" s="7"/>
      <c r="R8" s="7"/>
      <c r="S8" s="7"/>
      <c r="T8" s="7">
        <v>3</v>
      </c>
      <c r="U8" s="7"/>
      <c r="V8" s="7"/>
      <c r="W8" s="7"/>
      <c r="X8" s="7"/>
      <c r="Y8" s="7"/>
      <c r="Z8" s="44">
        <v>3</v>
      </c>
    </row>
    <row r="9" spans="1:26" x14ac:dyDescent="0.25">
      <c r="A9" s="45">
        <v>2</v>
      </c>
      <c r="B9" s="8" t="s">
        <v>123</v>
      </c>
      <c r="C9" s="9">
        <v>0</v>
      </c>
      <c r="D9" s="9"/>
      <c r="E9" s="9"/>
      <c r="F9" s="9">
        <v>9</v>
      </c>
      <c r="G9" s="9"/>
      <c r="H9" s="9"/>
      <c r="I9" s="9"/>
      <c r="J9" s="9"/>
      <c r="K9" s="9"/>
      <c r="L9" s="9">
        <v>9</v>
      </c>
      <c r="M9" s="1"/>
      <c r="N9" s="45">
        <v>2</v>
      </c>
      <c r="O9" s="8" t="s">
        <v>177</v>
      </c>
      <c r="P9" s="8" t="s">
        <v>152</v>
      </c>
      <c r="Q9" s="9"/>
      <c r="R9" s="9"/>
      <c r="S9" s="9"/>
      <c r="T9" s="9">
        <v>1</v>
      </c>
      <c r="U9" s="9"/>
      <c r="V9" s="9"/>
      <c r="W9" s="9"/>
      <c r="X9" s="9"/>
      <c r="Y9" s="9"/>
      <c r="Z9" s="46">
        <v>1</v>
      </c>
    </row>
    <row r="10" spans="1:26" x14ac:dyDescent="0.25">
      <c r="A10" s="80">
        <v>3</v>
      </c>
      <c r="B10" s="19" t="s">
        <v>124</v>
      </c>
      <c r="C10" s="7">
        <v>0</v>
      </c>
      <c r="D10" s="7"/>
      <c r="E10" s="7"/>
      <c r="F10" s="7">
        <v>47</v>
      </c>
      <c r="G10" s="7"/>
      <c r="H10" s="7"/>
      <c r="I10" s="7"/>
      <c r="J10" s="7"/>
      <c r="K10" s="7"/>
      <c r="L10" s="7">
        <v>47</v>
      </c>
      <c r="M10" s="1"/>
      <c r="N10" s="43">
        <v>3</v>
      </c>
      <c r="O10" s="4" t="s">
        <v>179</v>
      </c>
      <c r="P10" s="4" t="s">
        <v>140</v>
      </c>
      <c r="Q10" s="5"/>
      <c r="R10" s="5"/>
      <c r="S10" s="5"/>
      <c r="T10" s="5">
        <v>1</v>
      </c>
      <c r="U10" s="5"/>
      <c r="V10" s="5"/>
      <c r="W10" s="5"/>
      <c r="X10" s="5"/>
      <c r="Y10" s="5"/>
      <c r="Z10" s="48">
        <v>1</v>
      </c>
    </row>
    <row r="11" spans="1:26" x14ac:dyDescent="0.25">
      <c r="A11" s="45">
        <v>4</v>
      </c>
      <c r="B11" s="8" t="s">
        <v>125</v>
      </c>
      <c r="C11" s="9">
        <v>0</v>
      </c>
      <c r="D11" s="9"/>
      <c r="E11" s="9"/>
      <c r="F11" s="9">
        <v>0</v>
      </c>
      <c r="G11" s="9"/>
      <c r="H11" s="9"/>
      <c r="I11" s="9"/>
      <c r="J11" s="9"/>
      <c r="K11" s="9"/>
      <c r="L11" s="9">
        <v>0</v>
      </c>
      <c r="M11" s="1"/>
      <c r="N11" s="45">
        <v>4</v>
      </c>
      <c r="O11" s="8" t="s">
        <v>184</v>
      </c>
      <c r="P11" s="8" t="s">
        <v>135</v>
      </c>
      <c r="Q11" s="9"/>
      <c r="R11" s="9"/>
      <c r="S11" s="9"/>
      <c r="T11" s="9">
        <v>4</v>
      </c>
      <c r="U11" s="9"/>
      <c r="V11" s="9"/>
      <c r="W11" s="9"/>
      <c r="X11" s="9"/>
      <c r="Y11" s="9"/>
      <c r="Z11" s="46">
        <v>4</v>
      </c>
    </row>
    <row r="12" spans="1:26" s="22" customFormat="1" x14ac:dyDescent="0.25">
      <c r="A12" s="80">
        <v>5</v>
      </c>
      <c r="B12" s="19" t="s">
        <v>126</v>
      </c>
      <c r="C12" s="7">
        <v>0</v>
      </c>
      <c r="D12" s="7"/>
      <c r="E12" s="7"/>
      <c r="F12" s="7">
        <v>10</v>
      </c>
      <c r="G12" s="7"/>
      <c r="H12" s="7"/>
      <c r="I12" s="7"/>
      <c r="J12" s="7"/>
      <c r="K12" s="7"/>
      <c r="L12" s="7">
        <v>10</v>
      </c>
      <c r="N12" s="80">
        <v>5</v>
      </c>
      <c r="O12" s="20" t="s">
        <v>186</v>
      </c>
      <c r="P12" s="20" t="s">
        <v>139</v>
      </c>
      <c r="Q12" s="21"/>
      <c r="R12" s="21"/>
      <c r="S12" s="21"/>
      <c r="T12" s="21">
        <v>1</v>
      </c>
      <c r="U12" s="21"/>
      <c r="V12" s="21"/>
      <c r="W12" s="21"/>
      <c r="X12" s="21"/>
      <c r="Y12" s="21"/>
      <c r="Z12" s="135">
        <v>1</v>
      </c>
    </row>
    <row r="13" spans="1:26" x14ac:dyDescent="0.25">
      <c r="A13" s="45">
        <v>6</v>
      </c>
      <c r="B13" s="8" t="s">
        <v>127</v>
      </c>
      <c r="C13" s="9">
        <v>8</v>
      </c>
      <c r="D13" s="9"/>
      <c r="E13" s="9"/>
      <c r="F13" s="9">
        <v>892</v>
      </c>
      <c r="G13" s="9"/>
      <c r="H13" s="9"/>
      <c r="I13" s="9"/>
      <c r="J13" s="9"/>
      <c r="K13" s="9"/>
      <c r="L13" s="9">
        <v>900</v>
      </c>
      <c r="M13" s="1"/>
      <c r="N13" s="45">
        <v>6</v>
      </c>
      <c r="O13" s="8" t="s">
        <v>187</v>
      </c>
      <c r="P13" s="8" t="s">
        <v>129</v>
      </c>
      <c r="Q13" s="9"/>
      <c r="R13" s="9"/>
      <c r="S13" s="9"/>
      <c r="T13" s="9">
        <v>53</v>
      </c>
      <c r="U13" s="9"/>
      <c r="V13" s="9"/>
      <c r="W13" s="9"/>
      <c r="X13" s="9"/>
      <c r="Y13" s="9"/>
      <c r="Z13" s="46">
        <v>53</v>
      </c>
    </row>
    <row r="14" spans="1:26" s="22" customFormat="1" x14ac:dyDescent="0.25">
      <c r="A14" s="80">
        <v>7</v>
      </c>
      <c r="B14" s="19" t="s">
        <v>120</v>
      </c>
      <c r="C14" s="7">
        <v>0</v>
      </c>
      <c r="D14" s="7"/>
      <c r="E14" s="7"/>
      <c r="F14" s="7">
        <v>0</v>
      </c>
      <c r="G14" s="7"/>
      <c r="H14" s="7"/>
      <c r="I14" s="7"/>
      <c r="J14" s="7"/>
      <c r="K14" s="7"/>
      <c r="L14" s="7">
        <v>0</v>
      </c>
      <c r="N14" s="80">
        <v>7</v>
      </c>
      <c r="O14" s="20" t="s">
        <v>192</v>
      </c>
      <c r="P14" s="20" t="s">
        <v>137</v>
      </c>
      <c r="Q14" s="21"/>
      <c r="R14" s="21"/>
      <c r="S14" s="21"/>
      <c r="T14" s="21">
        <v>1</v>
      </c>
      <c r="U14" s="21"/>
      <c r="V14" s="21"/>
      <c r="W14" s="21"/>
      <c r="X14" s="21"/>
      <c r="Y14" s="21"/>
      <c r="Z14" s="135">
        <v>1</v>
      </c>
    </row>
    <row r="15" spans="1:26" x14ac:dyDescent="0.25">
      <c r="A15" s="45">
        <v>8</v>
      </c>
      <c r="B15" s="8" t="s">
        <v>128</v>
      </c>
      <c r="C15" s="9">
        <v>0</v>
      </c>
      <c r="D15" s="9"/>
      <c r="E15" s="9"/>
      <c r="F15" s="9">
        <v>18</v>
      </c>
      <c r="G15" s="9"/>
      <c r="H15" s="9"/>
      <c r="I15" s="9"/>
      <c r="J15" s="9"/>
      <c r="K15" s="9"/>
      <c r="L15" s="9">
        <v>18</v>
      </c>
      <c r="M15" s="1"/>
      <c r="N15" s="45">
        <v>8</v>
      </c>
      <c r="O15" s="8" t="s">
        <v>196</v>
      </c>
      <c r="P15" s="8" t="s">
        <v>131</v>
      </c>
      <c r="Q15" s="9"/>
      <c r="R15" s="9"/>
      <c r="S15" s="9"/>
      <c r="T15" s="9">
        <v>1</v>
      </c>
      <c r="U15" s="9"/>
      <c r="V15" s="9"/>
      <c r="W15" s="9"/>
      <c r="X15" s="9"/>
      <c r="Y15" s="9"/>
      <c r="Z15" s="46">
        <v>1</v>
      </c>
    </row>
    <row r="16" spans="1:26" s="22" customFormat="1" x14ac:dyDescent="0.25">
      <c r="A16" s="80">
        <v>9</v>
      </c>
      <c r="B16" s="19" t="s">
        <v>129</v>
      </c>
      <c r="C16" s="7">
        <v>0</v>
      </c>
      <c r="D16" s="7"/>
      <c r="E16" s="7"/>
      <c r="F16" s="7">
        <v>142</v>
      </c>
      <c r="G16" s="7"/>
      <c r="H16" s="7"/>
      <c r="I16" s="7"/>
      <c r="J16" s="7"/>
      <c r="K16" s="7"/>
      <c r="L16" s="7">
        <v>142</v>
      </c>
      <c r="N16" s="80">
        <v>9</v>
      </c>
      <c r="O16" s="20" t="s">
        <v>200</v>
      </c>
      <c r="P16" s="20" t="s">
        <v>133</v>
      </c>
      <c r="Q16" s="21"/>
      <c r="R16" s="21"/>
      <c r="S16" s="21"/>
      <c r="T16" s="21">
        <v>1</v>
      </c>
      <c r="U16" s="21"/>
      <c r="V16" s="21"/>
      <c r="W16" s="21"/>
      <c r="X16" s="21"/>
      <c r="Y16" s="21"/>
      <c r="Z16" s="135">
        <v>1</v>
      </c>
    </row>
    <row r="17" spans="1:26" x14ac:dyDescent="0.25">
      <c r="A17" s="45">
        <v>10</v>
      </c>
      <c r="B17" s="8" t="s">
        <v>130</v>
      </c>
      <c r="C17" s="9">
        <v>0</v>
      </c>
      <c r="D17" s="9"/>
      <c r="E17" s="9"/>
      <c r="F17" s="9">
        <v>60</v>
      </c>
      <c r="G17" s="9"/>
      <c r="H17" s="9"/>
      <c r="I17" s="9"/>
      <c r="J17" s="9"/>
      <c r="K17" s="9"/>
      <c r="L17" s="9">
        <v>60</v>
      </c>
      <c r="M17" s="1"/>
      <c r="N17" s="45">
        <v>10</v>
      </c>
      <c r="O17" s="8" t="s">
        <v>203</v>
      </c>
      <c r="P17" s="8" t="s">
        <v>126</v>
      </c>
      <c r="Q17" s="9"/>
      <c r="R17" s="9"/>
      <c r="S17" s="9"/>
      <c r="T17" s="9">
        <v>2</v>
      </c>
      <c r="U17" s="9"/>
      <c r="V17" s="9"/>
      <c r="W17" s="9"/>
      <c r="X17" s="9"/>
      <c r="Y17" s="9"/>
      <c r="Z17" s="46">
        <v>2</v>
      </c>
    </row>
    <row r="18" spans="1:26" s="22" customFormat="1" x14ac:dyDescent="0.25">
      <c r="A18" s="80">
        <v>11</v>
      </c>
      <c r="B18" s="19" t="s">
        <v>131</v>
      </c>
      <c r="C18" s="7">
        <v>0</v>
      </c>
      <c r="D18" s="7"/>
      <c r="E18" s="7"/>
      <c r="F18" s="7">
        <v>146</v>
      </c>
      <c r="G18" s="7"/>
      <c r="H18" s="7"/>
      <c r="I18" s="7"/>
      <c r="J18" s="7"/>
      <c r="K18" s="7"/>
      <c r="L18" s="7">
        <v>146</v>
      </c>
      <c r="N18" s="80">
        <v>11</v>
      </c>
      <c r="O18" s="20" t="s">
        <v>205</v>
      </c>
      <c r="P18" s="20" t="s">
        <v>130</v>
      </c>
      <c r="Q18" s="21"/>
      <c r="R18" s="21"/>
      <c r="S18" s="21"/>
      <c r="T18" s="21">
        <v>1</v>
      </c>
      <c r="U18" s="21"/>
      <c r="V18" s="21"/>
      <c r="W18" s="21"/>
      <c r="X18" s="21"/>
      <c r="Y18" s="21"/>
      <c r="Z18" s="135">
        <v>1</v>
      </c>
    </row>
    <row r="19" spans="1:26" x14ac:dyDescent="0.25">
      <c r="A19" s="45">
        <v>12</v>
      </c>
      <c r="B19" s="8" t="s">
        <v>132</v>
      </c>
      <c r="C19" s="9">
        <v>0</v>
      </c>
      <c r="D19" s="9"/>
      <c r="E19" s="9"/>
      <c r="F19" s="9">
        <v>18</v>
      </c>
      <c r="G19" s="9"/>
      <c r="H19" s="9"/>
      <c r="I19" s="9"/>
      <c r="J19" s="9"/>
      <c r="K19" s="9"/>
      <c r="L19" s="9">
        <v>18</v>
      </c>
      <c r="M19" s="1"/>
      <c r="N19" s="45">
        <v>12</v>
      </c>
      <c r="O19" s="8" t="s">
        <v>214</v>
      </c>
      <c r="P19" s="8" t="s">
        <v>128</v>
      </c>
      <c r="Q19" s="9"/>
      <c r="R19" s="9"/>
      <c r="S19" s="9"/>
      <c r="T19" s="9">
        <v>4</v>
      </c>
      <c r="U19" s="9"/>
      <c r="V19" s="9"/>
      <c r="W19" s="9"/>
      <c r="X19" s="9"/>
      <c r="Y19" s="9"/>
      <c r="Z19" s="46">
        <v>4</v>
      </c>
    </row>
    <row r="20" spans="1:26" s="22" customFormat="1" x14ac:dyDescent="0.25">
      <c r="A20" s="80">
        <v>13</v>
      </c>
      <c r="B20" s="19" t="s">
        <v>133</v>
      </c>
      <c r="C20" s="7">
        <v>0</v>
      </c>
      <c r="D20" s="7"/>
      <c r="E20" s="7"/>
      <c r="F20" s="7">
        <v>1</v>
      </c>
      <c r="G20" s="7"/>
      <c r="H20" s="7"/>
      <c r="I20" s="7"/>
      <c r="J20" s="7"/>
      <c r="K20" s="7"/>
      <c r="L20" s="7">
        <v>1</v>
      </c>
      <c r="N20" s="80">
        <v>13</v>
      </c>
      <c r="O20" s="20" t="s">
        <v>218</v>
      </c>
      <c r="P20" s="20" t="s">
        <v>129</v>
      </c>
      <c r="Q20" s="21"/>
      <c r="R20" s="21"/>
      <c r="S20" s="21"/>
      <c r="T20" s="21">
        <v>34</v>
      </c>
      <c r="U20" s="21"/>
      <c r="V20" s="21"/>
      <c r="W20" s="21"/>
      <c r="X20" s="21"/>
      <c r="Y20" s="21"/>
      <c r="Z20" s="135">
        <v>34</v>
      </c>
    </row>
    <row r="21" spans="1:26" x14ac:dyDescent="0.25">
      <c r="A21" s="45">
        <v>14</v>
      </c>
      <c r="B21" s="8" t="s">
        <v>134</v>
      </c>
      <c r="C21" s="9">
        <v>0</v>
      </c>
      <c r="D21" s="9"/>
      <c r="E21" s="9"/>
      <c r="F21" s="9">
        <v>1</v>
      </c>
      <c r="G21" s="9"/>
      <c r="H21" s="9"/>
      <c r="I21" s="9"/>
      <c r="J21" s="9"/>
      <c r="K21" s="9"/>
      <c r="L21" s="9">
        <v>1</v>
      </c>
      <c r="M21" s="1"/>
      <c r="N21" s="45">
        <v>14</v>
      </c>
      <c r="O21" s="8" t="s">
        <v>223</v>
      </c>
      <c r="P21" s="8" t="s">
        <v>146</v>
      </c>
      <c r="Q21" s="9"/>
      <c r="R21" s="9"/>
      <c r="S21" s="9"/>
      <c r="T21" s="9">
        <v>4</v>
      </c>
      <c r="U21" s="9"/>
      <c r="V21" s="9"/>
      <c r="W21" s="9"/>
      <c r="X21" s="9"/>
      <c r="Y21" s="9"/>
      <c r="Z21" s="46">
        <v>4</v>
      </c>
    </row>
    <row r="22" spans="1:26" s="22" customFormat="1" x14ac:dyDescent="0.25">
      <c r="A22" s="80">
        <v>15</v>
      </c>
      <c r="B22" s="19" t="s">
        <v>135</v>
      </c>
      <c r="C22" s="7">
        <v>0</v>
      </c>
      <c r="D22" s="7"/>
      <c r="E22" s="7"/>
      <c r="F22" s="7">
        <v>9</v>
      </c>
      <c r="G22" s="7"/>
      <c r="H22" s="7"/>
      <c r="I22" s="7"/>
      <c r="J22" s="7"/>
      <c r="K22" s="7"/>
      <c r="L22" s="7">
        <v>9</v>
      </c>
      <c r="N22" s="80">
        <v>15</v>
      </c>
      <c r="O22" s="20" t="s">
        <v>232</v>
      </c>
      <c r="P22" s="20" t="s">
        <v>138</v>
      </c>
      <c r="Q22" s="21"/>
      <c r="R22" s="21"/>
      <c r="S22" s="21"/>
      <c r="T22" s="21">
        <v>4</v>
      </c>
      <c r="U22" s="21"/>
      <c r="V22" s="21"/>
      <c r="W22" s="21"/>
      <c r="X22" s="21"/>
      <c r="Y22" s="21"/>
      <c r="Z22" s="135">
        <v>4</v>
      </c>
    </row>
    <row r="23" spans="1:26" x14ac:dyDescent="0.25">
      <c r="A23" s="45">
        <v>16</v>
      </c>
      <c r="B23" s="8" t="s">
        <v>136</v>
      </c>
      <c r="C23" s="9">
        <v>0</v>
      </c>
      <c r="D23" s="9"/>
      <c r="E23" s="9"/>
      <c r="F23" s="9">
        <v>0</v>
      </c>
      <c r="G23" s="9"/>
      <c r="H23" s="9"/>
      <c r="I23" s="9"/>
      <c r="J23" s="9"/>
      <c r="K23" s="9"/>
      <c r="L23" s="9">
        <v>0</v>
      </c>
      <c r="M23" s="1"/>
      <c r="N23" s="45">
        <v>16</v>
      </c>
      <c r="O23" s="8" t="s">
        <v>238</v>
      </c>
      <c r="P23" s="8" t="s">
        <v>129</v>
      </c>
      <c r="Q23" s="9"/>
      <c r="R23" s="9"/>
      <c r="S23" s="9"/>
      <c r="T23" s="9">
        <v>32</v>
      </c>
      <c r="U23" s="9"/>
      <c r="V23" s="9"/>
      <c r="W23" s="9"/>
      <c r="X23" s="9"/>
      <c r="Y23" s="9"/>
      <c r="Z23" s="46">
        <v>32</v>
      </c>
    </row>
    <row r="24" spans="1:26" s="22" customFormat="1" x14ac:dyDescent="0.25">
      <c r="A24" s="80">
        <v>17</v>
      </c>
      <c r="B24" s="19" t="s">
        <v>137</v>
      </c>
      <c r="C24" s="7">
        <v>0</v>
      </c>
      <c r="D24" s="7"/>
      <c r="E24" s="7"/>
      <c r="F24" s="7">
        <v>1</v>
      </c>
      <c r="G24" s="7"/>
      <c r="H24" s="7"/>
      <c r="I24" s="7"/>
      <c r="J24" s="7"/>
      <c r="K24" s="7"/>
      <c r="L24" s="7">
        <v>1</v>
      </c>
      <c r="N24" s="80">
        <v>17</v>
      </c>
      <c r="O24" s="20" t="s">
        <v>246</v>
      </c>
      <c r="P24" s="20" t="s">
        <v>148</v>
      </c>
      <c r="Q24" s="21"/>
      <c r="R24" s="21"/>
      <c r="S24" s="21"/>
      <c r="T24" s="21">
        <v>1</v>
      </c>
      <c r="U24" s="21"/>
      <c r="V24" s="21"/>
      <c r="W24" s="21"/>
      <c r="X24" s="21"/>
      <c r="Y24" s="21"/>
      <c r="Z24" s="135">
        <v>1</v>
      </c>
    </row>
    <row r="25" spans="1:26" x14ac:dyDescent="0.25">
      <c r="A25" s="45">
        <v>18</v>
      </c>
      <c r="B25" s="8" t="s">
        <v>138</v>
      </c>
      <c r="C25" s="9">
        <v>0</v>
      </c>
      <c r="D25" s="9"/>
      <c r="E25" s="9"/>
      <c r="F25" s="9">
        <v>5</v>
      </c>
      <c r="G25" s="9"/>
      <c r="H25" s="9"/>
      <c r="I25" s="9"/>
      <c r="J25" s="9"/>
      <c r="K25" s="9"/>
      <c r="L25" s="9">
        <v>5</v>
      </c>
      <c r="M25" s="1"/>
      <c r="N25" s="45">
        <v>18</v>
      </c>
      <c r="O25" s="8" t="s">
        <v>253</v>
      </c>
      <c r="P25" s="8" t="s">
        <v>123</v>
      </c>
      <c r="Q25" s="9"/>
      <c r="R25" s="9"/>
      <c r="S25" s="9"/>
      <c r="T25" s="9">
        <v>1</v>
      </c>
      <c r="U25" s="9"/>
      <c r="V25" s="9"/>
      <c r="W25" s="9"/>
      <c r="X25" s="9"/>
      <c r="Y25" s="9"/>
      <c r="Z25" s="46">
        <v>1</v>
      </c>
    </row>
    <row r="26" spans="1:26" s="22" customFormat="1" x14ac:dyDescent="0.25">
      <c r="A26" s="80">
        <v>19</v>
      </c>
      <c r="B26" s="19" t="s">
        <v>139</v>
      </c>
      <c r="C26" s="7">
        <v>0</v>
      </c>
      <c r="D26" s="7"/>
      <c r="E26" s="7"/>
      <c r="F26" s="7">
        <v>2</v>
      </c>
      <c r="G26" s="7"/>
      <c r="H26" s="7"/>
      <c r="I26" s="7"/>
      <c r="J26" s="7"/>
      <c r="K26" s="7"/>
      <c r="L26" s="7">
        <v>2</v>
      </c>
      <c r="N26" s="80">
        <v>19</v>
      </c>
      <c r="O26" s="20" t="s">
        <v>256</v>
      </c>
      <c r="P26" s="20" t="s">
        <v>128</v>
      </c>
      <c r="Q26" s="21"/>
      <c r="R26" s="21"/>
      <c r="S26" s="21"/>
      <c r="T26" s="21">
        <v>10</v>
      </c>
      <c r="U26" s="21"/>
      <c r="V26" s="21"/>
      <c r="W26" s="21"/>
      <c r="X26" s="21"/>
      <c r="Y26" s="21"/>
      <c r="Z26" s="135">
        <v>10</v>
      </c>
    </row>
    <row r="27" spans="1:26" x14ac:dyDescent="0.25">
      <c r="A27" s="45">
        <v>20</v>
      </c>
      <c r="B27" s="8" t="s">
        <v>140</v>
      </c>
      <c r="C27" s="9">
        <v>0</v>
      </c>
      <c r="D27" s="9"/>
      <c r="E27" s="9"/>
      <c r="F27" s="9">
        <v>1</v>
      </c>
      <c r="G27" s="9"/>
      <c r="H27" s="9"/>
      <c r="I27" s="9"/>
      <c r="J27" s="9"/>
      <c r="K27" s="9"/>
      <c r="L27" s="9">
        <v>1</v>
      </c>
      <c r="M27" s="1"/>
      <c r="N27" s="45">
        <v>20</v>
      </c>
      <c r="O27" s="8" t="s">
        <v>264</v>
      </c>
      <c r="P27" s="8" t="s">
        <v>142</v>
      </c>
      <c r="Q27" s="9"/>
      <c r="R27" s="9"/>
      <c r="S27" s="9"/>
      <c r="T27" s="9">
        <v>1</v>
      </c>
      <c r="U27" s="9"/>
      <c r="V27" s="9"/>
      <c r="W27" s="9"/>
      <c r="X27" s="9"/>
      <c r="Y27" s="9"/>
      <c r="Z27" s="46">
        <v>1</v>
      </c>
    </row>
    <row r="28" spans="1:26" s="22" customFormat="1" x14ac:dyDescent="0.25">
      <c r="A28" s="80">
        <v>21</v>
      </c>
      <c r="B28" s="19" t="s">
        <v>141</v>
      </c>
      <c r="C28" s="7">
        <v>0</v>
      </c>
      <c r="D28" s="7"/>
      <c r="E28" s="7"/>
      <c r="F28" s="7">
        <v>0</v>
      </c>
      <c r="G28" s="7"/>
      <c r="H28" s="7"/>
      <c r="I28" s="7"/>
      <c r="J28" s="7"/>
      <c r="K28" s="7"/>
      <c r="L28" s="7">
        <v>0</v>
      </c>
      <c r="N28" s="80">
        <v>21</v>
      </c>
      <c r="O28" s="20" t="s">
        <v>267</v>
      </c>
      <c r="P28" s="20" t="s">
        <v>130</v>
      </c>
      <c r="Q28" s="21"/>
      <c r="R28" s="21"/>
      <c r="S28" s="21"/>
      <c r="T28" s="21">
        <v>1</v>
      </c>
      <c r="U28" s="21"/>
      <c r="V28" s="21"/>
      <c r="W28" s="21"/>
      <c r="X28" s="21"/>
      <c r="Y28" s="21"/>
      <c r="Z28" s="135">
        <v>1</v>
      </c>
    </row>
    <row r="29" spans="1:26" x14ac:dyDescent="0.25">
      <c r="A29" s="45">
        <v>22</v>
      </c>
      <c r="B29" s="8" t="s">
        <v>142</v>
      </c>
      <c r="C29" s="9">
        <v>0</v>
      </c>
      <c r="D29" s="9"/>
      <c r="E29" s="9"/>
      <c r="F29" s="9">
        <v>4</v>
      </c>
      <c r="G29" s="9"/>
      <c r="H29" s="9"/>
      <c r="I29" s="9"/>
      <c r="J29" s="9"/>
      <c r="K29" s="9"/>
      <c r="L29" s="9">
        <v>4</v>
      </c>
      <c r="M29" s="1"/>
      <c r="N29" s="45">
        <v>22</v>
      </c>
      <c r="O29" s="8" t="s">
        <v>269</v>
      </c>
      <c r="P29" s="8" t="s">
        <v>129</v>
      </c>
      <c r="Q29" s="9"/>
      <c r="R29" s="9"/>
      <c r="S29" s="9"/>
      <c r="T29" s="9">
        <v>2</v>
      </c>
      <c r="U29" s="9"/>
      <c r="V29" s="9"/>
      <c r="W29" s="9"/>
      <c r="X29" s="9"/>
      <c r="Y29" s="9"/>
      <c r="Z29" s="46">
        <v>2</v>
      </c>
    </row>
    <row r="30" spans="1:26" s="22" customFormat="1" x14ac:dyDescent="0.25">
      <c r="A30" s="80">
        <v>23</v>
      </c>
      <c r="B30" s="19" t="s">
        <v>143</v>
      </c>
      <c r="C30" s="7">
        <v>0</v>
      </c>
      <c r="D30" s="7"/>
      <c r="E30" s="7"/>
      <c r="F30" s="7">
        <v>1</v>
      </c>
      <c r="G30" s="7"/>
      <c r="H30" s="7"/>
      <c r="I30" s="7"/>
      <c r="J30" s="7"/>
      <c r="K30" s="7"/>
      <c r="L30" s="7">
        <v>1</v>
      </c>
      <c r="N30" s="80">
        <v>23</v>
      </c>
      <c r="O30" s="20" t="s">
        <v>270</v>
      </c>
      <c r="P30" s="20" t="s">
        <v>129</v>
      </c>
      <c r="Q30" s="21"/>
      <c r="R30" s="21"/>
      <c r="S30" s="21"/>
      <c r="T30" s="21">
        <v>4</v>
      </c>
      <c r="U30" s="21"/>
      <c r="V30" s="21"/>
      <c r="W30" s="21"/>
      <c r="X30" s="21"/>
      <c r="Y30" s="21"/>
      <c r="Z30" s="135">
        <v>4</v>
      </c>
    </row>
    <row r="31" spans="1:26" x14ac:dyDescent="0.25">
      <c r="A31" s="45">
        <v>24</v>
      </c>
      <c r="B31" s="8" t="s">
        <v>144</v>
      </c>
      <c r="C31" s="9">
        <v>0</v>
      </c>
      <c r="D31" s="9"/>
      <c r="E31" s="9"/>
      <c r="F31" s="9">
        <v>2</v>
      </c>
      <c r="G31" s="9"/>
      <c r="H31" s="9"/>
      <c r="I31" s="9"/>
      <c r="J31" s="9"/>
      <c r="K31" s="9"/>
      <c r="L31" s="9">
        <v>2</v>
      </c>
      <c r="M31" s="1"/>
      <c r="N31" s="45">
        <v>24</v>
      </c>
      <c r="O31" s="8" t="s">
        <v>271</v>
      </c>
      <c r="P31" s="8" t="s">
        <v>154</v>
      </c>
      <c r="Q31" s="9"/>
      <c r="R31" s="9"/>
      <c r="S31" s="9"/>
      <c r="T31" s="9">
        <v>1</v>
      </c>
      <c r="U31" s="9"/>
      <c r="V31" s="9"/>
      <c r="W31" s="9"/>
      <c r="X31" s="9"/>
      <c r="Y31" s="9"/>
      <c r="Z31" s="46">
        <v>1</v>
      </c>
    </row>
    <row r="32" spans="1:26" s="22" customFormat="1" x14ac:dyDescent="0.25">
      <c r="A32" s="80">
        <v>25</v>
      </c>
      <c r="B32" s="19" t="s">
        <v>145</v>
      </c>
      <c r="C32" s="7">
        <v>0</v>
      </c>
      <c r="D32" s="7"/>
      <c r="E32" s="7"/>
      <c r="F32" s="7">
        <v>2</v>
      </c>
      <c r="G32" s="7"/>
      <c r="H32" s="7"/>
      <c r="I32" s="7"/>
      <c r="J32" s="7"/>
      <c r="K32" s="7"/>
      <c r="L32" s="7">
        <v>2</v>
      </c>
      <c r="N32" s="80">
        <v>25</v>
      </c>
      <c r="O32" s="20" t="s">
        <v>273</v>
      </c>
      <c r="P32" s="20" t="s">
        <v>154</v>
      </c>
      <c r="Q32" s="21"/>
      <c r="R32" s="21"/>
      <c r="S32" s="21"/>
      <c r="T32" s="21">
        <v>1</v>
      </c>
      <c r="U32" s="21"/>
      <c r="V32" s="21"/>
      <c r="W32" s="21"/>
      <c r="X32" s="21"/>
      <c r="Y32" s="21"/>
      <c r="Z32" s="135">
        <v>1</v>
      </c>
    </row>
    <row r="33" spans="1:26" x14ac:dyDescent="0.25">
      <c r="A33" s="45">
        <v>26</v>
      </c>
      <c r="B33" s="8" t="s">
        <v>146</v>
      </c>
      <c r="C33" s="9">
        <v>0</v>
      </c>
      <c r="D33" s="9"/>
      <c r="E33" s="9"/>
      <c r="F33" s="9">
        <v>163</v>
      </c>
      <c r="G33" s="9"/>
      <c r="H33" s="9"/>
      <c r="I33" s="9"/>
      <c r="J33" s="9"/>
      <c r="K33" s="9"/>
      <c r="L33" s="9">
        <v>163</v>
      </c>
      <c r="M33" s="1"/>
      <c r="N33" s="45">
        <v>26</v>
      </c>
      <c r="O33" s="8" t="s">
        <v>275</v>
      </c>
      <c r="P33" s="8" t="s">
        <v>123</v>
      </c>
      <c r="Q33" s="9"/>
      <c r="R33" s="9"/>
      <c r="S33" s="9"/>
      <c r="T33" s="9">
        <v>7</v>
      </c>
      <c r="U33" s="9"/>
      <c r="V33" s="9"/>
      <c r="W33" s="9"/>
      <c r="X33" s="9"/>
      <c r="Y33" s="9"/>
      <c r="Z33" s="46">
        <v>7</v>
      </c>
    </row>
    <row r="34" spans="1:26" s="22" customFormat="1" x14ac:dyDescent="0.25">
      <c r="A34" s="80">
        <v>27</v>
      </c>
      <c r="B34" s="19" t="s">
        <v>147</v>
      </c>
      <c r="C34" s="7">
        <v>0</v>
      </c>
      <c r="D34" s="7"/>
      <c r="E34" s="7"/>
      <c r="F34" s="7">
        <v>0</v>
      </c>
      <c r="G34" s="7"/>
      <c r="H34" s="7"/>
      <c r="I34" s="7"/>
      <c r="J34" s="7"/>
      <c r="K34" s="7"/>
      <c r="L34" s="7">
        <v>0</v>
      </c>
      <c r="N34" s="80">
        <v>27</v>
      </c>
      <c r="O34" s="20" t="s">
        <v>276</v>
      </c>
      <c r="P34" s="20" t="s">
        <v>129</v>
      </c>
      <c r="Q34" s="21"/>
      <c r="R34" s="21"/>
      <c r="S34" s="21"/>
      <c r="T34" s="21">
        <v>9</v>
      </c>
      <c r="U34" s="21"/>
      <c r="V34" s="21"/>
      <c r="W34" s="21"/>
      <c r="X34" s="21"/>
      <c r="Y34" s="21"/>
      <c r="Z34" s="135">
        <v>9</v>
      </c>
    </row>
    <row r="35" spans="1:26" ht="14.25" customHeight="1" x14ac:dyDescent="0.25">
      <c r="A35" s="45">
        <v>28</v>
      </c>
      <c r="B35" s="8" t="s">
        <v>148</v>
      </c>
      <c r="C35" s="9">
        <v>0</v>
      </c>
      <c r="D35" s="9"/>
      <c r="E35" s="9"/>
      <c r="F35" s="9">
        <v>8</v>
      </c>
      <c r="G35" s="9"/>
      <c r="H35" s="9"/>
      <c r="I35" s="9"/>
      <c r="J35" s="9"/>
      <c r="K35" s="9"/>
      <c r="L35" s="9">
        <v>8</v>
      </c>
      <c r="M35" s="1"/>
      <c r="N35" s="45">
        <v>28</v>
      </c>
      <c r="O35" s="8" t="s">
        <v>283</v>
      </c>
      <c r="P35" s="8" t="s">
        <v>143</v>
      </c>
      <c r="Q35" s="9"/>
      <c r="R35" s="9"/>
      <c r="S35" s="9"/>
      <c r="T35" s="9">
        <v>1</v>
      </c>
      <c r="U35" s="9"/>
      <c r="V35" s="9"/>
      <c r="W35" s="9"/>
      <c r="X35" s="9"/>
      <c r="Y35" s="9"/>
      <c r="Z35" s="46">
        <v>1</v>
      </c>
    </row>
    <row r="36" spans="1:26" s="22" customFormat="1" x14ac:dyDescent="0.25">
      <c r="A36" s="80">
        <v>29</v>
      </c>
      <c r="B36" s="19" t="s">
        <v>149</v>
      </c>
      <c r="C36" s="7">
        <v>0</v>
      </c>
      <c r="D36" s="7"/>
      <c r="E36" s="7"/>
      <c r="F36" s="7">
        <v>0</v>
      </c>
      <c r="G36" s="7"/>
      <c r="H36" s="7"/>
      <c r="I36" s="7"/>
      <c r="J36" s="7"/>
      <c r="K36" s="7"/>
      <c r="L36" s="7">
        <v>0</v>
      </c>
      <c r="N36" s="80">
        <v>29</v>
      </c>
      <c r="O36" s="20" t="s">
        <v>292</v>
      </c>
      <c r="P36" s="20" t="s">
        <v>131</v>
      </c>
      <c r="Q36" s="21"/>
      <c r="R36" s="21"/>
      <c r="S36" s="21"/>
      <c r="T36" s="21">
        <v>2</v>
      </c>
      <c r="U36" s="21"/>
      <c r="V36" s="21"/>
      <c r="W36" s="21"/>
      <c r="X36" s="21"/>
      <c r="Y36" s="21"/>
      <c r="Z36" s="135">
        <v>2</v>
      </c>
    </row>
    <row r="37" spans="1:26" x14ac:dyDescent="0.25">
      <c r="A37" s="45">
        <v>30</v>
      </c>
      <c r="B37" s="8" t="s">
        <v>150</v>
      </c>
      <c r="C37" s="9">
        <v>0</v>
      </c>
      <c r="D37" s="9"/>
      <c r="E37" s="9"/>
      <c r="F37" s="9">
        <v>2</v>
      </c>
      <c r="G37" s="9"/>
      <c r="H37" s="9"/>
      <c r="I37" s="9"/>
      <c r="J37" s="9"/>
      <c r="K37" s="9"/>
      <c r="L37" s="9">
        <v>2</v>
      </c>
      <c r="M37" s="1"/>
      <c r="N37" s="45">
        <v>30</v>
      </c>
      <c r="O37" s="8" t="s">
        <v>308</v>
      </c>
      <c r="P37" s="8" t="s">
        <v>129</v>
      </c>
      <c r="Q37" s="9"/>
      <c r="R37" s="9"/>
      <c r="S37" s="9"/>
      <c r="T37" s="9">
        <v>2</v>
      </c>
      <c r="U37" s="9"/>
      <c r="V37" s="9"/>
      <c r="W37" s="9"/>
      <c r="X37" s="9"/>
      <c r="Y37" s="9"/>
      <c r="Z37" s="46">
        <v>2</v>
      </c>
    </row>
    <row r="38" spans="1:26" s="22" customFormat="1" x14ac:dyDescent="0.25">
      <c r="A38" s="80">
        <v>31</v>
      </c>
      <c r="B38" s="19" t="s">
        <v>151</v>
      </c>
      <c r="C38" s="7">
        <v>0</v>
      </c>
      <c r="D38" s="7"/>
      <c r="E38" s="7"/>
      <c r="F38" s="7">
        <v>5</v>
      </c>
      <c r="G38" s="7"/>
      <c r="H38" s="7"/>
      <c r="I38" s="7"/>
      <c r="J38" s="7"/>
      <c r="K38" s="7"/>
      <c r="L38" s="7">
        <v>5</v>
      </c>
      <c r="N38" s="80">
        <v>31</v>
      </c>
      <c r="O38" s="20" t="s">
        <v>310</v>
      </c>
      <c r="P38" s="20" t="s">
        <v>127</v>
      </c>
      <c r="Q38" s="21">
        <v>1</v>
      </c>
      <c r="R38" s="21"/>
      <c r="S38" s="21"/>
      <c r="T38" s="21">
        <v>68</v>
      </c>
      <c r="U38" s="21"/>
      <c r="V38" s="21"/>
      <c r="W38" s="21"/>
      <c r="X38" s="21"/>
      <c r="Y38" s="21"/>
      <c r="Z38" s="135">
        <v>69</v>
      </c>
    </row>
    <row r="39" spans="1:26" x14ac:dyDescent="0.25">
      <c r="A39" s="45">
        <v>32</v>
      </c>
      <c r="B39" s="8" t="s">
        <v>152</v>
      </c>
      <c r="C39" s="9">
        <v>0</v>
      </c>
      <c r="D39" s="9"/>
      <c r="E39" s="9"/>
      <c r="F39" s="9">
        <v>3</v>
      </c>
      <c r="G39" s="9"/>
      <c r="H39" s="9"/>
      <c r="I39" s="9"/>
      <c r="J39" s="9"/>
      <c r="K39" s="9"/>
      <c r="L39" s="9">
        <v>3</v>
      </c>
      <c r="M39" s="1"/>
      <c r="N39" s="45">
        <v>32</v>
      </c>
      <c r="O39" s="8" t="s">
        <v>311</v>
      </c>
      <c r="P39" s="8" t="s">
        <v>127</v>
      </c>
      <c r="Q39" s="9">
        <v>1</v>
      </c>
      <c r="R39" s="9"/>
      <c r="S39" s="9"/>
      <c r="T39" s="9">
        <v>79</v>
      </c>
      <c r="U39" s="9"/>
      <c r="V39" s="9"/>
      <c r="W39" s="9"/>
      <c r="X39" s="9"/>
      <c r="Y39" s="9"/>
      <c r="Z39" s="46">
        <v>80</v>
      </c>
    </row>
    <row r="40" spans="1:26" s="22" customFormat="1" x14ac:dyDescent="0.25">
      <c r="A40" s="80">
        <v>33</v>
      </c>
      <c r="B40" s="19" t="s">
        <v>153</v>
      </c>
      <c r="C40" s="7">
        <v>0</v>
      </c>
      <c r="D40" s="7"/>
      <c r="E40" s="7"/>
      <c r="F40" s="7">
        <v>8</v>
      </c>
      <c r="G40" s="7"/>
      <c r="H40" s="7"/>
      <c r="I40" s="7"/>
      <c r="J40" s="7"/>
      <c r="K40" s="7"/>
      <c r="L40" s="7">
        <v>8</v>
      </c>
      <c r="N40" s="80">
        <v>33</v>
      </c>
      <c r="O40" s="20" t="s">
        <v>312</v>
      </c>
      <c r="P40" s="20" t="s">
        <v>127</v>
      </c>
      <c r="Q40" s="21">
        <v>5</v>
      </c>
      <c r="R40" s="21"/>
      <c r="S40" s="21"/>
      <c r="T40" s="21">
        <v>119</v>
      </c>
      <c r="U40" s="21"/>
      <c r="V40" s="21"/>
      <c r="W40" s="21"/>
      <c r="X40" s="21"/>
      <c r="Y40" s="21"/>
      <c r="Z40" s="135">
        <v>124</v>
      </c>
    </row>
    <row r="41" spans="1:26" x14ac:dyDescent="0.25">
      <c r="A41" s="45">
        <v>34</v>
      </c>
      <c r="B41" s="8" t="s">
        <v>154</v>
      </c>
      <c r="C41" s="9">
        <v>0</v>
      </c>
      <c r="D41" s="9"/>
      <c r="E41" s="9"/>
      <c r="F41" s="9">
        <v>21</v>
      </c>
      <c r="G41" s="9"/>
      <c r="H41" s="9"/>
      <c r="I41" s="9"/>
      <c r="J41" s="9"/>
      <c r="K41" s="9"/>
      <c r="L41" s="9">
        <v>21</v>
      </c>
      <c r="M41" s="1"/>
      <c r="N41" s="45">
        <v>34</v>
      </c>
      <c r="O41" s="8" t="s">
        <v>313</v>
      </c>
      <c r="P41" s="8" t="s">
        <v>127</v>
      </c>
      <c r="Q41" s="9">
        <v>1</v>
      </c>
      <c r="R41" s="9"/>
      <c r="S41" s="9"/>
      <c r="T41" s="9">
        <v>108</v>
      </c>
      <c r="U41" s="9"/>
      <c r="V41" s="9"/>
      <c r="W41" s="9"/>
      <c r="X41" s="9"/>
      <c r="Y41" s="9"/>
      <c r="Z41" s="46">
        <v>109</v>
      </c>
    </row>
    <row r="42" spans="1:26" x14ac:dyDescent="0.25">
      <c r="A42" s="49"/>
      <c r="B42" s="50" t="s">
        <v>9</v>
      </c>
      <c r="C42" s="51">
        <f>SUM(C8:C41)</f>
        <v>8</v>
      </c>
      <c r="D42" s="51">
        <f t="shared" ref="D42:K42" si="0">SUM(D8:D41)</f>
        <v>0</v>
      </c>
      <c r="E42" s="51">
        <f t="shared" si="0"/>
        <v>0</v>
      </c>
      <c r="F42" s="51">
        <f>SUM(F8:F41)</f>
        <v>1584</v>
      </c>
      <c r="G42" s="51">
        <f t="shared" si="0"/>
        <v>0</v>
      </c>
      <c r="H42" s="51">
        <f t="shared" si="0"/>
        <v>0</v>
      </c>
      <c r="I42" s="51">
        <f t="shared" si="0"/>
        <v>0</v>
      </c>
      <c r="J42" s="51">
        <f t="shared" si="0"/>
        <v>0</v>
      </c>
      <c r="K42" s="51">
        <f t="shared" si="0"/>
        <v>0</v>
      </c>
      <c r="L42" s="51">
        <f>SUM(L8:L41)</f>
        <v>1592</v>
      </c>
      <c r="M42" s="1"/>
      <c r="N42" s="43">
        <v>35</v>
      </c>
      <c r="O42" s="4" t="s">
        <v>314</v>
      </c>
      <c r="P42" s="4" t="s">
        <v>127</v>
      </c>
      <c r="Q42" s="5"/>
      <c r="R42" s="5"/>
      <c r="S42" s="5"/>
      <c r="T42" s="5">
        <v>26</v>
      </c>
      <c r="U42" s="5"/>
      <c r="V42" s="5"/>
      <c r="W42" s="5"/>
      <c r="X42" s="5"/>
      <c r="Y42" s="5"/>
      <c r="Z42" s="48">
        <v>26</v>
      </c>
    </row>
    <row r="43" spans="1:26" x14ac:dyDescent="0.25">
      <c r="N43" s="45">
        <v>36</v>
      </c>
      <c r="O43" s="8" t="s">
        <v>128</v>
      </c>
      <c r="P43" s="8" t="s">
        <v>128</v>
      </c>
      <c r="Q43" s="9"/>
      <c r="R43" s="9"/>
      <c r="S43" s="9"/>
      <c r="T43" s="9">
        <v>1</v>
      </c>
      <c r="U43" s="9"/>
      <c r="V43" s="9"/>
      <c r="W43" s="9"/>
      <c r="X43" s="9"/>
      <c r="Y43" s="9"/>
      <c r="Z43" s="46">
        <v>1</v>
      </c>
    </row>
    <row r="44" spans="1:26" x14ac:dyDescent="0.25">
      <c r="N44" s="43">
        <v>37</v>
      </c>
      <c r="O44" s="4" t="s">
        <v>315</v>
      </c>
      <c r="P44" s="4" t="s">
        <v>144</v>
      </c>
      <c r="Q44" s="5"/>
      <c r="R44" s="5"/>
      <c r="S44" s="5"/>
      <c r="T44" s="5">
        <v>2</v>
      </c>
      <c r="U44" s="5"/>
      <c r="V44" s="5"/>
      <c r="W44" s="5"/>
      <c r="X44" s="5"/>
      <c r="Y44" s="5"/>
      <c r="Z44" s="48">
        <v>2</v>
      </c>
    </row>
    <row r="45" spans="1:26" x14ac:dyDescent="0.25">
      <c r="N45" s="45">
        <v>38</v>
      </c>
      <c r="O45" s="8" t="s">
        <v>317</v>
      </c>
      <c r="P45" s="8" t="s">
        <v>131</v>
      </c>
      <c r="Q45" s="9"/>
      <c r="R45" s="9"/>
      <c r="S45" s="9"/>
      <c r="T45" s="9">
        <v>4</v>
      </c>
      <c r="U45" s="9"/>
      <c r="V45" s="9"/>
      <c r="W45" s="9"/>
      <c r="X45" s="9"/>
      <c r="Y45" s="9"/>
      <c r="Z45" s="46">
        <v>4</v>
      </c>
    </row>
    <row r="46" spans="1:26" x14ac:dyDescent="0.25">
      <c r="N46" s="43">
        <v>39</v>
      </c>
      <c r="O46" s="4" t="s">
        <v>358</v>
      </c>
      <c r="P46" s="4" t="s">
        <v>130</v>
      </c>
      <c r="Q46" s="5"/>
      <c r="R46" s="5"/>
      <c r="S46" s="5"/>
      <c r="T46" s="5">
        <v>1</v>
      </c>
      <c r="U46" s="5"/>
      <c r="V46" s="5"/>
      <c r="W46" s="5"/>
      <c r="X46" s="5"/>
      <c r="Y46" s="5"/>
      <c r="Z46" s="48">
        <v>1</v>
      </c>
    </row>
    <row r="47" spans="1:26" x14ac:dyDescent="0.25">
      <c r="N47" s="45">
        <v>40</v>
      </c>
      <c r="O47" s="8" t="s">
        <v>360</v>
      </c>
      <c r="P47" s="8" t="s">
        <v>150</v>
      </c>
      <c r="Q47" s="9"/>
      <c r="R47" s="9"/>
      <c r="S47" s="9"/>
      <c r="T47" s="9">
        <v>1</v>
      </c>
      <c r="U47" s="9"/>
      <c r="V47" s="9"/>
      <c r="W47" s="9"/>
      <c r="X47" s="9"/>
      <c r="Y47" s="9"/>
      <c r="Z47" s="46">
        <v>1</v>
      </c>
    </row>
    <row r="48" spans="1:26" x14ac:dyDescent="0.25">
      <c r="N48" s="43">
        <v>41</v>
      </c>
      <c r="O48" s="4" t="s">
        <v>367</v>
      </c>
      <c r="P48" s="4" t="s">
        <v>134</v>
      </c>
      <c r="Q48" s="5"/>
      <c r="R48" s="5"/>
      <c r="S48" s="5"/>
      <c r="T48" s="5">
        <v>1</v>
      </c>
      <c r="U48" s="5"/>
      <c r="V48" s="5"/>
      <c r="W48" s="5"/>
      <c r="X48" s="5"/>
      <c r="Y48" s="5"/>
      <c r="Z48" s="48">
        <v>1</v>
      </c>
    </row>
    <row r="49" spans="14:26" x14ac:dyDescent="0.25">
      <c r="N49" s="45">
        <v>42</v>
      </c>
      <c r="O49" s="8" t="s">
        <v>371</v>
      </c>
      <c r="P49" s="8" t="s">
        <v>130</v>
      </c>
      <c r="Q49" s="9"/>
      <c r="R49" s="9"/>
      <c r="S49" s="9"/>
      <c r="T49" s="9">
        <v>1</v>
      </c>
      <c r="U49" s="9"/>
      <c r="V49" s="9"/>
      <c r="W49" s="9"/>
      <c r="X49" s="9"/>
      <c r="Y49" s="9"/>
      <c r="Z49" s="46">
        <v>1</v>
      </c>
    </row>
    <row r="50" spans="14:26" x14ac:dyDescent="0.25">
      <c r="N50" s="43">
        <v>43</v>
      </c>
      <c r="O50" s="4" t="s">
        <v>378</v>
      </c>
      <c r="P50" s="4" t="s">
        <v>154</v>
      </c>
      <c r="Q50" s="5"/>
      <c r="R50" s="5"/>
      <c r="S50" s="5"/>
      <c r="T50" s="5">
        <v>3</v>
      </c>
      <c r="U50" s="5"/>
      <c r="V50" s="5"/>
      <c r="W50" s="5"/>
      <c r="X50" s="5"/>
      <c r="Y50" s="5"/>
      <c r="Z50" s="48">
        <v>3</v>
      </c>
    </row>
    <row r="51" spans="14:26" x14ac:dyDescent="0.25">
      <c r="N51" s="45">
        <v>44</v>
      </c>
      <c r="O51" s="8" t="s">
        <v>393</v>
      </c>
      <c r="P51" s="8" t="s">
        <v>124</v>
      </c>
      <c r="Q51" s="9"/>
      <c r="R51" s="9"/>
      <c r="S51" s="9"/>
      <c r="T51" s="9">
        <v>1</v>
      </c>
      <c r="U51" s="9"/>
      <c r="V51" s="9"/>
      <c r="W51" s="9"/>
      <c r="X51" s="9"/>
      <c r="Y51" s="9"/>
      <c r="Z51" s="46">
        <v>1</v>
      </c>
    </row>
    <row r="52" spans="14:26" x14ac:dyDescent="0.25">
      <c r="N52" s="43">
        <v>45</v>
      </c>
      <c r="O52" s="4" t="s">
        <v>401</v>
      </c>
      <c r="P52" s="4" t="s">
        <v>142</v>
      </c>
      <c r="Q52" s="5"/>
      <c r="R52" s="5"/>
      <c r="S52" s="5"/>
      <c r="T52" s="5">
        <v>1</v>
      </c>
      <c r="U52" s="5"/>
      <c r="V52" s="5"/>
      <c r="W52" s="5"/>
      <c r="X52" s="5"/>
      <c r="Y52" s="5"/>
      <c r="Z52" s="48">
        <v>1</v>
      </c>
    </row>
    <row r="53" spans="14:26" x14ac:dyDescent="0.25">
      <c r="N53" s="45">
        <v>46</v>
      </c>
      <c r="O53" s="8" t="s">
        <v>408</v>
      </c>
      <c r="P53" s="8" t="s">
        <v>131</v>
      </c>
      <c r="Q53" s="9"/>
      <c r="R53" s="9"/>
      <c r="S53" s="9"/>
      <c r="T53" s="9">
        <v>2</v>
      </c>
      <c r="U53" s="9"/>
      <c r="V53" s="9"/>
      <c r="W53" s="9"/>
      <c r="X53" s="9"/>
      <c r="Y53" s="9"/>
      <c r="Z53" s="46">
        <v>2</v>
      </c>
    </row>
    <row r="54" spans="14:26" x14ac:dyDescent="0.25">
      <c r="N54" s="43">
        <v>47</v>
      </c>
      <c r="O54" s="4" t="s">
        <v>409</v>
      </c>
      <c r="P54" s="4" t="s">
        <v>130</v>
      </c>
      <c r="Q54" s="5"/>
      <c r="R54" s="5"/>
      <c r="S54" s="5"/>
      <c r="T54" s="5">
        <v>1</v>
      </c>
      <c r="U54" s="5"/>
      <c r="V54" s="5"/>
      <c r="W54" s="5"/>
      <c r="X54" s="5"/>
      <c r="Y54" s="5"/>
      <c r="Z54" s="48">
        <v>1</v>
      </c>
    </row>
    <row r="55" spans="14:26" x14ac:dyDescent="0.25">
      <c r="N55" s="45">
        <v>48</v>
      </c>
      <c r="O55" s="8" t="s">
        <v>414</v>
      </c>
      <c r="P55" s="8" t="s">
        <v>148</v>
      </c>
      <c r="Q55" s="9"/>
      <c r="R55" s="9"/>
      <c r="S55" s="9"/>
      <c r="T55" s="9">
        <v>7</v>
      </c>
      <c r="U55" s="9"/>
      <c r="V55" s="9"/>
      <c r="W55" s="9"/>
      <c r="X55" s="9"/>
      <c r="Y55" s="9"/>
      <c r="Z55" s="46">
        <v>7</v>
      </c>
    </row>
    <row r="56" spans="14:26" x14ac:dyDescent="0.25">
      <c r="N56" s="43">
        <v>49</v>
      </c>
      <c r="O56" s="4" t="s">
        <v>415</v>
      </c>
      <c r="P56" s="4" t="s">
        <v>131</v>
      </c>
      <c r="Q56" s="5"/>
      <c r="R56" s="5"/>
      <c r="S56" s="5"/>
      <c r="T56" s="5">
        <v>17</v>
      </c>
      <c r="U56" s="5"/>
      <c r="V56" s="5"/>
      <c r="W56" s="5"/>
      <c r="X56" s="5"/>
      <c r="Y56" s="5"/>
      <c r="Z56" s="48">
        <v>17</v>
      </c>
    </row>
    <row r="57" spans="14:26" x14ac:dyDescent="0.25">
      <c r="N57" s="45">
        <v>50</v>
      </c>
      <c r="O57" s="8" t="s">
        <v>426</v>
      </c>
      <c r="P57" s="8" t="s">
        <v>151</v>
      </c>
      <c r="Q57" s="9"/>
      <c r="R57" s="9"/>
      <c r="S57" s="9"/>
      <c r="T57" s="9">
        <v>5</v>
      </c>
      <c r="U57" s="9"/>
      <c r="V57" s="9"/>
      <c r="W57" s="9"/>
      <c r="X57" s="9"/>
      <c r="Y57" s="9"/>
      <c r="Z57" s="46">
        <v>5</v>
      </c>
    </row>
    <row r="58" spans="14:26" x14ac:dyDescent="0.25">
      <c r="N58" s="43">
        <v>51</v>
      </c>
      <c r="O58" s="4" t="s">
        <v>431</v>
      </c>
      <c r="P58" s="4" t="s">
        <v>145</v>
      </c>
      <c r="Q58" s="5"/>
      <c r="R58" s="5"/>
      <c r="S58" s="5"/>
      <c r="T58" s="5">
        <v>1</v>
      </c>
      <c r="U58" s="5"/>
      <c r="V58" s="5"/>
      <c r="W58" s="5"/>
      <c r="X58" s="5"/>
      <c r="Y58" s="5"/>
      <c r="Z58" s="48">
        <v>1</v>
      </c>
    </row>
    <row r="59" spans="14:26" x14ac:dyDescent="0.25">
      <c r="N59" s="45">
        <v>52</v>
      </c>
      <c r="O59" s="8" t="s">
        <v>435</v>
      </c>
      <c r="P59" s="8" t="s">
        <v>142</v>
      </c>
      <c r="Q59" s="9"/>
      <c r="R59" s="9"/>
      <c r="S59" s="9"/>
      <c r="T59" s="9">
        <v>1</v>
      </c>
      <c r="U59" s="9"/>
      <c r="V59" s="9"/>
      <c r="W59" s="9"/>
      <c r="X59" s="9"/>
      <c r="Y59" s="9"/>
      <c r="Z59" s="46">
        <v>1</v>
      </c>
    </row>
    <row r="60" spans="14:26" x14ac:dyDescent="0.25">
      <c r="N60" s="43">
        <v>53</v>
      </c>
      <c r="O60" s="4" t="s">
        <v>437</v>
      </c>
      <c r="P60" s="4" t="s">
        <v>154</v>
      </c>
      <c r="Q60" s="5"/>
      <c r="R60" s="5"/>
      <c r="S60" s="5"/>
      <c r="T60" s="5">
        <v>14</v>
      </c>
      <c r="U60" s="5"/>
      <c r="V60" s="5"/>
      <c r="W60" s="5"/>
      <c r="X60" s="5"/>
      <c r="Y60" s="5"/>
      <c r="Z60" s="48">
        <v>14</v>
      </c>
    </row>
    <row r="61" spans="14:26" x14ac:dyDescent="0.25">
      <c r="N61" s="45">
        <v>54</v>
      </c>
      <c r="O61" s="8" t="s">
        <v>449</v>
      </c>
      <c r="P61" s="8" t="s">
        <v>131</v>
      </c>
      <c r="Q61" s="9"/>
      <c r="R61" s="9"/>
      <c r="S61" s="9"/>
      <c r="T61" s="9">
        <v>1</v>
      </c>
      <c r="U61" s="9"/>
      <c r="V61" s="9"/>
      <c r="W61" s="9"/>
      <c r="X61" s="9"/>
      <c r="Y61" s="9"/>
      <c r="Z61" s="46">
        <v>1</v>
      </c>
    </row>
    <row r="62" spans="14:26" x14ac:dyDescent="0.25">
      <c r="N62" s="43">
        <v>55</v>
      </c>
      <c r="O62" s="4" t="s">
        <v>479</v>
      </c>
      <c r="P62" s="4" t="s">
        <v>152</v>
      </c>
      <c r="Q62" s="5"/>
      <c r="R62" s="5"/>
      <c r="S62" s="5"/>
      <c r="T62" s="5">
        <v>1</v>
      </c>
      <c r="U62" s="5"/>
      <c r="V62" s="5"/>
      <c r="W62" s="5"/>
      <c r="X62" s="5"/>
      <c r="Y62" s="5"/>
      <c r="Z62" s="48">
        <v>1</v>
      </c>
    </row>
    <row r="63" spans="14:26" x14ac:dyDescent="0.25">
      <c r="N63" s="45">
        <v>56</v>
      </c>
      <c r="O63" s="8" t="s">
        <v>489</v>
      </c>
      <c r="P63" s="8" t="s">
        <v>153</v>
      </c>
      <c r="Q63" s="9"/>
      <c r="R63" s="9"/>
      <c r="S63" s="9"/>
      <c r="T63" s="9">
        <v>8</v>
      </c>
      <c r="U63" s="9"/>
      <c r="V63" s="9"/>
      <c r="W63" s="9"/>
      <c r="X63" s="9"/>
      <c r="Y63" s="9"/>
      <c r="Z63" s="46">
        <v>8</v>
      </c>
    </row>
    <row r="64" spans="14:26" x14ac:dyDescent="0.25">
      <c r="N64" s="43">
        <v>57</v>
      </c>
      <c r="O64" s="4" t="s">
        <v>510</v>
      </c>
      <c r="P64" s="4" t="s">
        <v>146</v>
      </c>
      <c r="Q64" s="5"/>
      <c r="R64" s="5"/>
      <c r="S64" s="5"/>
      <c r="T64" s="5">
        <v>3</v>
      </c>
      <c r="U64" s="5"/>
      <c r="V64" s="5"/>
      <c r="W64" s="5"/>
      <c r="X64" s="5"/>
      <c r="Y64" s="5"/>
      <c r="Z64" s="48">
        <v>3</v>
      </c>
    </row>
    <row r="65" spans="14:26" x14ac:dyDescent="0.25">
      <c r="N65" s="45">
        <v>58</v>
      </c>
      <c r="O65" s="8" t="s">
        <v>513</v>
      </c>
      <c r="P65" s="8" t="s">
        <v>154</v>
      </c>
      <c r="Q65" s="9"/>
      <c r="R65" s="9"/>
      <c r="S65" s="9"/>
      <c r="T65" s="9">
        <v>1</v>
      </c>
      <c r="U65" s="9"/>
      <c r="V65" s="9"/>
      <c r="W65" s="9"/>
      <c r="X65" s="9"/>
      <c r="Y65" s="9"/>
      <c r="Z65" s="46">
        <v>1</v>
      </c>
    </row>
    <row r="66" spans="14:26" x14ac:dyDescent="0.25">
      <c r="N66" s="43">
        <v>59</v>
      </c>
      <c r="O66" s="4" t="s">
        <v>524</v>
      </c>
      <c r="P66" s="4" t="s">
        <v>132</v>
      </c>
      <c r="Q66" s="5"/>
      <c r="R66" s="5"/>
      <c r="S66" s="5"/>
      <c r="T66" s="5">
        <v>5</v>
      </c>
      <c r="U66" s="5"/>
      <c r="V66" s="5"/>
      <c r="W66" s="5"/>
      <c r="X66" s="5"/>
      <c r="Y66" s="5"/>
      <c r="Z66" s="48">
        <v>5</v>
      </c>
    </row>
    <row r="67" spans="14:26" x14ac:dyDescent="0.25">
      <c r="N67" s="45">
        <v>60</v>
      </c>
      <c r="O67" s="8" t="s">
        <v>528</v>
      </c>
      <c r="P67" s="8" t="s">
        <v>131</v>
      </c>
      <c r="Q67" s="9"/>
      <c r="R67" s="9"/>
      <c r="S67" s="9"/>
      <c r="T67" s="9">
        <v>2</v>
      </c>
      <c r="U67" s="9"/>
      <c r="V67" s="9"/>
      <c r="W67" s="9"/>
      <c r="X67" s="9"/>
      <c r="Y67" s="9"/>
      <c r="Z67" s="46">
        <v>2</v>
      </c>
    </row>
    <row r="68" spans="14:26" x14ac:dyDescent="0.25">
      <c r="N68" s="43">
        <v>61</v>
      </c>
      <c r="O68" s="4" t="s">
        <v>534</v>
      </c>
      <c r="P68" s="4" t="s">
        <v>129</v>
      </c>
      <c r="Q68" s="5"/>
      <c r="R68" s="5"/>
      <c r="S68" s="5"/>
      <c r="T68" s="5">
        <v>1</v>
      </c>
      <c r="U68" s="5"/>
      <c r="V68" s="5"/>
      <c r="W68" s="5"/>
      <c r="X68" s="5"/>
      <c r="Y68" s="5"/>
      <c r="Z68" s="48">
        <v>1</v>
      </c>
    </row>
    <row r="69" spans="14:26" x14ac:dyDescent="0.25">
      <c r="N69" s="45">
        <v>62</v>
      </c>
      <c r="O69" s="8" t="s">
        <v>545</v>
      </c>
      <c r="P69" s="8" t="s">
        <v>135</v>
      </c>
      <c r="Q69" s="9"/>
      <c r="R69" s="9"/>
      <c r="S69" s="9"/>
      <c r="T69" s="9">
        <v>5</v>
      </c>
      <c r="U69" s="9"/>
      <c r="V69" s="9"/>
      <c r="W69" s="9"/>
      <c r="X69" s="9"/>
      <c r="Y69" s="9"/>
      <c r="Z69" s="46">
        <v>5</v>
      </c>
    </row>
    <row r="70" spans="14:26" x14ac:dyDescent="0.25">
      <c r="N70" s="43">
        <v>63</v>
      </c>
      <c r="O70" s="4" t="s">
        <v>546</v>
      </c>
      <c r="P70" s="4" t="s">
        <v>132</v>
      </c>
      <c r="Q70" s="5"/>
      <c r="R70" s="5"/>
      <c r="S70" s="5"/>
      <c r="T70" s="5">
        <v>11</v>
      </c>
      <c r="U70" s="5"/>
      <c r="V70" s="5"/>
      <c r="W70" s="5"/>
      <c r="X70" s="5"/>
      <c r="Y70" s="5"/>
      <c r="Z70" s="48">
        <v>11</v>
      </c>
    </row>
    <row r="71" spans="14:26" x14ac:dyDescent="0.25">
      <c r="N71" s="45">
        <v>64</v>
      </c>
      <c r="O71" s="8" t="s">
        <v>547</v>
      </c>
      <c r="P71" s="8" t="s">
        <v>154</v>
      </c>
      <c r="Q71" s="9"/>
      <c r="R71" s="9"/>
      <c r="S71" s="9"/>
      <c r="T71" s="9">
        <v>1</v>
      </c>
      <c r="U71" s="9"/>
      <c r="V71" s="9"/>
      <c r="W71" s="9"/>
      <c r="X71" s="9"/>
      <c r="Y71" s="9"/>
      <c r="Z71" s="46">
        <v>1</v>
      </c>
    </row>
    <row r="72" spans="14:26" x14ac:dyDescent="0.25">
      <c r="N72" s="43">
        <v>65</v>
      </c>
      <c r="O72" s="4" t="s">
        <v>553</v>
      </c>
      <c r="P72" s="4" t="s">
        <v>132</v>
      </c>
      <c r="Q72" s="5"/>
      <c r="R72" s="5"/>
      <c r="S72" s="5"/>
      <c r="T72" s="5">
        <v>2</v>
      </c>
      <c r="U72" s="5"/>
      <c r="V72" s="5"/>
      <c r="W72" s="5"/>
      <c r="X72" s="5"/>
      <c r="Y72" s="5"/>
      <c r="Z72" s="48">
        <v>2</v>
      </c>
    </row>
    <row r="73" spans="14:26" x14ac:dyDescent="0.25">
      <c r="N73" s="45">
        <v>66</v>
      </c>
      <c r="O73" s="8" t="s">
        <v>555</v>
      </c>
      <c r="P73" s="8" t="s">
        <v>130</v>
      </c>
      <c r="Q73" s="9"/>
      <c r="R73" s="9"/>
      <c r="S73" s="9"/>
      <c r="T73" s="9">
        <v>40</v>
      </c>
      <c r="U73" s="9"/>
      <c r="V73" s="9"/>
      <c r="W73" s="9"/>
      <c r="X73" s="9"/>
      <c r="Y73" s="9"/>
      <c r="Z73" s="46">
        <v>40</v>
      </c>
    </row>
    <row r="74" spans="14:26" x14ac:dyDescent="0.25">
      <c r="N74" s="43">
        <v>67</v>
      </c>
      <c r="O74" s="4" t="s">
        <v>558</v>
      </c>
      <c r="P74" s="4" t="s">
        <v>124</v>
      </c>
      <c r="Q74" s="5"/>
      <c r="R74" s="5"/>
      <c r="S74" s="5"/>
      <c r="T74" s="5">
        <v>1</v>
      </c>
      <c r="U74" s="5"/>
      <c r="V74" s="5"/>
      <c r="W74" s="5"/>
      <c r="X74" s="5"/>
      <c r="Y74" s="5"/>
      <c r="Z74" s="48">
        <v>1</v>
      </c>
    </row>
    <row r="75" spans="14:26" x14ac:dyDescent="0.25">
      <c r="N75" s="45">
        <v>68</v>
      </c>
      <c r="O75" s="8" t="s">
        <v>564</v>
      </c>
      <c r="P75" s="8" t="s">
        <v>131</v>
      </c>
      <c r="Q75" s="9"/>
      <c r="R75" s="9"/>
      <c r="S75" s="9"/>
      <c r="T75" s="9">
        <v>2</v>
      </c>
      <c r="U75" s="9"/>
      <c r="V75" s="9"/>
      <c r="W75" s="9"/>
      <c r="X75" s="9"/>
      <c r="Y75" s="9"/>
      <c r="Z75" s="46">
        <v>2</v>
      </c>
    </row>
    <row r="76" spans="14:26" x14ac:dyDescent="0.25">
      <c r="N76" s="43">
        <v>69</v>
      </c>
      <c r="O76" s="4" t="s">
        <v>578</v>
      </c>
      <c r="P76" s="4" t="s">
        <v>145</v>
      </c>
      <c r="Q76" s="5"/>
      <c r="R76" s="5"/>
      <c r="S76" s="5"/>
      <c r="T76" s="5">
        <v>1</v>
      </c>
      <c r="U76" s="5"/>
      <c r="V76" s="5"/>
      <c r="W76" s="5"/>
      <c r="X76" s="5"/>
      <c r="Y76" s="5"/>
      <c r="Z76" s="48">
        <v>1</v>
      </c>
    </row>
    <row r="77" spans="14:26" x14ac:dyDescent="0.25">
      <c r="N77" s="45">
        <v>70</v>
      </c>
      <c r="O77" s="8" t="s">
        <v>580</v>
      </c>
      <c r="P77" s="8" t="s">
        <v>130</v>
      </c>
      <c r="Q77" s="9"/>
      <c r="R77" s="9"/>
      <c r="S77" s="9"/>
      <c r="T77" s="9">
        <v>1</v>
      </c>
      <c r="U77" s="9"/>
      <c r="V77" s="9"/>
      <c r="W77" s="9"/>
      <c r="X77" s="9"/>
      <c r="Y77" s="9"/>
      <c r="Z77" s="46">
        <v>1</v>
      </c>
    </row>
    <row r="78" spans="14:26" x14ac:dyDescent="0.25">
      <c r="N78" s="43">
        <v>71</v>
      </c>
      <c r="O78" s="4" t="s">
        <v>583</v>
      </c>
      <c r="P78" s="4" t="s">
        <v>129</v>
      </c>
      <c r="Q78" s="5"/>
      <c r="R78" s="5"/>
      <c r="S78" s="5"/>
      <c r="T78" s="5">
        <v>5</v>
      </c>
      <c r="U78" s="5"/>
      <c r="V78" s="5"/>
      <c r="W78" s="5"/>
      <c r="X78" s="5"/>
      <c r="Y78" s="5"/>
      <c r="Z78" s="48">
        <v>5</v>
      </c>
    </row>
    <row r="79" spans="14:26" x14ac:dyDescent="0.25">
      <c r="N79" s="45">
        <v>72</v>
      </c>
      <c r="O79" s="8" t="s">
        <v>585</v>
      </c>
      <c r="P79" s="8" t="s">
        <v>130</v>
      </c>
      <c r="Q79" s="9"/>
      <c r="R79" s="9"/>
      <c r="S79" s="9"/>
      <c r="T79" s="9">
        <v>1</v>
      </c>
      <c r="U79" s="9"/>
      <c r="V79" s="9"/>
      <c r="W79" s="9"/>
      <c r="X79" s="9"/>
      <c r="Y79" s="9"/>
      <c r="Z79" s="46">
        <v>1</v>
      </c>
    </row>
    <row r="80" spans="14:26" x14ac:dyDescent="0.25">
      <c r="N80" s="43">
        <v>73</v>
      </c>
      <c r="O80" s="4" t="s">
        <v>590</v>
      </c>
      <c r="P80" s="4" t="s">
        <v>142</v>
      </c>
      <c r="Q80" s="5"/>
      <c r="R80" s="5"/>
      <c r="S80" s="5"/>
      <c r="T80" s="5">
        <v>1</v>
      </c>
      <c r="U80" s="5"/>
      <c r="V80" s="5"/>
      <c r="W80" s="5"/>
      <c r="X80" s="5"/>
      <c r="Y80" s="5"/>
      <c r="Z80" s="48">
        <v>1</v>
      </c>
    </row>
    <row r="81" spans="14:26" x14ac:dyDescent="0.25">
      <c r="N81" s="45">
        <v>74</v>
      </c>
      <c r="O81" s="8" t="s">
        <v>596</v>
      </c>
      <c r="P81" s="8" t="s">
        <v>131</v>
      </c>
      <c r="Q81" s="9"/>
      <c r="R81" s="9"/>
      <c r="S81" s="9"/>
      <c r="T81" s="9">
        <v>115</v>
      </c>
      <c r="U81" s="9"/>
      <c r="V81" s="9"/>
      <c r="W81" s="9"/>
      <c r="X81" s="9"/>
      <c r="Y81" s="9"/>
      <c r="Z81" s="46">
        <v>115</v>
      </c>
    </row>
    <row r="82" spans="14:26" x14ac:dyDescent="0.25">
      <c r="N82" s="43">
        <v>75</v>
      </c>
      <c r="O82" s="4" t="s">
        <v>597</v>
      </c>
      <c r="P82" s="4" t="s">
        <v>130</v>
      </c>
      <c r="Q82" s="5"/>
      <c r="R82" s="5"/>
      <c r="S82" s="5"/>
      <c r="T82" s="5">
        <v>13</v>
      </c>
      <c r="U82" s="5"/>
      <c r="V82" s="5"/>
      <c r="W82" s="5"/>
      <c r="X82" s="5"/>
      <c r="Y82" s="5"/>
      <c r="Z82" s="48">
        <v>13</v>
      </c>
    </row>
    <row r="83" spans="14:26" x14ac:dyDescent="0.25">
      <c r="N83" s="45">
        <v>76</v>
      </c>
      <c r="O83" s="8" t="s">
        <v>599</v>
      </c>
      <c r="P83" s="8" t="s">
        <v>123</v>
      </c>
      <c r="Q83" s="9"/>
      <c r="R83" s="9"/>
      <c r="S83" s="9"/>
      <c r="T83" s="9">
        <v>1</v>
      </c>
      <c r="U83" s="9"/>
      <c r="V83" s="9"/>
      <c r="W83" s="9"/>
      <c r="X83" s="9"/>
      <c r="Y83" s="9"/>
      <c r="Z83" s="46">
        <v>1</v>
      </c>
    </row>
    <row r="84" spans="14:26" x14ac:dyDescent="0.25">
      <c r="N84" s="43">
        <v>77</v>
      </c>
      <c r="O84" s="4" t="s">
        <v>607</v>
      </c>
      <c r="P84" s="4" t="s">
        <v>124</v>
      </c>
      <c r="Q84" s="5"/>
      <c r="R84" s="5"/>
      <c r="S84" s="5"/>
      <c r="T84" s="5">
        <v>44</v>
      </c>
      <c r="U84" s="5"/>
      <c r="V84" s="5"/>
      <c r="W84" s="5"/>
      <c r="X84" s="5"/>
      <c r="Y84" s="5"/>
      <c r="Z84" s="48">
        <v>44</v>
      </c>
    </row>
    <row r="85" spans="14:26" x14ac:dyDescent="0.25">
      <c r="N85" s="45">
        <v>78</v>
      </c>
      <c r="O85" s="8" t="s">
        <v>608</v>
      </c>
      <c r="P85" s="8" t="s">
        <v>124</v>
      </c>
      <c r="Q85" s="9"/>
      <c r="R85" s="9"/>
      <c r="S85" s="9"/>
      <c r="T85" s="9">
        <v>1</v>
      </c>
      <c r="U85" s="9"/>
      <c r="V85" s="9"/>
      <c r="W85" s="9"/>
      <c r="X85" s="9"/>
      <c r="Y85" s="9"/>
      <c r="Z85" s="46">
        <v>1</v>
      </c>
    </row>
    <row r="86" spans="14:26" x14ac:dyDescent="0.25">
      <c r="N86" s="43">
        <v>79</v>
      </c>
      <c r="O86" s="4" t="s">
        <v>613</v>
      </c>
      <c r="P86" s="4" t="s">
        <v>139</v>
      </c>
      <c r="Q86" s="5"/>
      <c r="R86" s="5"/>
      <c r="S86" s="5"/>
      <c r="T86" s="5">
        <v>1</v>
      </c>
      <c r="U86" s="5"/>
      <c r="V86" s="5"/>
      <c r="W86" s="5"/>
      <c r="X86" s="5"/>
      <c r="Y86" s="5"/>
      <c r="Z86" s="48">
        <v>1</v>
      </c>
    </row>
    <row r="87" spans="14:26" x14ac:dyDescent="0.25">
      <c r="N87" s="45">
        <v>80</v>
      </c>
      <c r="O87" s="8" t="s">
        <v>614</v>
      </c>
      <c r="P87" s="8" t="s">
        <v>138</v>
      </c>
      <c r="Q87" s="9"/>
      <c r="R87" s="9"/>
      <c r="S87" s="9"/>
      <c r="T87" s="9">
        <v>1</v>
      </c>
      <c r="U87" s="9"/>
      <c r="V87" s="9"/>
      <c r="W87" s="9"/>
      <c r="X87" s="9"/>
      <c r="Y87" s="9"/>
      <c r="Z87" s="46">
        <v>1</v>
      </c>
    </row>
    <row r="88" spans="14:26" x14ac:dyDescent="0.25">
      <c r="N88" s="43">
        <v>81</v>
      </c>
      <c r="O88" s="4" t="s">
        <v>622</v>
      </c>
      <c r="P88" s="4" t="s">
        <v>128</v>
      </c>
      <c r="Q88" s="5"/>
      <c r="R88" s="5"/>
      <c r="S88" s="5"/>
      <c r="T88" s="5">
        <v>3</v>
      </c>
      <c r="U88" s="5"/>
      <c r="V88" s="5"/>
      <c r="W88" s="5"/>
      <c r="X88" s="5"/>
      <c r="Y88" s="5"/>
      <c r="Z88" s="48">
        <v>3</v>
      </c>
    </row>
    <row r="89" spans="14:26" x14ac:dyDescent="0.25">
      <c r="N89" s="45">
        <v>82</v>
      </c>
      <c r="O89" s="8" t="s">
        <v>651</v>
      </c>
      <c r="P89" s="8" t="s">
        <v>126</v>
      </c>
      <c r="Q89" s="9"/>
      <c r="R89" s="9"/>
      <c r="S89" s="9"/>
      <c r="T89" s="9">
        <v>8</v>
      </c>
      <c r="U89" s="9"/>
      <c r="V89" s="9"/>
      <c r="W89" s="9"/>
      <c r="X89" s="9"/>
      <c r="Y89" s="9"/>
      <c r="Z89" s="46">
        <v>8</v>
      </c>
    </row>
    <row r="90" spans="14:26" x14ac:dyDescent="0.25">
      <c r="N90" s="43">
        <v>83</v>
      </c>
      <c r="O90" s="4" t="s">
        <v>397</v>
      </c>
      <c r="P90" s="4" t="s">
        <v>152</v>
      </c>
      <c r="Q90" s="5"/>
      <c r="R90" s="5"/>
      <c r="S90" s="5"/>
      <c r="T90" s="5">
        <v>1</v>
      </c>
      <c r="U90" s="5"/>
      <c r="V90" s="5"/>
      <c r="W90" s="5"/>
      <c r="X90" s="5"/>
      <c r="Y90" s="5"/>
      <c r="Z90" s="48">
        <v>1</v>
      </c>
    </row>
    <row r="91" spans="14:26" x14ac:dyDescent="0.25">
      <c r="N91" s="49"/>
      <c r="O91" s="50" t="s">
        <v>9</v>
      </c>
      <c r="P91" s="51"/>
      <c r="Q91" s="51">
        <f t="shared" ref="Q91:Y91" si="1">SUM(Q8:Q90)</f>
        <v>8</v>
      </c>
      <c r="R91" s="51">
        <f t="shared" si="1"/>
        <v>0</v>
      </c>
      <c r="S91" s="51">
        <f t="shared" si="1"/>
        <v>0</v>
      </c>
      <c r="T91" s="51">
        <f>SUM(T8:T90)</f>
        <v>935</v>
      </c>
      <c r="U91" s="51">
        <f t="shared" si="1"/>
        <v>0</v>
      </c>
      <c r="V91" s="51">
        <f t="shared" si="1"/>
        <v>0</v>
      </c>
      <c r="W91" s="51">
        <f t="shared" si="1"/>
        <v>0</v>
      </c>
      <c r="X91" s="51">
        <f t="shared" si="1"/>
        <v>0</v>
      </c>
      <c r="Y91" s="51">
        <f t="shared" si="1"/>
        <v>0</v>
      </c>
      <c r="Z91" s="51">
        <f>SUM(Z8:Z90)</f>
        <v>943</v>
      </c>
    </row>
    <row r="93" spans="14:26" x14ac:dyDescent="0.25">
      <c r="Z93" s="220"/>
    </row>
  </sheetData>
  <sheetProtection algorithmName="SHA-512" hashValue="qrR287kRJlpJ8gDVt3eZenEYmnVtJfz/AJsnZJT3mgSSnSsGgVwE1kELWLesoCwuRAmVgzP5Ecbu83Imisj6Tg==" saltValue="mu6P+reWeZ3JZIBvIZhJfw==" spinCount="100000" sheet="1" deleteColumns="0" deleteRows="0"/>
  <mergeCells count="9">
    <mergeCell ref="P6:P7"/>
    <mergeCell ref="Q6:Y6"/>
    <mergeCell ref="Z6:Z7"/>
    <mergeCell ref="A6:A7"/>
    <mergeCell ref="B6:B7"/>
    <mergeCell ref="C6:K6"/>
    <mergeCell ref="L6:L7"/>
    <mergeCell ref="N6:N7"/>
    <mergeCell ref="O6:O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494"/>
  <sheetViews>
    <sheetView showGridLines="0" topLeftCell="F1" workbookViewId="0">
      <pane ySplit="7" topLeftCell="A8" activePane="bottomLeft" state="frozen"/>
      <selection pane="bottomLeft" activeCell="O8" sqref="O8"/>
    </sheetView>
  </sheetViews>
  <sheetFormatPr defaultRowHeight="15" x14ac:dyDescent="0.25"/>
  <cols>
    <col min="1" max="1" width="6.4257812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1.28515625" style="2" customWidth="1"/>
    <col min="13" max="13" width="5.7109375" style="2" customWidth="1"/>
    <col min="14" max="14" width="6.140625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2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161</v>
      </c>
      <c r="N1" s="112" t="s">
        <v>82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 t="s">
        <v>158</v>
      </c>
    </row>
    <row r="2" spans="1:26" ht="7.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113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112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51" t="s">
        <v>12</v>
      </c>
      <c r="B6" s="246" t="s">
        <v>11</v>
      </c>
      <c r="C6" s="245" t="s">
        <v>10</v>
      </c>
      <c r="D6" s="245"/>
      <c r="E6" s="245"/>
      <c r="F6" s="245"/>
      <c r="G6" s="245"/>
      <c r="H6" s="245"/>
      <c r="I6" s="245"/>
      <c r="J6" s="245"/>
      <c r="K6" s="245"/>
      <c r="L6" s="248" t="s">
        <v>36</v>
      </c>
      <c r="M6" s="1"/>
      <c r="N6" s="251" t="s">
        <v>12</v>
      </c>
      <c r="O6" s="246" t="s">
        <v>13</v>
      </c>
      <c r="P6" s="246" t="s">
        <v>14</v>
      </c>
      <c r="Q6" s="245" t="s">
        <v>10</v>
      </c>
      <c r="R6" s="245"/>
      <c r="S6" s="245"/>
      <c r="T6" s="245"/>
      <c r="U6" s="245"/>
      <c r="V6" s="245"/>
      <c r="W6" s="245"/>
      <c r="X6" s="245"/>
      <c r="Y6" s="245"/>
      <c r="Z6" s="248" t="s">
        <v>36</v>
      </c>
    </row>
    <row r="7" spans="1:26" x14ac:dyDescent="0.25">
      <c r="A7" s="252"/>
      <c r="B7" s="247"/>
      <c r="C7" s="27" t="s">
        <v>0</v>
      </c>
      <c r="D7" s="27" t="s">
        <v>1</v>
      </c>
      <c r="E7" s="27" t="s">
        <v>2</v>
      </c>
      <c r="F7" s="27" t="s">
        <v>3</v>
      </c>
      <c r="G7" s="27" t="s">
        <v>4</v>
      </c>
      <c r="H7" s="27" t="s">
        <v>5</v>
      </c>
      <c r="I7" s="27" t="s">
        <v>6</v>
      </c>
      <c r="J7" s="27" t="s">
        <v>7</v>
      </c>
      <c r="K7" s="27" t="s">
        <v>8</v>
      </c>
      <c r="L7" s="248"/>
      <c r="M7" s="1"/>
      <c r="N7" s="252"/>
      <c r="O7" s="247"/>
      <c r="P7" s="247"/>
      <c r="Q7" s="27" t="s">
        <v>0</v>
      </c>
      <c r="R7" s="27" t="s">
        <v>1</v>
      </c>
      <c r="S7" s="27" t="s">
        <v>2</v>
      </c>
      <c r="T7" s="27" t="s">
        <v>3</v>
      </c>
      <c r="U7" s="27" t="s">
        <v>4</v>
      </c>
      <c r="V7" s="27" t="s">
        <v>5</v>
      </c>
      <c r="W7" s="27" t="s">
        <v>6</v>
      </c>
      <c r="X7" s="27" t="s">
        <v>7</v>
      </c>
      <c r="Y7" s="27" t="s">
        <v>8</v>
      </c>
      <c r="Z7" s="248"/>
    </row>
    <row r="8" spans="1:26" x14ac:dyDescent="0.25">
      <c r="A8" s="43">
        <v>1</v>
      </c>
      <c r="B8" s="6" t="s">
        <v>652</v>
      </c>
      <c r="C8" s="7">
        <v>5</v>
      </c>
      <c r="D8" s="7">
        <v>3</v>
      </c>
      <c r="E8" s="7">
        <v>2</v>
      </c>
      <c r="F8" s="7">
        <v>5830</v>
      </c>
      <c r="G8" s="7"/>
      <c r="H8" s="7">
        <v>1</v>
      </c>
      <c r="I8" s="7">
        <v>1</v>
      </c>
      <c r="J8" s="7">
        <v>1</v>
      </c>
      <c r="K8" s="7"/>
      <c r="L8" s="44">
        <v>5843</v>
      </c>
      <c r="M8" s="1"/>
      <c r="N8" s="43">
        <v>1</v>
      </c>
      <c r="O8" s="6" t="s">
        <v>166</v>
      </c>
      <c r="P8" s="6" t="s">
        <v>122</v>
      </c>
      <c r="Q8" s="7"/>
      <c r="R8" s="7"/>
      <c r="S8" s="7"/>
      <c r="T8" s="7">
        <v>113</v>
      </c>
      <c r="U8" s="7"/>
      <c r="V8" s="7"/>
      <c r="W8" s="7"/>
      <c r="X8" s="7"/>
      <c r="Y8" s="7"/>
      <c r="Z8" s="44">
        <v>113</v>
      </c>
    </row>
    <row r="9" spans="1:26" x14ac:dyDescent="0.25">
      <c r="A9" s="45">
        <v>2</v>
      </c>
      <c r="B9" s="8" t="s">
        <v>653</v>
      </c>
      <c r="C9" s="9">
        <v>81</v>
      </c>
      <c r="D9" s="9">
        <v>4</v>
      </c>
      <c r="E9" s="9">
        <v>2</v>
      </c>
      <c r="F9" s="9">
        <v>15354</v>
      </c>
      <c r="G9" s="9">
        <v>1</v>
      </c>
      <c r="H9" s="9"/>
      <c r="I9" s="9">
        <v>18</v>
      </c>
      <c r="J9" s="9">
        <v>5</v>
      </c>
      <c r="K9" s="9"/>
      <c r="L9" s="46">
        <v>15465</v>
      </c>
      <c r="M9" s="1"/>
      <c r="N9" s="45">
        <v>2</v>
      </c>
      <c r="O9" s="8" t="s">
        <v>167</v>
      </c>
      <c r="P9" s="8" t="s">
        <v>122</v>
      </c>
      <c r="Q9" s="9"/>
      <c r="R9" s="9"/>
      <c r="S9" s="9"/>
      <c r="T9" s="9">
        <v>62</v>
      </c>
      <c r="U9" s="9"/>
      <c r="V9" s="9"/>
      <c r="W9" s="9"/>
      <c r="X9" s="9"/>
      <c r="Y9" s="9"/>
      <c r="Z9" s="46">
        <v>62</v>
      </c>
    </row>
    <row r="10" spans="1:26" x14ac:dyDescent="0.25">
      <c r="A10" s="47">
        <v>3</v>
      </c>
      <c r="B10" s="4" t="s">
        <v>654</v>
      </c>
      <c r="C10" s="5">
        <v>277</v>
      </c>
      <c r="D10" s="5">
        <v>8</v>
      </c>
      <c r="E10" s="5">
        <v>2</v>
      </c>
      <c r="F10" s="5">
        <v>62994</v>
      </c>
      <c r="G10" s="5">
        <v>2</v>
      </c>
      <c r="H10" s="5">
        <v>3</v>
      </c>
      <c r="I10" s="5">
        <v>42</v>
      </c>
      <c r="J10" s="5">
        <v>12</v>
      </c>
      <c r="K10" s="5">
        <v>1</v>
      </c>
      <c r="L10" s="48">
        <v>63341</v>
      </c>
      <c r="M10" s="1"/>
      <c r="N10" s="43">
        <v>3</v>
      </c>
      <c r="O10" s="6" t="s">
        <v>168</v>
      </c>
      <c r="P10" s="6" t="s">
        <v>122</v>
      </c>
      <c r="Q10" s="7"/>
      <c r="R10" s="7"/>
      <c r="S10" s="7"/>
      <c r="T10" s="7">
        <v>378</v>
      </c>
      <c r="U10" s="7"/>
      <c r="V10" s="7"/>
      <c r="W10" s="7"/>
      <c r="X10" s="7"/>
      <c r="Y10" s="7"/>
      <c r="Z10" s="44">
        <v>378</v>
      </c>
    </row>
    <row r="11" spans="1:26" x14ac:dyDescent="0.25">
      <c r="A11" s="45">
        <v>4</v>
      </c>
      <c r="B11" s="8" t="s">
        <v>655</v>
      </c>
      <c r="C11" s="9"/>
      <c r="D11" s="9"/>
      <c r="E11" s="9"/>
      <c r="F11" s="9">
        <v>1931</v>
      </c>
      <c r="G11" s="9"/>
      <c r="H11" s="9"/>
      <c r="I11" s="9"/>
      <c r="J11" s="9">
        <v>1</v>
      </c>
      <c r="K11" s="9"/>
      <c r="L11" s="46">
        <v>1932</v>
      </c>
      <c r="M11" s="1"/>
      <c r="N11" s="45">
        <v>4</v>
      </c>
      <c r="O11" s="8" t="s">
        <v>169</v>
      </c>
      <c r="P11" s="8" t="s">
        <v>122</v>
      </c>
      <c r="Q11" s="9"/>
      <c r="R11" s="9"/>
      <c r="S11" s="9"/>
      <c r="T11" s="9">
        <v>116</v>
      </c>
      <c r="U11" s="9"/>
      <c r="V11" s="9"/>
      <c r="W11" s="9"/>
      <c r="X11" s="9"/>
      <c r="Y11" s="9"/>
      <c r="Z11" s="46">
        <v>116</v>
      </c>
    </row>
    <row r="12" spans="1:26" x14ac:dyDescent="0.25">
      <c r="A12" s="47">
        <v>5</v>
      </c>
      <c r="B12" s="4" t="s">
        <v>126</v>
      </c>
      <c r="C12" s="5">
        <v>14</v>
      </c>
      <c r="D12" s="5">
        <v>20</v>
      </c>
      <c r="E12" s="5"/>
      <c r="F12" s="5">
        <v>16620</v>
      </c>
      <c r="G12" s="5"/>
      <c r="H12" s="5"/>
      <c r="I12" s="5">
        <v>10</v>
      </c>
      <c r="J12" s="5">
        <v>12</v>
      </c>
      <c r="K12" s="5"/>
      <c r="L12" s="48">
        <v>16676</v>
      </c>
      <c r="M12" s="1"/>
      <c r="N12" s="43">
        <v>5</v>
      </c>
      <c r="O12" s="6" t="s">
        <v>170</v>
      </c>
      <c r="P12" s="6" t="s">
        <v>122</v>
      </c>
      <c r="Q12" s="7"/>
      <c r="R12" s="7"/>
      <c r="S12" s="7"/>
      <c r="T12" s="7">
        <v>1447</v>
      </c>
      <c r="U12" s="7"/>
      <c r="V12" s="7"/>
      <c r="W12" s="7"/>
      <c r="X12" s="7"/>
      <c r="Y12" s="7"/>
      <c r="Z12" s="44">
        <v>1447</v>
      </c>
    </row>
    <row r="13" spans="1:26" x14ac:dyDescent="0.25">
      <c r="A13" s="45">
        <v>6</v>
      </c>
      <c r="B13" s="8" t="s">
        <v>683</v>
      </c>
      <c r="C13" s="9">
        <v>1568</v>
      </c>
      <c r="D13" s="9">
        <v>193</v>
      </c>
      <c r="E13" s="9">
        <v>70</v>
      </c>
      <c r="F13" s="9">
        <v>239239</v>
      </c>
      <c r="G13" s="9">
        <v>307</v>
      </c>
      <c r="H13" s="9">
        <v>19</v>
      </c>
      <c r="I13" s="9">
        <v>299</v>
      </c>
      <c r="J13" s="9">
        <v>329</v>
      </c>
      <c r="K13" s="9">
        <v>54</v>
      </c>
      <c r="L13" s="46">
        <v>242078</v>
      </c>
      <c r="M13" s="1"/>
      <c r="N13" s="45">
        <v>6</v>
      </c>
      <c r="O13" s="8" t="s">
        <v>171</v>
      </c>
      <c r="P13" s="8" t="s">
        <v>122</v>
      </c>
      <c r="Q13" s="9"/>
      <c r="R13" s="9"/>
      <c r="S13" s="9"/>
      <c r="T13" s="9">
        <v>153</v>
      </c>
      <c r="U13" s="9"/>
      <c r="V13" s="9"/>
      <c r="W13" s="9"/>
      <c r="X13" s="9"/>
      <c r="Y13" s="9"/>
      <c r="Z13" s="46">
        <v>153</v>
      </c>
    </row>
    <row r="14" spans="1:26" x14ac:dyDescent="0.25">
      <c r="A14" s="47">
        <v>7</v>
      </c>
      <c r="B14" s="4" t="s">
        <v>656</v>
      </c>
      <c r="C14" s="5">
        <v>1</v>
      </c>
      <c r="D14" s="5"/>
      <c r="E14" s="5"/>
      <c r="F14" s="5">
        <v>707</v>
      </c>
      <c r="G14" s="5"/>
      <c r="H14" s="5"/>
      <c r="I14" s="5"/>
      <c r="J14" s="5"/>
      <c r="K14" s="5"/>
      <c r="L14" s="48">
        <v>708</v>
      </c>
      <c r="M14" s="1"/>
      <c r="N14" s="43">
        <v>7</v>
      </c>
      <c r="O14" s="6" t="s">
        <v>172</v>
      </c>
      <c r="P14" s="6" t="s">
        <v>122</v>
      </c>
      <c r="Q14" s="7"/>
      <c r="R14" s="7"/>
      <c r="S14" s="7"/>
      <c r="T14" s="7">
        <v>93</v>
      </c>
      <c r="U14" s="7"/>
      <c r="V14" s="7"/>
      <c r="W14" s="7"/>
      <c r="X14" s="7"/>
      <c r="Y14" s="7"/>
      <c r="Z14" s="44">
        <v>93</v>
      </c>
    </row>
    <row r="15" spans="1:26" x14ac:dyDescent="0.25">
      <c r="A15" s="45">
        <v>8</v>
      </c>
      <c r="B15" s="8" t="s">
        <v>657</v>
      </c>
      <c r="C15" s="9">
        <v>11</v>
      </c>
      <c r="D15" s="9">
        <v>2</v>
      </c>
      <c r="E15" s="9">
        <v>2</v>
      </c>
      <c r="F15" s="9">
        <v>5095</v>
      </c>
      <c r="G15" s="9"/>
      <c r="H15" s="9"/>
      <c r="I15" s="9">
        <v>4</v>
      </c>
      <c r="J15" s="9">
        <v>2</v>
      </c>
      <c r="K15" s="9"/>
      <c r="L15" s="46">
        <v>5116</v>
      </c>
      <c r="M15" s="1"/>
      <c r="N15" s="45">
        <v>8</v>
      </c>
      <c r="O15" s="8" t="s">
        <v>173</v>
      </c>
      <c r="P15" s="8" t="s">
        <v>122</v>
      </c>
      <c r="Q15" s="9"/>
      <c r="R15" s="9"/>
      <c r="S15" s="9"/>
      <c r="T15" s="9">
        <v>92</v>
      </c>
      <c r="U15" s="9"/>
      <c r="V15" s="9"/>
      <c r="W15" s="9"/>
      <c r="X15" s="9"/>
      <c r="Y15" s="9"/>
      <c r="Z15" s="46">
        <v>92</v>
      </c>
    </row>
    <row r="16" spans="1:26" x14ac:dyDescent="0.25">
      <c r="A16" s="47">
        <v>9</v>
      </c>
      <c r="B16" s="4" t="s">
        <v>658</v>
      </c>
      <c r="C16" s="5">
        <v>331</v>
      </c>
      <c r="D16" s="5">
        <v>57</v>
      </c>
      <c r="E16" s="5">
        <v>11</v>
      </c>
      <c r="F16" s="5">
        <v>161172</v>
      </c>
      <c r="G16" s="5"/>
      <c r="H16" s="5">
        <v>6</v>
      </c>
      <c r="I16" s="5">
        <v>132</v>
      </c>
      <c r="J16" s="5">
        <v>39</v>
      </c>
      <c r="K16" s="5">
        <v>3</v>
      </c>
      <c r="L16" s="48">
        <v>161751</v>
      </c>
      <c r="M16" s="1"/>
      <c r="N16" s="43">
        <v>9</v>
      </c>
      <c r="O16" s="6" t="s">
        <v>174</v>
      </c>
      <c r="P16" s="6" t="s">
        <v>122</v>
      </c>
      <c r="Q16" s="7"/>
      <c r="R16" s="7"/>
      <c r="S16" s="7"/>
      <c r="T16" s="7">
        <v>68</v>
      </c>
      <c r="U16" s="7"/>
      <c r="V16" s="7"/>
      <c r="W16" s="7"/>
      <c r="X16" s="7"/>
      <c r="Y16" s="7"/>
      <c r="Z16" s="44">
        <v>68</v>
      </c>
    </row>
    <row r="17" spans="1:26" x14ac:dyDescent="0.25">
      <c r="A17" s="45">
        <v>10</v>
      </c>
      <c r="B17" s="8" t="s">
        <v>659</v>
      </c>
      <c r="C17" s="9">
        <v>148</v>
      </c>
      <c r="D17" s="9">
        <v>20</v>
      </c>
      <c r="E17" s="9">
        <v>2</v>
      </c>
      <c r="F17" s="9">
        <v>71925</v>
      </c>
      <c r="G17" s="9"/>
      <c r="H17" s="9"/>
      <c r="I17" s="9">
        <v>42</v>
      </c>
      <c r="J17" s="9">
        <v>19</v>
      </c>
      <c r="K17" s="9"/>
      <c r="L17" s="46">
        <v>72156</v>
      </c>
      <c r="M17" s="1"/>
      <c r="N17" s="45">
        <v>10</v>
      </c>
      <c r="O17" s="8" t="s">
        <v>175</v>
      </c>
      <c r="P17" s="8" t="s">
        <v>122</v>
      </c>
      <c r="Q17" s="9"/>
      <c r="R17" s="9"/>
      <c r="S17" s="9"/>
      <c r="T17" s="9">
        <v>99</v>
      </c>
      <c r="U17" s="9"/>
      <c r="V17" s="9"/>
      <c r="W17" s="9"/>
      <c r="X17" s="9"/>
      <c r="Y17" s="9"/>
      <c r="Z17" s="46">
        <v>99</v>
      </c>
    </row>
    <row r="18" spans="1:26" x14ac:dyDescent="0.25">
      <c r="A18" s="47">
        <v>11</v>
      </c>
      <c r="B18" s="4" t="s">
        <v>660</v>
      </c>
      <c r="C18" s="5">
        <v>394</v>
      </c>
      <c r="D18" s="5">
        <v>47</v>
      </c>
      <c r="E18" s="5">
        <v>6</v>
      </c>
      <c r="F18" s="5">
        <v>112867</v>
      </c>
      <c r="G18" s="5">
        <v>6</v>
      </c>
      <c r="H18" s="5">
        <v>5</v>
      </c>
      <c r="I18" s="5">
        <v>134</v>
      </c>
      <c r="J18" s="5">
        <v>33</v>
      </c>
      <c r="K18" s="5">
        <v>1</v>
      </c>
      <c r="L18" s="48">
        <v>113493</v>
      </c>
      <c r="M18" s="1"/>
      <c r="N18" s="43">
        <v>11</v>
      </c>
      <c r="O18" s="6" t="s">
        <v>176</v>
      </c>
      <c r="P18" s="6" t="s">
        <v>122</v>
      </c>
      <c r="Q18" s="7"/>
      <c r="R18" s="7"/>
      <c r="S18" s="7"/>
      <c r="T18" s="7">
        <v>344</v>
      </c>
      <c r="U18" s="7"/>
      <c r="V18" s="7"/>
      <c r="W18" s="7"/>
      <c r="X18" s="7"/>
      <c r="Y18" s="7"/>
      <c r="Z18" s="44">
        <v>344</v>
      </c>
    </row>
    <row r="19" spans="1:26" x14ac:dyDescent="0.25">
      <c r="A19" s="45">
        <v>12</v>
      </c>
      <c r="B19" s="8" t="s">
        <v>661</v>
      </c>
      <c r="C19" s="9">
        <v>7</v>
      </c>
      <c r="D19" s="9">
        <v>11</v>
      </c>
      <c r="E19" s="9"/>
      <c r="F19" s="9">
        <v>7398</v>
      </c>
      <c r="G19" s="9"/>
      <c r="H19" s="9"/>
      <c r="I19" s="9">
        <v>7</v>
      </c>
      <c r="J19" s="9"/>
      <c r="K19" s="9"/>
      <c r="L19" s="46">
        <v>7423</v>
      </c>
      <c r="M19" s="1"/>
      <c r="N19" s="45">
        <v>12</v>
      </c>
      <c r="O19" s="8" t="s">
        <v>177</v>
      </c>
      <c r="P19" s="8" t="s">
        <v>152</v>
      </c>
      <c r="Q19" s="9"/>
      <c r="R19" s="9"/>
      <c r="S19" s="9"/>
      <c r="T19" s="9">
        <v>351</v>
      </c>
      <c r="U19" s="9"/>
      <c r="V19" s="9"/>
      <c r="W19" s="9"/>
      <c r="X19" s="9"/>
      <c r="Y19" s="9"/>
      <c r="Z19" s="46">
        <v>351</v>
      </c>
    </row>
    <row r="20" spans="1:26" x14ac:dyDescent="0.25">
      <c r="A20" s="47">
        <v>13</v>
      </c>
      <c r="B20" s="4" t="s">
        <v>662</v>
      </c>
      <c r="C20" s="5">
        <v>34</v>
      </c>
      <c r="D20" s="5">
        <v>2</v>
      </c>
      <c r="E20" s="5">
        <v>1</v>
      </c>
      <c r="F20" s="5">
        <v>6949</v>
      </c>
      <c r="G20" s="5">
        <v>1</v>
      </c>
      <c r="H20" s="5"/>
      <c r="I20" s="5">
        <v>12</v>
      </c>
      <c r="J20" s="5"/>
      <c r="K20" s="5"/>
      <c r="L20" s="48">
        <v>6999</v>
      </c>
      <c r="M20" s="1"/>
      <c r="N20" s="43">
        <v>13</v>
      </c>
      <c r="O20" s="6" t="s">
        <v>178</v>
      </c>
      <c r="P20" s="6" t="s">
        <v>143</v>
      </c>
      <c r="Q20" s="7"/>
      <c r="R20" s="7"/>
      <c r="S20" s="7"/>
      <c r="T20" s="7">
        <v>29</v>
      </c>
      <c r="U20" s="7"/>
      <c r="V20" s="7"/>
      <c r="W20" s="7"/>
      <c r="X20" s="7"/>
      <c r="Y20" s="7"/>
      <c r="Z20" s="44">
        <v>29</v>
      </c>
    </row>
    <row r="21" spans="1:26" x14ac:dyDescent="0.25">
      <c r="A21" s="45">
        <v>14</v>
      </c>
      <c r="B21" s="8" t="s">
        <v>663</v>
      </c>
      <c r="C21" s="9">
        <v>5</v>
      </c>
      <c r="D21" s="9">
        <v>2</v>
      </c>
      <c r="E21" s="9"/>
      <c r="F21" s="9">
        <v>3135</v>
      </c>
      <c r="G21" s="9"/>
      <c r="H21" s="9"/>
      <c r="I21" s="9">
        <v>1</v>
      </c>
      <c r="J21" s="9">
        <v>2</v>
      </c>
      <c r="K21" s="9"/>
      <c r="L21" s="46">
        <v>3145</v>
      </c>
      <c r="M21" s="1"/>
      <c r="N21" s="45">
        <v>14</v>
      </c>
      <c r="O21" s="8" t="s">
        <v>179</v>
      </c>
      <c r="P21" s="8" t="s">
        <v>140</v>
      </c>
      <c r="Q21" s="9">
        <v>18</v>
      </c>
      <c r="R21" s="9"/>
      <c r="S21" s="9"/>
      <c r="T21" s="9">
        <v>1223</v>
      </c>
      <c r="U21" s="9"/>
      <c r="V21" s="9"/>
      <c r="W21" s="9">
        <v>1</v>
      </c>
      <c r="X21" s="9"/>
      <c r="Y21" s="9"/>
      <c r="Z21" s="46">
        <v>1242</v>
      </c>
    </row>
    <row r="22" spans="1:26" x14ac:dyDescent="0.25">
      <c r="A22" s="47">
        <v>15</v>
      </c>
      <c r="B22" s="4" t="s">
        <v>664</v>
      </c>
      <c r="C22" s="5">
        <v>106</v>
      </c>
      <c r="D22" s="5">
        <v>1</v>
      </c>
      <c r="E22" s="5">
        <v>4</v>
      </c>
      <c r="F22" s="5">
        <v>10872</v>
      </c>
      <c r="G22" s="5">
        <v>1</v>
      </c>
      <c r="H22" s="5">
        <v>2</v>
      </c>
      <c r="I22" s="5">
        <v>8</v>
      </c>
      <c r="J22" s="5">
        <v>2</v>
      </c>
      <c r="K22" s="5"/>
      <c r="L22" s="48">
        <v>10996</v>
      </c>
      <c r="M22" s="1"/>
      <c r="N22" s="43">
        <v>15</v>
      </c>
      <c r="O22" s="6" t="s">
        <v>180</v>
      </c>
      <c r="P22" s="6" t="s">
        <v>154</v>
      </c>
      <c r="Q22" s="7"/>
      <c r="R22" s="7"/>
      <c r="S22" s="7"/>
      <c r="T22" s="7">
        <v>629</v>
      </c>
      <c r="U22" s="7"/>
      <c r="V22" s="7"/>
      <c r="W22" s="7"/>
      <c r="X22" s="7"/>
      <c r="Y22" s="7"/>
      <c r="Z22" s="44">
        <v>629</v>
      </c>
    </row>
    <row r="23" spans="1:26" x14ac:dyDescent="0.25">
      <c r="A23" s="45">
        <v>16</v>
      </c>
      <c r="B23" s="8" t="s">
        <v>665</v>
      </c>
      <c r="C23" s="9">
        <v>1</v>
      </c>
      <c r="D23" s="9"/>
      <c r="E23" s="9"/>
      <c r="F23" s="9">
        <v>1115</v>
      </c>
      <c r="G23" s="9"/>
      <c r="H23" s="9"/>
      <c r="I23" s="9">
        <v>1</v>
      </c>
      <c r="J23" s="9"/>
      <c r="K23" s="9"/>
      <c r="L23" s="46">
        <v>1117</v>
      </c>
      <c r="M23" s="1"/>
      <c r="N23" s="45">
        <v>16</v>
      </c>
      <c r="O23" s="8" t="s">
        <v>181</v>
      </c>
      <c r="P23" s="8" t="s">
        <v>144</v>
      </c>
      <c r="Q23" s="9"/>
      <c r="R23" s="9"/>
      <c r="S23" s="9"/>
      <c r="T23" s="9">
        <v>14</v>
      </c>
      <c r="U23" s="9"/>
      <c r="V23" s="9"/>
      <c r="W23" s="9"/>
      <c r="X23" s="9"/>
      <c r="Y23" s="9"/>
      <c r="Z23" s="46">
        <v>14</v>
      </c>
    </row>
    <row r="24" spans="1:26" x14ac:dyDescent="0.25">
      <c r="A24" s="47">
        <v>17</v>
      </c>
      <c r="B24" s="4" t="s">
        <v>666</v>
      </c>
      <c r="C24" s="5">
        <v>1</v>
      </c>
      <c r="D24" s="5"/>
      <c r="E24" s="5"/>
      <c r="F24" s="5">
        <v>3892</v>
      </c>
      <c r="G24" s="5"/>
      <c r="H24" s="5"/>
      <c r="I24" s="5">
        <v>1</v>
      </c>
      <c r="J24" s="5"/>
      <c r="K24" s="5"/>
      <c r="L24" s="48">
        <v>3894</v>
      </c>
      <c r="M24" s="1"/>
      <c r="N24" s="43">
        <v>17</v>
      </c>
      <c r="O24" s="6" t="s">
        <v>182</v>
      </c>
      <c r="P24" s="6" t="s">
        <v>123</v>
      </c>
      <c r="Q24" s="7">
        <v>27</v>
      </c>
      <c r="R24" s="7">
        <v>1</v>
      </c>
      <c r="S24" s="7"/>
      <c r="T24" s="7">
        <v>2791</v>
      </c>
      <c r="U24" s="7"/>
      <c r="V24" s="7"/>
      <c r="W24" s="7">
        <v>5</v>
      </c>
      <c r="X24" s="7">
        <v>3</v>
      </c>
      <c r="Y24" s="7"/>
      <c r="Z24" s="44">
        <v>2827</v>
      </c>
    </row>
    <row r="25" spans="1:26" x14ac:dyDescent="0.25">
      <c r="A25" s="45">
        <v>18</v>
      </c>
      <c r="B25" s="8" t="s">
        <v>667</v>
      </c>
      <c r="C25" s="9">
        <v>133</v>
      </c>
      <c r="D25" s="9">
        <v>1</v>
      </c>
      <c r="E25" s="9"/>
      <c r="F25" s="9">
        <v>8076</v>
      </c>
      <c r="G25" s="9"/>
      <c r="H25" s="9"/>
      <c r="I25" s="9">
        <v>5</v>
      </c>
      <c r="J25" s="9"/>
      <c r="K25" s="9"/>
      <c r="L25" s="46">
        <v>8215</v>
      </c>
      <c r="M25" s="1"/>
      <c r="N25" s="45">
        <v>18</v>
      </c>
      <c r="O25" s="8" t="s">
        <v>183</v>
      </c>
      <c r="P25" s="8" t="s">
        <v>133</v>
      </c>
      <c r="Q25" s="9"/>
      <c r="R25" s="9"/>
      <c r="S25" s="9"/>
      <c r="T25" s="9">
        <v>157</v>
      </c>
      <c r="U25" s="9"/>
      <c r="V25" s="9"/>
      <c r="W25" s="9"/>
      <c r="X25" s="9"/>
      <c r="Y25" s="9"/>
      <c r="Z25" s="46">
        <v>157</v>
      </c>
    </row>
    <row r="26" spans="1:26" x14ac:dyDescent="0.25">
      <c r="A26" s="47">
        <v>19</v>
      </c>
      <c r="B26" s="4" t="s">
        <v>668</v>
      </c>
      <c r="C26" s="5">
        <v>89</v>
      </c>
      <c r="D26" s="5"/>
      <c r="E26" s="5"/>
      <c r="F26" s="5">
        <v>8925</v>
      </c>
      <c r="G26" s="5"/>
      <c r="H26" s="5"/>
      <c r="I26" s="5">
        <v>3</v>
      </c>
      <c r="J26" s="5">
        <v>4</v>
      </c>
      <c r="K26" s="5"/>
      <c r="L26" s="48">
        <v>9021</v>
      </c>
      <c r="M26" s="1"/>
      <c r="N26" s="43">
        <v>19</v>
      </c>
      <c r="O26" s="6" t="s">
        <v>184</v>
      </c>
      <c r="P26" s="6" t="s">
        <v>135</v>
      </c>
      <c r="Q26" s="7">
        <v>51</v>
      </c>
      <c r="R26" s="7">
        <v>1</v>
      </c>
      <c r="S26" s="7"/>
      <c r="T26" s="7">
        <v>4870</v>
      </c>
      <c r="U26" s="7"/>
      <c r="V26" s="7"/>
      <c r="W26" s="7">
        <v>6</v>
      </c>
      <c r="X26" s="7"/>
      <c r="Y26" s="7"/>
      <c r="Z26" s="44">
        <v>4928</v>
      </c>
    </row>
    <row r="27" spans="1:26" x14ac:dyDescent="0.25">
      <c r="A27" s="45">
        <v>20</v>
      </c>
      <c r="B27" s="8" t="s">
        <v>669</v>
      </c>
      <c r="C27" s="9">
        <v>18</v>
      </c>
      <c r="D27" s="9"/>
      <c r="E27" s="9"/>
      <c r="F27" s="9">
        <v>1531</v>
      </c>
      <c r="G27" s="9"/>
      <c r="H27" s="9"/>
      <c r="I27" s="9">
        <v>1</v>
      </c>
      <c r="J27" s="9"/>
      <c r="K27" s="9"/>
      <c r="L27" s="46">
        <v>1550</v>
      </c>
      <c r="M27" s="1"/>
      <c r="N27" s="45">
        <v>20</v>
      </c>
      <c r="O27" s="8" t="s">
        <v>185</v>
      </c>
      <c r="P27" s="8" t="s">
        <v>122</v>
      </c>
      <c r="Q27" s="9">
        <v>5</v>
      </c>
      <c r="R27" s="9">
        <v>3</v>
      </c>
      <c r="S27" s="9">
        <v>1</v>
      </c>
      <c r="T27" s="9">
        <v>1525</v>
      </c>
      <c r="U27" s="9"/>
      <c r="V27" s="9"/>
      <c r="W27" s="9"/>
      <c r="X27" s="9">
        <v>1</v>
      </c>
      <c r="Y27" s="9"/>
      <c r="Z27" s="46">
        <v>1535</v>
      </c>
    </row>
    <row r="28" spans="1:26" x14ac:dyDescent="0.25">
      <c r="A28" s="47">
        <v>21</v>
      </c>
      <c r="B28" s="4" t="s">
        <v>670</v>
      </c>
      <c r="C28" s="5">
        <v>1</v>
      </c>
      <c r="D28" s="5"/>
      <c r="E28" s="5"/>
      <c r="F28" s="5">
        <v>665</v>
      </c>
      <c r="G28" s="5"/>
      <c r="H28" s="5"/>
      <c r="I28" s="5">
        <v>2</v>
      </c>
      <c r="J28" s="5"/>
      <c r="K28" s="5"/>
      <c r="L28" s="48">
        <v>668</v>
      </c>
      <c r="M28" s="1"/>
      <c r="N28" s="43">
        <v>21</v>
      </c>
      <c r="O28" s="6" t="s">
        <v>186</v>
      </c>
      <c r="P28" s="6" t="s">
        <v>139</v>
      </c>
      <c r="Q28" s="7">
        <v>76</v>
      </c>
      <c r="R28" s="7"/>
      <c r="S28" s="7"/>
      <c r="T28" s="7">
        <v>4967</v>
      </c>
      <c r="U28" s="7"/>
      <c r="V28" s="7"/>
      <c r="W28" s="7">
        <v>1</v>
      </c>
      <c r="X28" s="7">
        <v>3</v>
      </c>
      <c r="Y28" s="7"/>
      <c r="Z28" s="44">
        <v>5047</v>
      </c>
    </row>
    <row r="29" spans="1:26" x14ac:dyDescent="0.25">
      <c r="A29" s="45">
        <v>22</v>
      </c>
      <c r="B29" s="8" t="s">
        <v>671</v>
      </c>
      <c r="C29" s="9">
        <v>79</v>
      </c>
      <c r="D29" s="9"/>
      <c r="E29" s="9"/>
      <c r="F29" s="9">
        <v>4433</v>
      </c>
      <c r="G29" s="9"/>
      <c r="H29" s="9"/>
      <c r="I29" s="9">
        <v>1</v>
      </c>
      <c r="J29" s="9"/>
      <c r="K29" s="9"/>
      <c r="L29" s="46">
        <v>4513</v>
      </c>
      <c r="M29" s="1"/>
      <c r="N29" s="45">
        <v>22</v>
      </c>
      <c r="O29" s="8" t="s">
        <v>187</v>
      </c>
      <c r="P29" s="8" t="s">
        <v>129</v>
      </c>
      <c r="Q29" s="9">
        <v>107</v>
      </c>
      <c r="R29" s="9">
        <v>37</v>
      </c>
      <c r="S29" s="9">
        <v>7</v>
      </c>
      <c r="T29" s="9">
        <v>43511</v>
      </c>
      <c r="U29" s="9"/>
      <c r="V29" s="9">
        <v>1</v>
      </c>
      <c r="W29" s="9">
        <v>70</v>
      </c>
      <c r="X29" s="9">
        <v>25</v>
      </c>
      <c r="Y29" s="9">
        <v>1</v>
      </c>
      <c r="Z29" s="46">
        <v>43759</v>
      </c>
    </row>
    <row r="30" spans="1:26" x14ac:dyDescent="0.25">
      <c r="A30" s="47">
        <v>23</v>
      </c>
      <c r="B30" s="4" t="s">
        <v>672</v>
      </c>
      <c r="C30" s="5">
        <v>4</v>
      </c>
      <c r="D30" s="5"/>
      <c r="E30" s="5">
        <v>1</v>
      </c>
      <c r="F30" s="5">
        <v>1867</v>
      </c>
      <c r="G30" s="5"/>
      <c r="H30" s="5"/>
      <c r="I30" s="5">
        <v>3</v>
      </c>
      <c r="J30" s="5">
        <v>3</v>
      </c>
      <c r="K30" s="5"/>
      <c r="L30" s="48">
        <v>1878</v>
      </c>
      <c r="M30" s="1"/>
      <c r="N30" s="43">
        <v>23</v>
      </c>
      <c r="O30" s="6" t="s">
        <v>188</v>
      </c>
      <c r="P30" s="6" t="s">
        <v>129</v>
      </c>
      <c r="Q30" s="7">
        <v>5</v>
      </c>
      <c r="R30" s="7">
        <v>1</v>
      </c>
      <c r="S30" s="7"/>
      <c r="T30" s="7">
        <v>2393</v>
      </c>
      <c r="U30" s="7"/>
      <c r="V30" s="7"/>
      <c r="W30" s="7">
        <v>1</v>
      </c>
      <c r="X30" s="7">
        <v>1</v>
      </c>
      <c r="Y30" s="7"/>
      <c r="Z30" s="44">
        <v>2401</v>
      </c>
    </row>
    <row r="31" spans="1:26" x14ac:dyDescent="0.25">
      <c r="A31" s="45">
        <v>24</v>
      </c>
      <c r="B31" s="8" t="s">
        <v>673</v>
      </c>
      <c r="C31" s="9">
        <v>39</v>
      </c>
      <c r="D31" s="9">
        <v>2</v>
      </c>
      <c r="E31" s="9">
        <v>1</v>
      </c>
      <c r="F31" s="9">
        <v>2790</v>
      </c>
      <c r="G31" s="9"/>
      <c r="H31" s="9"/>
      <c r="I31" s="9">
        <v>3</v>
      </c>
      <c r="J31" s="9"/>
      <c r="K31" s="9"/>
      <c r="L31" s="46">
        <v>2835</v>
      </c>
      <c r="M31" s="1"/>
      <c r="N31" s="45">
        <v>24</v>
      </c>
      <c r="O31" s="8" t="s">
        <v>189</v>
      </c>
      <c r="P31" s="8" t="s">
        <v>149</v>
      </c>
      <c r="Q31" s="9">
        <v>1</v>
      </c>
      <c r="R31" s="9"/>
      <c r="S31" s="9"/>
      <c r="T31" s="9">
        <v>224</v>
      </c>
      <c r="U31" s="9"/>
      <c r="V31" s="9"/>
      <c r="W31" s="9"/>
      <c r="X31" s="9"/>
      <c r="Y31" s="9"/>
      <c r="Z31" s="46">
        <v>225</v>
      </c>
    </row>
    <row r="32" spans="1:26" x14ac:dyDescent="0.25">
      <c r="A32" s="47">
        <v>25</v>
      </c>
      <c r="B32" s="4" t="s">
        <v>145</v>
      </c>
      <c r="C32" s="5">
        <v>7</v>
      </c>
      <c r="D32" s="5"/>
      <c r="E32" s="5"/>
      <c r="F32" s="5">
        <v>1015</v>
      </c>
      <c r="G32" s="5"/>
      <c r="H32" s="5"/>
      <c r="I32" s="5">
        <v>5</v>
      </c>
      <c r="J32" s="5"/>
      <c r="K32" s="5"/>
      <c r="L32" s="48">
        <v>1027</v>
      </c>
      <c r="M32" s="1"/>
      <c r="N32" s="43">
        <v>25</v>
      </c>
      <c r="O32" s="6" t="s">
        <v>190</v>
      </c>
      <c r="P32" s="6" t="s">
        <v>149</v>
      </c>
      <c r="Q32" s="7"/>
      <c r="R32" s="7"/>
      <c r="S32" s="7"/>
      <c r="T32" s="7">
        <v>67</v>
      </c>
      <c r="U32" s="7"/>
      <c r="V32" s="7"/>
      <c r="W32" s="7"/>
      <c r="X32" s="7"/>
      <c r="Y32" s="7"/>
      <c r="Z32" s="44">
        <v>67</v>
      </c>
    </row>
    <row r="33" spans="1:26" x14ac:dyDescent="0.25">
      <c r="A33" s="45">
        <v>26</v>
      </c>
      <c r="B33" s="8" t="s">
        <v>674</v>
      </c>
      <c r="C33" s="9">
        <v>28</v>
      </c>
      <c r="D33" s="9"/>
      <c r="E33" s="9">
        <v>1</v>
      </c>
      <c r="F33" s="9">
        <v>11727</v>
      </c>
      <c r="G33" s="9">
        <v>1</v>
      </c>
      <c r="H33" s="9"/>
      <c r="I33" s="9">
        <v>5</v>
      </c>
      <c r="J33" s="9"/>
      <c r="K33" s="9"/>
      <c r="L33" s="46">
        <v>11762</v>
      </c>
      <c r="M33" s="1"/>
      <c r="N33" s="45">
        <v>26</v>
      </c>
      <c r="O33" s="8" t="s">
        <v>191</v>
      </c>
      <c r="P33" s="8" t="s">
        <v>149</v>
      </c>
      <c r="Q33" s="9"/>
      <c r="R33" s="9"/>
      <c r="S33" s="9"/>
      <c r="T33" s="9">
        <v>3</v>
      </c>
      <c r="U33" s="9"/>
      <c r="V33" s="9"/>
      <c r="W33" s="9"/>
      <c r="X33" s="9"/>
      <c r="Y33" s="9"/>
      <c r="Z33" s="46">
        <v>3</v>
      </c>
    </row>
    <row r="34" spans="1:26" x14ac:dyDescent="0.25">
      <c r="A34" s="47">
        <v>27</v>
      </c>
      <c r="B34" s="4" t="s">
        <v>675</v>
      </c>
      <c r="C34" s="5"/>
      <c r="D34" s="5"/>
      <c r="E34" s="5"/>
      <c r="F34" s="5">
        <v>418</v>
      </c>
      <c r="G34" s="5"/>
      <c r="H34" s="5"/>
      <c r="I34" s="5"/>
      <c r="J34" s="5"/>
      <c r="K34" s="5"/>
      <c r="L34" s="48">
        <v>418</v>
      </c>
      <c r="M34" s="1"/>
      <c r="N34" s="43">
        <v>27</v>
      </c>
      <c r="O34" s="6" t="s">
        <v>192</v>
      </c>
      <c r="P34" s="6" t="s">
        <v>137</v>
      </c>
      <c r="Q34" s="7"/>
      <c r="R34" s="7"/>
      <c r="S34" s="7"/>
      <c r="T34" s="7">
        <v>787</v>
      </c>
      <c r="U34" s="7"/>
      <c r="V34" s="7"/>
      <c r="W34" s="7"/>
      <c r="X34" s="7"/>
      <c r="Y34" s="7"/>
      <c r="Z34" s="44">
        <v>787</v>
      </c>
    </row>
    <row r="35" spans="1:26" x14ac:dyDescent="0.25">
      <c r="A35" s="45">
        <v>28</v>
      </c>
      <c r="B35" s="8" t="s">
        <v>676</v>
      </c>
      <c r="C35" s="9">
        <v>21</v>
      </c>
      <c r="D35" s="9">
        <v>8</v>
      </c>
      <c r="E35" s="9"/>
      <c r="F35" s="9">
        <v>10973</v>
      </c>
      <c r="G35" s="9"/>
      <c r="H35" s="9"/>
      <c r="I35" s="9">
        <v>6</v>
      </c>
      <c r="J35" s="9">
        <v>4</v>
      </c>
      <c r="K35" s="9"/>
      <c r="L35" s="46">
        <v>11012</v>
      </c>
      <c r="M35" s="1"/>
      <c r="N35" s="45">
        <v>28</v>
      </c>
      <c r="O35" s="8" t="s">
        <v>193</v>
      </c>
      <c r="P35" s="8" t="s">
        <v>137</v>
      </c>
      <c r="Q35" s="9"/>
      <c r="R35" s="9"/>
      <c r="S35" s="9"/>
      <c r="T35" s="9">
        <v>211</v>
      </c>
      <c r="U35" s="9"/>
      <c r="V35" s="9"/>
      <c r="W35" s="9"/>
      <c r="X35" s="9"/>
      <c r="Y35" s="9"/>
      <c r="Z35" s="46">
        <v>211</v>
      </c>
    </row>
    <row r="36" spans="1:26" x14ac:dyDescent="0.25">
      <c r="A36" s="47">
        <v>29</v>
      </c>
      <c r="B36" s="4" t="s">
        <v>677</v>
      </c>
      <c r="C36" s="5">
        <v>5</v>
      </c>
      <c r="D36" s="5"/>
      <c r="E36" s="5">
        <v>4</v>
      </c>
      <c r="F36" s="5">
        <v>2057</v>
      </c>
      <c r="G36" s="5"/>
      <c r="H36" s="5"/>
      <c r="I36" s="5">
        <v>1</v>
      </c>
      <c r="J36" s="5"/>
      <c r="K36" s="5"/>
      <c r="L36" s="48">
        <v>2067</v>
      </c>
      <c r="M36" s="1"/>
      <c r="N36" s="43">
        <v>29</v>
      </c>
      <c r="O36" s="6" t="s">
        <v>194</v>
      </c>
      <c r="P36" s="6" t="s">
        <v>137</v>
      </c>
      <c r="Q36" s="7"/>
      <c r="R36" s="7"/>
      <c r="S36" s="7"/>
      <c r="T36" s="7">
        <v>185</v>
      </c>
      <c r="U36" s="7"/>
      <c r="V36" s="7"/>
      <c r="W36" s="7"/>
      <c r="X36" s="7"/>
      <c r="Y36" s="7"/>
      <c r="Z36" s="44">
        <v>185</v>
      </c>
    </row>
    <row r="37" spans="1:26" x14ac:dyDescent="0.25">
      <c r="A37" s="45">
        <v>30</v>
      </c>
      <c r="B37" s="8" t="s">
        <v>678</v>
      </c>
      <c r="C37" s="9">
        <v>25</v>
      </c>
      <c r="D37" s="9"/>
      <c r="E37" s="9"/>
      <c r="F37" s="9">
        <v>1555</v>
      </c>
      <c r="G37" s="9"/>
      <c r="H37" s="9"/>
      <c r="I37" s="9">
        <v>2</v>
      </c>
      <c r="J37" s="9">
        <v>1</v>
      </c>
      <c r="K37" s="9"/>
      <c r="L37" s="46">
        <v>1583</v>
      </c>
      <c r="M37" s="1"/>
      <c r="N37" s="45">
        <v>30</v>
      </c>
      <c r="O37" s="8" t="s">
        <v>195</v>
      </c>
      <c r="P37" s="8" t="s">
        <v>137</v>
      </c>
      <c r="Q37" s="9">
        <v>1</v>
      </c>
      <c r="R37" s="9"/>
      <c r="S37" s="9"/>
      <c r="T37" s="9">
        <v>356</v>
      </c>
      <c r="U37" s="9"/>
      <c r="V37" s="9"/>
      <c r="W37" s="9">
        <v>1</v>
      </c>
      <c r="X37" s="9"/>
      <c r="Y37" s="9"/>
      <c r="Z37" s="46">
        <v>358</v>
      </c>
    </row>
    <row r="38" spans="1:26" x14ac:dyDescent="0.25">
      <c r="A38" s="47">
        <v>31</v>
      </c>
      <c r="B38" s="4" t="s">
        <v>679</v>
      </c>
      <c r="C38" s="5">
        <v>28</v>
      </c>
      <c r="D38" s="5">
        <v>2</v>
      </c>
      <c r="E38" s="5">
        <v>1</v>
      </c>
      <c r="F38" s="5">
        <v>5710</v>
      </c>
      <c r="G38" s="5"/>
      <c r="H38" s="5"/>
      <c r="I38" s="5">
        <v>17</v>
      </c>
      <c r="J38" s="5">
        <v>1</v>
      </c>
      <c r="K38" s="5"/>
      <c r="L38" s="48">
        <v>5759</v>
      </c>
      <c r="M38" s="1"/>
      <c r="N38" s="43">
        <v>31</v>
      </c>
      <c r="O38" s="6" t="s">
        <v>196</v>
      </c>
      <c r="P38" s="6" t="s">
        <v>131</v>
      </c>
      <c r="Q38" s="7">
        <v>14</v>
      </c>
      <c r="R38" s="7"/>
      <c r="S38" s="7"/>
      <c r="T38" s="7">
        <v>886</v>
      </c>
      <c r="U38" s="7"/>
      <c r="V38" s="7"/>
      <c r="W38" s="7"/>
      <c r="X38" s="7"/>
      <c r="Y38" s="7"/>
      <c r="Z38" s="44">
        <v>900</v>
      </c>
    </row>
    <row r="39" spans="1:26" x14ac:dyDescent="0.25">
      <c r="A39" s="45">
        <v>32</v>
      </c>
      <c r="B39" s="8" t="s">
        <v>680</v>
      </c>
      <c r="C39" s="9">
        <v>14</v>
      </c>
      <c r="D39" s="9"/>
      <c r="E39" s="9"/>
      <c r="F39" s="9">
        <v>7974</v>
      </c>
      <c r="G39" s="9"/>
      <c r="H39" s="9"/>
      <c r="I39" s="9">
        <v>2</v>
      </c>
      <c r="J39" s="9">
        <v>6</v>
      </c>
      <c r="K39" s="9"/>
      <c r="L39" s="46">
        <v>7996</v>
      </c>
      <c r="M39" s="1"/>
      <c r="N39" s="45">
        <v>32</v>
      </c>
      <c r="O39" s="8" t="s">
        <v>197</v>
      </c>
      <c r="P39" s="8" t="s">
        <v>123</v>
      </c>
      <c r="Q39" s="9"/>
      <c r="R39" s="9"/>
      <c r="S39" s="9"/>
      <c r="T39" s="9">
        <v>211</v>
      </c>
      <c r="U39" s="9"/>
      <c r="V39" s="9"/>
      <c r="W39" s="9"/>
      <c r="X39" s="9"/>
      <c r="Y39" s="9"/>
      <c r="Z39" s="46">
        <v>211</v>
      </c>
    </row>
    <row r="40" spans="1:26" x14ac:dyDescent="0.25">
      <c r="A40" s="47">
        <v>33</v>
      </c>
      <c r="B40" s="4" t="s">
        <v>681</v>
      </c>
      <c r="C40" s="5">
        <v>13</v>
      </c>
      <c r="D40" s="5">
        <v>5</v>
      </c>
      <c r="E40" s="5">
        <v>3</v>
      </c>
      <c r="F40" s="5">
        <v>14470</v>
      </c>
      <c r="G40" s="5">
        <v>2</v>
      </c>
      <c r="H40" s="5"/>
      <c r="I40" s="5">
        <v>3</v>
      </c>
      <c r="J40" s="5">
        <v>11</v>
      </c>
      <c r="K40" s="5"/>
      <c r="L40" s="48">
        <v>14507</v>
      </c>
      <c r="M40" s="1"/>
      <c r="N40" s="43">
        <v>33</v>
      </c>
      <c r="O40" s="6" t="s">
        <v>198</v>
      </c>
      <c r="P40" s="6" t="s">
        <v>133</v>
      </c>
      <c r="Q40" s="7">
        <v>4</v>
      </c>
      <c r="R40" s="7"/>
      <c r="S40" s="7"/>
      <c r="T40" s="7">
        <v>1034</v>
      </c>
      <c r="U40" s="7"/>
      <c r="V40" s="7"/>
      <c r="W40" s="7">
        <v>1</v>
      </c>
      <c r="X40" s="7"/>
      <c r="Y40" s="7"/>
      <c r="Z40" s="44">
        <v>1039</v>
      </c>
    </row>
    <row r="41" spans="1:26" x14ac:dyDescent="0.25">
      <c r="A41" s="45">
        <v>34</v>
      </c>
      <c r="B41" s="8" t="s">
        <v>682</v>
      </c>
      <c r="C41" s="9">
        <v>74</v>
      </c>
      <c r="D41" s="9">
        <v>9</v>
      </c>
      <c r="E41" s="9">
        <v>1</v>
      </c>
      <c r="F41" s="9">
        <v>39355</v>
      </c>
      <c r="G41" s="9"/>
      <c r="H41" s="9"/>
      <c r="I41" s="9">
        <v>21</v>
      </c>
      <c r="J41" s="9">
        <v>4</v>
      </c>
      <c r="K41" s="9"/>
      <c r="L41" s="46">
        <v>39464</v>
      </c>
      <c r="M41" s="1"/>
      <c r="N41" s="45">
        <v>34</v>
      </c>
      <c r="O41" s="8" t="s">
        <v>199</v>
      </c>
      <c r="P41" s="8" t="s">
        <v>133</v>
      </c>
      <c r="Q41" s="9">
        <v>6</v>
      </c>
      <c r="R41" s="9"/>
      <c r="S41" s="9"/>
      <c r="T41" s="9">
        <v>881</v>
      </c>
      <c r="U41" s="9"/>
      <c r="V41" s="9"/>
      <c r="W41" s="9">
        <v>1</v>
      </c>
      <c r="X41" s="9"/>
      <c r="Y41" s="9"/>
      <c r="Z41" s="46">
        <v>888</v>
      </c>
    </row>
    <row r="42" spans="1:26" x14ac:dyDescent="0.25">
      <c r="A42" s="49"/>
      <c r="B42" s="50" t="s">
        <v>9</v>
      </c>
      <c r="C42" s="51">
        <f>SUM(C8:C41)</f>
        <v>3562</v>
      </c>
      <c r="D42" s="51">
        <f t="shared" ref="D42:K42" si="0">SUM(D8:D41)</f>
        <v>397</v>
      </c>
      <c r="E42" s="51">
        <f t="shared" si="0"/>
        <v>114</v>
      </c>
      <c r="F42" s="51">
        <f>SUM(F8:F41)</f>
        <v>850636</v>
      </c>
      <c r="G42" s="51">
        <f t="shared" si="0"/>
        <v>321</v>
      </c>
      <c r="H42" s="51">
        <f t="shared" si="0"/>
        <v>36</v>
      </c>
      <c r="I42" s="51">
        <f t="shared" si="0"/>
        <v>792</v>
      </c>
      <c r="J42" s="51">
        <f t="shared" si="0"/>
        <v>491</v>
      </c>
      <c r="K42" s="51">
        <f t="shared" si="0"/>
        <v>59</v>
      </c>
      <c r="L42" s="52">
        <f>SUM(L8:L41)</f>
        <v>856408</v>
      </c>
      <c r="M42" s="1"/>
      <c r="N42" s="43">
        <v>35</v>
      </c>
      <c r="O42" s="6" t="s">
        <v>200</v>
      </c>
      <c r="P42" s="6" t="s">
        <v>133</v>
      </c>
      <c r="Q42" s="7">
        <v>27</v>
      </c>
      <c r="R42" s="7">
        <v>2</v>
      </c>
      <c r="S42" s="7">
        <v>1</v>
      </c>
      <c r="T42" s="7">
        <v>3554</v>
      </c>
      <c r="U42" s="7">
        <v>1</v>
      </c>
      <c r="V42" s="7"/>
      <c r="W42" s="7">
        <v>9</v>
      </c>
      <c r="X42" s="7"/>
      <c r="Y42" s="7"/>
      <c r="Z42" s="44">
        <v>3594</v>
      </c>
    </row>
    <row r="43" spans="1:26" x14ac:dyDescent="0.25">
      <c r="M43" s="1"/>
      <c r="N43" s="45">
        <v>36</v>
      </c>
      <c r="O43" s="8" t="s">
        <v>201</v>
      </c>
      <c r="P43" s="8" t="s">
        <v>130</v>
      </c>
      <c r="Q43" s="9">
        <v>1</v>
      </c>
      <c r="R43" s="9"/>
      <c r="S43" s="9"/>
      <c r="T43" s="9">
        <v>1272</v>
      </c>
      <c r="U43" s="9"/>
      <c r="V43" s="9"/>
      <c r="W43" s="9">
        <v>1</v>
      </c>
      <c r="X43" s="9"/>
      <c r="Y43" s="9"/>
      <c r="Z43" s="46">
        <v>1274</v>
      </c>
    </row>
    <row r="44" spans="1:26" x14ac:dyDescent="0.25">
      <c r="N44" s="43">
        <v>37</v>
      </c>
      <c r="O44" s="6" t="s">
        <v>202</v>
      </c>
      <c r="P44" s="6" t="s">
        <v>148</v>
      </c>
      <c r="Q44" s="7"/>
      <c r="R44" s="7"/>
      <c r="S44" s="7"/>
      <c r="T44" s="7">
        <v>66</v>
      </c>
      <c r="U44" s="7"/>
      <c r="V44" s="7"/>
      <c r="W44" s="7"/>
      <c r="X44" s="7"/>
      <c r="Y44" s="7"/>
      <c r="Z44" s="44">
        <v>66</v>
      </c>
    </row>
    <row r="45" spans="1:26" x14ac:dyDescent="0.25">
      <c r="N45" s="45">
        <v>38</v>
      </c>
      <c r="O45" s="8" t="s">
        <v>203</v>
      </c>
      <c r="P45" s="8" t="s">
        <v>126</v>
      </c>
      <c r="Q45" s="9">
        <v>3</v>
      </c>
      <c r="R45" s="9">
        <v>2</v>
      </c>
      <c r="S45" s="9"/>
      <c r="T45" s="9">
        <v>2779</v>
      </c>
      <c r="U45" s="9"/>
      <c r="V45" s="9"/>
      <c r="W45" s="9"/>
      <c r="X45" s="9"/>
      <c r="Y45" s="9"/>
      <c r="Z45" s="46">
        <v>2784</v>
      </c>
    </row>
    <row r="46" spans="1:26" x14ac:dyDescent="0.25">
      <c r="N46" s="43">
        <v>39</v>
      </c>
      <c r="O46" s="6" t="s">
        <v>204</v>
      </c>
      <c r="P46" s="6" t="s">
        <v>153</v>
      </c>
      <c r="Q46" s="7"/>
      <c r="R46" s="7"/>
      <c r="S46" s="7"/>
      <c r="T46" s="7">
        <v>400</v>
      </c>
      <c r="U46" s="7"/>
      <c r="V46" s="7"/>
      <c r="W46" s="7"/>
      <c r="X46" s="7"/>
      <c r="Y46" s="7"/>
      <c r="Z46" s="44">
        <v>400</v>
      </c>
    </row>
    <row r="47" spans="1:26" x14ac:dyDescent="0.25">
      <c r="N47" s="45">
        <v>40</v>
      </c>
      <c r="O47" s="8" t="s">
        <v>205</v>
      </c>
      <c r="P47" s="8" t="s">
        <v>130</v>
      </c>
      <c r="Q47" s="9">
        <v>21</v>
      </c>
      <c r="R47" s="9">
        <v>2</v>
      </c>
      <c r="S47" s="9"/>
      <c r="T47" s="9">
        <v>4265</v>
      </c>
      <c r="U47" s="9"/>
      <c r="V47" s="9"/>
      <c r="W47" s="9">
        <v>12</v>
      </c>
      <c r="X47" s="9"/>
      <c r="Y47" s="9"/>
      <c r="Z47" s="46">
        <v>4300</v>
      </c>
    </row>
    <row r="48" spans="1:26" x14ac:dyDescent="0.25">
      <c r="N48" s="43">
        <v>41</v>
      </c>
      <c r="O48" s="6" t="s">
        <v>206</v>
      </c>
      <c r="P48" s="6" t="s">
        <v>131</v>
      </c>
      <c r="Q48" s="7">
        <v>9</v>
      </c>
      <c r="R48" s="7"/>
      <c r="S48" s="7"/>
      <c r="T48" s="7">
        <v>2312</v>
      </c>
      <c r="U48" s="7"/>
      <c r="V48" s="7"/>
      <c r="W48" s="7">
        <v>1</v>
      </c>
      <c r="X48" s="7"/>
      <c r="Y48" s="7"/>
      <c r="Z48" s="44">
        <v>2322</v>
      </c>
    </row>
    <row r="49" spans="14:26" x14ac:dyDescent="0.25">
      <c r="N49" s="45">
        <v>42</v>
      </c>
      <c r="O49" s="8" t="s">
        <v>207</v>
      </c>
      <c r="P49" s="8" t="s">
        <v>133</v>
      </c>
      <c r="Q49" s="9"/>
      <c r="R49" s="9"/>
      <c r="S49" s="9"/>
      <c r="T49" s="9">
        <v>191</v>
      </c>
      <c r="U49" s="9"/>
      <c r="V49" s="9"/>
      <c r="W49" s="9"/>
      <c r="X49" s="9"/>
      <c r="Y49" s="9"/>
      <c r="Z49" s="46">
        <v>191</v>
      </c>
    </row>
    <row r="50" spans="14:26" x14ac:dyDescent="0.25">
      <c r="N50" s="43">
        <v>43</v>
      </c>
      <c r="O50" s="6" t="s">
        <v>208</v>
      </c>
      <c r="P50" s="6" t="s">
        <v>134</v>
      </c>
      <c r="Q50" s="7"/>
      <c r="R50" s="7"/>
      <c r="S50" s="7"/>
      <c r="T50" s="7">
        <v>95</v>
      </c>
      <c r="U50" s="7"/>
      <c r="V50" s="7"/>
      <c r="W50" s="7"/>
      <c r="X50" s="7"/>
      <c r="Y50" s="7"/>
      <c r="Z50" s="44">
        <v>95</v>
      </c>
    </row>
    <row r="51" spans="14:26" x14ac:dyDescent="0.25">
      <c r="N51" s="45">
        <v>44</v>
      </c>
      <c r="O51" s="8" t="s">
        <v>209</v>
      </c>
      <c r="P51" s="8" t="s">
        <v>134</v>
      </c>
      <c r="Q51" s="9"/>
      <c r="R51" s="9"/>
      <c r="S51" s="9"/>
      <c r="T51" s="9">
        <v>68</v>
      </c>
      <c r="U51" s="9"/>
      <c r="V51" s="9"/>
      <c r="W51" s="9"/>
      <c r="X51" s="9"/>
      <c r="Y51" s="9"/>
      <c r="Z51" s="46">
        <v>68</v>
      </c>
    </row>
    <row r="52" spans="14:26" x14ac:dyDescent="0.25">
      <c r="N52" s="43">
        <v>45</v>
      </c>
      <c r="O52" s="6" t="s">
        <v>210</v>
      </c>
      <c r="P52" s="6" t="s">
        <v>134</v>
      </c>
      <c r="Q52" s="7"/>
      <c r="R52" s="7"/>
      <c r="S52" s="7"/>
      <c r="T52" s="7">
        <v>137</v>
      </c>
      <c r="U52" s="7"/>
      <c r="V52" s="7"/>
      <c r="W52" s="7"/>
      <c r="X52" s="7"/>
      <c r="Y52" s="7"/>
      <c r="Z52" s="44">
        <v>137</v>
      </c>
    </row>
    <row r="53" spans="14:26" x14ac:dyDescent="0.25">
      <c r="N53" s="45">
        <v>46</v>
      </c>
      <c r="O53" s="8" t="s">
        <v>211</v>
      </c>
      <c r="P53" s="8" t="s">
        <v>148</v>
      </c>
      <c r="Q53" s="9"/>
      <c r="R53" s="9"/>
      <c r="S53" s="9"/>
      <c r="T53" s="9">
        <v>172</v>
      </c>
      <c r="U53" s="9"/>
      <c r="V53" s="9"/>
      <c r="W53" s="9"/>
      <c r="X53" s="9"/>
      <c r="Y53" s="9"/>
      <c r="Z53" s="46">
        <v>172</v>
      </c>
    </row>
    <row r="54" spans="14:26" x14ac:dyDescent="0.25">
      <c r="N54" s="43">
        <v>47</v>
      </c>
      <c r="O54" s="6" t="s">
        <v>212</v>
      </c>
      <c r="P54" s="6" t="s">
        <v>138</v>
      </c>
      <c r="Q54" s="7">
        <v>122</v>
      </c>
      <c r="R54" s="7">
        <v>1</v>
      </c>
      <c r="S54" s="7"/>
      <c r="T54" s="7">
        <v>5862</v>
      </c>
      <c r="U54" s="7"/>
      <c r="V54" s="7"/>
      <c r="W54" s="7">
        <v>5</v>
      </c>
      <c r="X54" s="7"/>
      <c r="Y54" s="7"/>
      <c r="Z54" s="44">
        <v>5990</v>
      </c>
    </row>
    <row r="55" spans="14:26" x14ac:dyDescent="0.25">
      <c r="N55" s="45">
        <v>48</v>
      </c>
      <c r="O55" s="8" t="s">
        <v>213</v>
      </c>
      <c r="P55" s="8" t="s">
        <v>130</v>
      </c>
      <c r="Q55" s="9"/>
      <c r="R55" s="9"/>
      <c r="S55" s="9"/>
      <c r="T55" s="9">
        <v>707</v>
      </c>
      <c r="U55" s="9"/>
      <c r="V55" s="9"/>
      <c r="W55" s="9"/>
      <c r="X55" s="9"/>
      <c r="Y55" s="9"/>
      <c r="Z55" s="46">
        <v>707</v>
      </c>
    </row>
    <row r="56" spans="14:26" x14ac:dyDescent="0.25">
      <c r="N56" s="43">
        <v>49</v>
      </c>
      <c r="O56" s="6" t="s">
        <v>214</v>
      </c>
      <c r="P56" s="6" t="s">
        <v>128</v>
      </c>
      <c r="Q56" s="7"/>
      <c r="R56" s="7"/>
      <c r="S56" s="7"/>
      <c r="T56" s="7">
        <v>163</v>
      </c>
      <c r="U56" s="7"/>
      <c r="V56" s="7"/>
      <c r="W56" s="7"/>
      <c r="X56" s="7"/>
      <c r="Y56" s="7"/>
      <c r="Z56" s="44">
        <v>163</v>
      </c>
    </row>
    <row r="57" spans="14:26" x14ac:dyDescent="0.25">
      <c r="N57" s="45">
        <v>50</v>
      </c>
      <c r="O57" s="8" t="s">
        <v>215</v>
      </c>
      <c r="P57" s="8" t="s">
        <v>131</v>
      </c>
      <c r="Q57" s="9">
        <v>1</v>
      </c>
      <c r="R57" s="9"/>
      <c r="S57" s="9"/>
      <c r="T57" s="9">
        <v>648</v>
      </c>
      <c r="U57" s="9"/>
      <c r="V57" s="9"/>
      <c r="W57" s="9"/>
      <c r="X57" s="9"/>
      <c r="Y57" s="9"/>
      <c r="Z57" s="46">
        <v>649</v>
      </c>
    </row>
    <row r="58" spans="14:26" x14ac:dyDescent="0.25">
      <c r="N58" s="43">
        <v>51</v>
      </c>
      <c r="O58" s="6" t="s">
        <v>216</v>
      </c>
      <c r="P58" s="6" t="s">
        <v>154</v>
      </c>
      <c r="Q58" s="7">
        <v>1</v>
      </c>
      <c r="R58" s="7"/>
      <c r="S58" s="7"/>
      <c r="T58" s="7">
        <v>212</v>
      </c>
      <c r="U58" s="7"/>
      <c r="V58" s="7"/>
      <c r="W58" s="7"/>
      <c r="X58" s="7"/>
      <c r="Y58" s="7"/>
      <c r="Z58" s="44">
        <v>213</v>
      </c>
    </row>
    <row r="59" spans="14:26" x14ac:dyDescent="0.25">
      <c r="N59" s="45">
        <v>52</v>
      </c>
      <c r="O59" s="8" t="s">
        <v>217</v>
      </c>
      <c r="P59" s="8" t="s">
        <v>150</v>
      </c>
      <c r="Q59" s="9"/>
      <c r="R59" s="9"/>
      <c r="S59" s="9"/>
      <c r="T59" s="9">
        <v>128</v>
      </c>
      <c r="U59" s="9"/>
      <c r="V59" s="9"/>
      <c r="W59" s="9"/>
      <c r="X59" s="9"/>
      <c r="Y59" s="9"/>
      <c r="Z59" s="46">
        <v>128</v>
      </c>
    </row>
    <row r="60" spans="14:26" x14ac:dyDescent="0.25">
      <c r="N60" s="43">
        <v>53</v>
      </c>
      <c r="O60" s="6" t="s">
        <v>218</v>
      </c>
      <c r="P60" s="6" t="s">
        <v>129</v>
      </c>
      <c r="Q60" s="7">
        <v>85</v>
      </c>
      <c r="R60" s="7">
        <v>4</v>
      </c>
      <c r="S60" s="7">
        <v>2</v>
      </c>
      <c r="T60" s="7">
        <v>36418</v>
      </c>
      <c r="U60" s="7"/>
      <c r="V60" s="7">
        <v>4</v>
      </c>
      <c r="W60" s="7">
        <v>14</v>
      </c>
      <c r="X60" s="7">
        <v>5</v>
      </c>
      <c r="Y60" s="7">
        <v>1</v>
      </c>
      <c r="Z60" s="44">
        <v>36533</v>
      </c>
    </row>
    <row r="61" spans="14:26" x14ac:dyDescent="0.25">
      <c r="N61" s="45">
        <v>54</v>
      </c>
      <c r="O61" s="8" t="s">
        <v>219</v>
      </c>
      <c r="P61" s="8" t="s">
        <v>137</v>
      </c>
      <c r="Q61" s="9"/>
      <c r="R61" s="9"/>
      <c r="S61" s="9"/>
      <c r="T61" s="9">
        <v>486</v>
      </c>
      <c r="U61" s="9"/>
      <c r="V61" s="9"/>
      <c r="W61" s="9"/>
      <c r="X61" s="9"/>
      <c r="Y61" s="9"/>
      <c r="Z61" s="46">
        <v>486</v>
      </c>
    </row>
    <row r="62" spans="14:26" x14ac:dyDescent="0.25">
      <c r="N62" s="43">
        <v>55</v>
      </c>
      <c r="O62" s="6" t="s">
        <v>220</v>
      </c>
      <c r="P62" s="6" t="s">
        <v>137</v>
      </c>
      <c r="Q62" s="7"/>
      <c r="R62" s="7"/>
      <c r="S62" s="7"/>
      <c r="T62" s="7">
        <v>144</v>
      </c>
      <c r="U62" s="7"/>
      <c r="V62" s="7"/>
      <c r="W62" s="7"/>
      <c r="X62" s="7"/>
      <c r="Y62" s="7"/>
      <c r="Z62" s="44">
        <v>144</v>
      </c>
    </row>
    <row r="63" spans="14:26" x14ac:dyDescent="0.25">
      <c r="N63" s="45">
        <v>56</v>
      </c>
      <c r="O63" s="8" t="s">
        <v>221</v>
      </c>
      <c r="P63" s="8" t="s">
        <v>143</v>
      </c>
      <c r="Q63" s="9"/>
      <c r="R63" s="9"/>
      <c r="S63" s="9"/>
      <c r="T63" s="9">
        <v>58</v>
      </c>
      <c r="U63" s="9"/>
      <c r="V63" s="9"/>
      <c r="W63" s="9"/>
      <c r="X63" s="9"/>
      <c r="Y63" s="9"/>
      <c r="Z63" s="46">
        <v>58</v>
      </c>
    </row>
    <row r="64" spans="14:26" x14ac:dyDescent="0.25">
      <c r="N64" s="43">
        <v>57</v>
      </c>
      <c r="O64" s="6" t="s">
        <v>222</v>
      </c>
      <c r="P64" s="6" t="s">
        <v>122</v>
      </c>
      <c r="Q64" s="7"/>
      <c r="R64" s="7"/>
      <c r="S64" s="7"/>
      <c r="T64" s="7">
        <v>49</v>
      </c>
      <c r="U64" s="7"/>
      <c r="V64" s="7"/>
      <c r="W64" s="7"/>
      <c r="X64" s="7"/>
      <c r="Y64" s="7"/>
      <c r="Z64" s="44">
        <v>49</v>
      </c>
    </row>
    <row r="65" spans="14:26" x14ac:dyDescent="0.25">
      <c r="N65" s="45">
        <v>58</v>
      </c>
      <c r="O65" s="8" t="s">
        <v>223</v>
      </c>
      <c r="P65" s="8" t="s">
        <v>146</v>
      </c>
      <c r="Q65" s="9"/>
      <c r="R65" s="9"/>
      <c r="S65" s="9"/>
      <c r="T65" s="9">
        <v>799</v>
      </c>
      <c r="U65" s="9"/>
      <c r="V65" s="9"/>
      <c r="W65" s="9"/>
      <c r="X65" s="9"/>
      <c r="Y65" s="9"/>
      <c r="Z65" s="46">
        <v>799</v>
      </c>
    </row>
    <row r="66" spans="14:26" x14ac:dyDescent="0.25">
      <c r="N66" s="43">
        <v>59</v>
      </c>
      <c r="O66" s="6" t="s">
        <v>224</v>
      </c>
      <c r="P66" s="6" t="s">
        <v>132</v>
      </c>
      <c r="Q66" s="7"/>
      <c r="R66" s="7"/>
      <c r="S66" s="7"/>
      <c r="T66" s="7">
        <v>174</v>
      </c>
      <c r="U66" s="7"/>
      <c r="V66" s="7"/>
      <c r="W66" s="7"/>
      <c r="X66" s="7"/>
      <c r="Y66" s="7"/>
      <c r="Z66" s="44">
        <v>174</v>
      </c>
    </row>
    <row r="67" spans="14:26" x14ac:dyDescent="0.25">
      <c r="N67" s="45">
        <v>60</v>
      </c>
      <c r="O67" s="8" t="s">
        <v>125</v>
      </c>
      <c r="P67" s="8" t="s">
        <v>125</v>
      </c>
      <c r="Q67" s="9"/>
      <c r="R67" s="9"/>
      <c r="S67" s="9"/>
      <c r="T67" s="9">
        <v>1145</v>
      </c>
      <c r="U67" s="9"/>
      <c r="V67" s="9"/>
      <c r="W67" s="9"/>
      <c r="X67" s="9">
        <v>1</v>
      </c>
      <c r="Y67" s="9"/>
      <c r="Z67" s="46">
        <v>1146</v>
      </c>
    </row>
    <row r="68" spans="14:26" x14ac:dyDescent="0.25">
      <c r="N68" s="43">
        <v>61</v>
      </c>
      <c r="O68" s="6" t="s">
        <v>225</v>
      </c>
      <c r="P68" s="6" t="s">
        <v>125</v>
      </c>
      <c r="Q68" s="7"/>
      <c r="R68" s="7"/>
      <c r="S68" s="7"/>
      <c r="T68" s="7">
        <v>136</v>
      </c>
      <c r="U68" s="7"/>
      <c r="V68" s="7"/>
      <c r="W68" s="7"/>
      <c r="X68" s="7"/>
      <c r="Y68" s="7"/>
      <c r="Z68" s="44">
        <v>136</v>
      </c>
    </row>
    <row r="69" spans="14:26" x14ac:dyDescent="0.25">
      <c r="N69" s="45">
        <v>62</v>
      </c>
      <c r="O69" s="8" t="s">
        <v>226</v>
      </c>
      <c r="P69" s="8" t="s">
        <v>125</v>
      </c>
      <c r="Q69" s="9"/>
      <c r="R69" s="9"/>
      <c r="S69" s="9"/>
      <c r="T69" s="9">
        <v>36</v>
      </c>
      <c r="U69" s="9"/>
      <c r="V69" s="9"/>
      <c r="W69" s="9"/>
      <c r="X69" s="9"/>
      <c r="Y69" s="9"/>
      <c r="Z69" s="46">
        <v>36</v>
      </c>
    </row>
    <row r="70" spans="14:26" x14ac:dyDescent="0.25">
      <c r="N70" s="43">
        <v>63</v>
      </c>
      <c r="O70" s="6" t="s">
        <v>227</v>
      </c>
      <c r="P70" s="6" t="s">
        <v>125</v>
      </c>
      <c r="Q70" s="7"/>
      <c r="R70" s="7"/>
      <c r="S70" s="7"/>
      <c r="T70" s="7">
        <v>146</v>
      </c>
      <c r="U70" s="7"/>
      <c r="V70" s="7"/>
      <c r="W70" s="7"/>
      <c r="X70" s="7"/>
      <c r="Y70" s="7"/>
      <c r="Z70" s="44">
        <v>146</v>
      </c>
    </row>
    <row r="71" spans="14:26" x14ac:dyDescent="0.25">
      <c r="N71" s="45">
        <v>64</v>
      </c>
      <c r="O71" s="8" t="s">
        <v>228</v>
      </c>
      <c r="P71" s="8" t="s">
        <v>135</v>
      </c>
      <c r="Q71" s="9">
        <v>2</v>
      </c>
      <c r="R71" s="9"/>
      <c r="S71" s="9"/>
      <c r="T71" s="9">
        <v>580</v>
      </c>
      <c r="U71" s="9"/>
      <c r="V71" s="9"/>
      <c r="W71" s="9"/>
      <c r="X71" s="9"/>
      <c r="Y71" s="9"/>
      <c r="Z71" s="46">
        <v>582</v>
      </c>
    </row>
    <row r="72" spans="14:26" x14ac:dyDescent="0.25">
      <c r="N72" s="43">
        <v>65</v>
      </c>
      <c r="O72" s="6" t="s">
        <v>229</v>
      </c>
      <c r="P72" s="6" t="s">
        <v>144</v>
      </c>
      <c r="Q72" s="7">
        <v>1</v>
      </c>
      <c r="R72" s="7"/>
      <c r="S72" s="7"/>
      <c r="T72" s="7">
        <v>83</v>
      </c>
      <c r="U72" s="7"/>
      <c r="V72" s="7"/>
      <c r="W72" s="7"/>
      <c r="X72" s="7"/>
      <c r="Y72" s="7"/>
      <c r="Z72" s="44">
        <v>84</v>
      </c>
    </row>
    <row r="73" spans="14:26" x14ac:dyDescent="0.25">
      <c r="N73" s="45">
        <v>66</v>
      </c>
      <c r="O73" s="8" t="s">
        <v>230</v>
      </c>
      <c r="P73" s="8" t="s">
        <v>142</v>
      </c>
      <c r="Q73" s="9"/>
      <c r="R73" s="9"/>
      <c r="S73" s="9"/>
      <c r="T73" s="9">
        <v>304</v>
      </c>
      <c r="U73" s="9"/>
      <c r="V73" s="9"/>
      <c r="W73" s="9"/>
      <c r="X73" s="9"/>
      <c r="Y73" s="9"/>
      <c r="Z73" s="46">
        <v>304</v>
      </c>
    </row>
    <row r="74" spans="14:26" x14ac:dyDescent="0.25">
      <c r="N74" s="43">
        <v>67</v>
      </c>
      <c r="O74" s="6" t="s">
        <v>231</v>
      </c>
      <c r="P74" s="6" t="s">
        <v>154</v>
      </c>
      <c r="Q74" s="7">
        <v>6</v>
      </c>
      <c r="R74" s="7"/>
      <c r="S74" s="7"/>
      <c r="T74" s="7">
        <v>9439</v>
      </c>
      <c r="U74" s="7"/>
      <c r="V74" s="7"/>
      <c r="W74" s="7">
        <v>3</v>
      </c>
      <c r="X74" s="7"/>
      <c r="Y74" s="7"/>
      <c r="Z74" s="44">
        <v>9448</v>
      </c>
    </row>
    <row r="75" spans="14:26" x14ac:dyDescent="0.25">
      <c r="N75" s="45">
        <v>68</v>
      </c>
      <c r="O75" s="8" t="s">
        <v>232</v>
      </c>
      <c r="P75" s="8" t="s">
        <v>138</v>
      </c>
      <c r="Q75" s="9">
        <v>1</v>
      </c>
      <c r="R75" s="9"/>
      <c r="S75" s="9"/>
      <c r="T75" s="9">
        <v>300</v>
      </c>
      <c r="U75" s="9"/>
      <c r="V75" s="9"/>
      <c r="W75" s="9"/>
      <c r="X75" s="9"/>
      <c r="Y75" s="9"/>
      <c r="Z75" s="46">
        <v>301</v>
      </c>
    </row>
    <row r="76" spans="14:26" x14ac:dyDescent="0.25">
      <c r="N76" s="43">
        <v>69</v>
      </c>
      <c r="O76" s="6" t="s">
        <v>233</v>
      </c>
      <c r="P76" s="6" t="s">
        <v>122</v>
      </c>
      <c r="Q76" s="7"/>
      <c r="R76" s="7"/>
      <c r="S76" s="7">
        <v>1</v>
      </c>
      <c r="T76" s="7">
        <v>211</v>
      </c>
      <c r="U76" s="7"/>
      <c r="V76" s="7">
        <v>1</v>
      </c>
      <c r="W76" s="7">
        <v>1</v>
      </c>
      <c r="X76" s="7"/>
      <c r="Y76" s="7"/>
      <c r="Z76" s="44">
        <v>214</v>
      </c>
    </row>
    <row r="77" spans="14:26" x14ac:dyDescent="0.25">
      <c r="N77" s="45">
        <v>70</v>
      </c>
      <c r="O77" s="8" t="s">
        <v>234</v>
      </c>
      <c r="P77" s="8" t="s">
        <v>151</v>
      </c>
      <c r="Q77" s="9">
        <v>2</v>
      </c>
      <c r="R77" s="9"/>
      <c r="S77" s="9"/>
      <c r="T77" s="9">
        <v>332</v>
      </c>
      <c r="U77" s="9"/>
      <c r="V77" s="9"/>
      <c r="W77" s="9"/>
      <c r="X77" s="9"/>
      <c r="Y77" s="9"/>
      <c r="Z77" s="46">
        <v>334</v>
      </c>
    </row>
    <row r="78" spans="14:26" x14ac:dyDescent="0.25">
      <c r="N78" s="43">
        <v>71</v>
      </c>
      <c r="O78" s="6" t="s">
        <v>235</v>
      </c>
      <c r="P78" s="6" t="s">
        <v>131</v>
      </c>
      <c r="Q78" s="7"/>
      <c r="R78" s="7">
        <v>1</v>
      </c>
      <c r="S78" s="7"/>
      <c r="T78" s="7">
        <v>2068</v>
      </c>
      <c r="U78" s="7"/>
      <c r="V78" s="7"/>
      <c r="W78" s="7"/>
      <c r="X78" s="7"/>
      <c r="Y78" s="7"/>
      <c r="Z78" s="44">
        <v>2069</v>
      </c>
    </row>
    <row r="79" spans="14:26" x14ac:dyDescent="0.25">
      <c r="N79" s="45">
        <v>72</v>
      </c>
      <c r="O79" s="8" t="s">
        <v>236</v>
      </c>
      <c r="P79" s="8" t="s">
        <v>130</v>
      </c>
      <c r="Q79" s="9"/>
      <c r="R79" s="9"/>
      <c r="S79" s="9"/>
      <c r="T79" s="9">
        <v>820</v>
      </c>
      <c r="U79" s="9"/>
      <c r="V79" s="9"/>
      <c r="W79" s="9"/>
      <c r="X79" s="9"/>
      <c r="Y79" s="9"/>
      <c r="Z79" s="46">
        <v>820</v>
      </c>
    </row>
    <row r="80" spans="14:26" x14ac:dyDescent="0.25">
      <c r="N80" s="43">
        <v>73</v>
      </c>
      <c r="O80" s="6" t="s">
        <v>237</v>
      </c>
      <c r="P80" s="6" t="s">
        <v>120</v>
      </c>
      <c r="Q80" s="7"/>
      <c r="R80" s="7"/>
      <c r="S80" s="7"/>
      <c r="T80" s="7">
        <v>99</v>
      </c>
      <c r="U80" s="7"/>
      <c r="V80" s="7"/>
      <c r="W80" s="7"/>
      <c r="X80" s="7"/>
      <c r="Y80" s="7"/>
      <c r="Z80" s="44">
        <v>99</v>
      </c>
    </row>
    <row r="81" spans="14:26" x14ac:dyDescent="0.25">
      <c r="N81" s="45">
        <v>74</v>
      </c>
      <c r="O81" s="8" t="s">
        <v>238</v>
      </c>
      <c r="P81" s="8" t="s">
        <v>129</v>
      </c>
      <c r="Q81" s="9">
        <v>38</v>
      </c>
      <c r="R81" s="9">
        <v>7</v>
      </c>
      <c r="S81" s="9"/>
      <c r="T81" s="9">
        <v>24767</v>
      </c>
      <c r="U81" s="9"/>
      <c r="V81" s="9">
        <v>1</v>
      </c>
      <c r="W81" s="9">
        <v>12</v>
      </c>
      <c r="X81" s="9">
        <v>4</v>
      </c>
      <c r="Y81" s="9"/>
      <c r="Z81" s="46">
        <v>24829</v>
      </c>
    </row>
    <row r="82" spans="14:26" x14ac:dyDescent="0.25">
      <c r="N82" s="43">
        <v>75</v>
      </c>
      <c r="O82" s="6" t="s">
        <v>239</v>
      </c>
      <c r="P82" s="6" t="s">
        <v>131</v>
      </c>
      <c r="Q82" s="7"/>
      <c r="R82" s="7"/>
      <c r="S82" s="7"/>
      <c r="T82" s="7">
        <v>1319</v>
      </c>
      <c r="U82" s="7"/>
      <c r="V82" s="7"/>
      <c r="W82" s="7"/>
      <c r="X82" s="7"/>
      <c r="Y82" s="7"/>
      <c r="Z82" s="44">
        <v>1319</v>
      </c>
    </row>
    <row r="83" spans="14:26" x14ac:dyDescent="0.25">
      <c r="N83" s="45">
        <v>76</v>
      </c>
      <c r="O83" s="8" t="s">
        <v>240</v>
      </c>
      <c r="P83" s="8" t="s">
        <v>151</v>
      </c>
      <c r="Q83" s="9"/>
      <c r="R83" s="9"/>
      <c r="S83" s="9"/>
      <c r="T83" s="9">
        <v>16</v>
      </c>
      <c r="U83" s="9"/>
      <c r="V83" s="9"/>
      <c r="W83" s="9"/>
      <c r="X83" s="9"/>
      <c r="Y83" s="9"/>
      <c r="Z83" s="46">
        <v>16</v>
      </c>
    </row>
    <row r="84" spans="14:26" x14ac:dyDescent="0.25">
      <c r="N84" s="43">
        <v>77</v>
      </c>
      <c r="O84" s="6" t="s">
        <v>241</v>
      </c>
      <c r="P84" s="6" t="s">
        <v>151</v>
      </c>
      <c r="Q84" s="7"/>
      <c r="R84" s="7"/>
      <c r="S84" s="7"/>
      <c r="T84" s="7">
        <v>15</v>
      </c>
      <c r="U84" s="7"/>
      <c r="V84" s="7"/>
      <c r="W84" s="7"/>
      <c r="X84" s="7"/>
      <c r="Y84" s="7"/>
      <c r="Z84" s="44">
        <v>15</v>
      </c>
    </row>
    <row r="85" spans="14:26" x14ac:dyDescent="0.25">
      <c r="N85" s="45">
        <v>78</v>
      </c>
      <c r="O85" s="8" t="s">
        <v>242</v>
      </c>
      <c r="P85" s="8" t="s">
        <v>151</v>
      </c>
      <c r="Q85" s="9"/>
      <c r="R85" s="9"/>
      <c r="S85" s="9"/>
      <c r="T85" s="9">
        <v>32</v>
      </c>
      <c r="U85" s="9"/>
      <c r="V85" s="9"/>
      <c r="W85" s="9"/>
      <c r="X85" s="9"/>
      <c r="Y85" s="9"/>
      <c r="Z85" s="46">
        <v>32</v>
      </c>
    </row>
    <row r="86" spans="14:26" x14ac:dyDescent="0.25">
      <c r="N86" s="43">
        <v>79</v>
      </c>
      <c r="O86" s="6" t="s">
        <v>243</v>
      </c>
      <c r="P86" s="6" t="s">
        <v>151</v>
      </c>
      <c r="Q86" s="7"/>
      <c r="R86" s="7"/>
      <c r="S86" s="7"/>
      <c r="T86" s="7">
        <v>91</v>
      </c>
      <c r="U86" s="7"/>
      <c r="V86" s="7"/>
      <c r="W86" s="7"/>
      <c r="X86" s="7"/>
      <c r="Y86" s="7"/>
      <c r="Z86" s="44">
        <v>91</v>
      </c>
    </row>
    <row r="87" spans="14:26" x14ac:dyDescent="0.25">
      <c r="N87" s="45">
        <v>80</v>
      </c>
      <c r="O87" s="8" t="s">
        <v>244</v>
      </c>
      <c r="P87" s="8" t="s">
        <v>150</v>
      </c>
      <c r="Q87" s="9"/>
      <c r="R87" s="9"/>
      <c r="S87" s="9"/>
      <c r="T87" s="9">
        <v>30</v>
      </c>
      <c r="U87" s="9"/>
      <c r="V87" s="9"/>
      <c r="W87" s="9"/>
      <c r="X87" s="9"/>
      <c r="Y87" s="9"/>
      <c r="Z87" s="46">
        <v>30</v>
      </c>
    </row>
    <row r="88" spans="14:26" x14ac:dyDescent="0.25">
      <c r="N88" s="43">
        <v>81</v>
      </c>
      <c r="O88" s="6" t="s">
        <v>245</v>
      </c>
      <c r="P88" s="6" t="s">
        <v>131</v>
      </c>
      <c r="Q88" s="7"/>
      <c r="R88" s="7"/>
      <c r="S88" s="7"/>
      <c r="T88" s="7">
        <v>503</v>
      </c>
      <c r="U88" s="7"/>
      <c r="V88" s="7"/>
      <c r="W88" s="7"/>
      <c r="X88" s="7"/>
      <c r="Y88" s="7"/>
      <c r="Z88" s="44">
        <v>503</v>
      </c>
    </row>
    <row r="89" spans="14:26" x14ac:dyDescent="0.25">
      <c r="N89" s="45">
        <v>82</v>
      </c>
      <c r="O89" s="8" t="s">
        <v>246</v>
      </c>
      <c r="P89" s="8" t="s">
        <v>148</v>
      </c>
      <c r="Q89" s="9"/>
      <c r="R89" s="9"/>
      <c r="S89" s="9"/>
      <c r="T89" s="9">
        <v>254</v>
      </c>
      <c r="U89" s="9"/>
      <c r="V89" s="9"/>
      <c r="W89" s="9"/>
      <c r="X89" s="9"/>
      <c r="Y89" s="9"/>
      <c r="Z89" s="46">
        <v>254</v>
      </c>
    </row>
    <row r="90" spans="14:26" x14ac:dyDescent="0.25">
      <c r="N90" s="43">
        <v>83</v>
      </c>
      <c r="O90" s="6" t="s">
        <v>247</v>
      </c>
      <c r="P90" s="6" t="s">
        <v>120</v>
      </c>
      <c r="Q90" s="7"/>
      <c r="R90" s="7"/>
      <c r="S90" s="7"/>
      <c r="T90" s="7">
        <v>52</v>
      </c>
      <c r="U90" s="7"/>
      <c r="V90" s="7"/>
      <c r="W90" s="7"/>
      <c r="X90" s="7"/>
      <c r="Y90" s="7"/>
      <c r="Z90" s="44">
        <v>52</v>
      </c>
    </row>
    <row r="91" spans="14:26" x14ac:dyDescent="0.25">
      <c r="N91" s="45">
        <v>84</v>
      </c>
      <c r="O91" s="8" t="s">
        <v>248</v>
      </c>
      <c r="P91" s="8" t="s">
        <v>135</v>
      </c>
      <c r="Q91" s="9">
        <v>2</v>
      </c>
      <c r="R91" s="9"/>
      <c r="S91" s="9"/>
      <c r="T91" s="9">
        <v>953</v>
      </c>
      <c r="U91" s="9"/>
      <c r="V91" s="9"/>
      <c r="W91" s="9"/>
      <c r="X91" s="9"/>
      <c r="Y91" s="9"/>
      <c r="Z91" s="46">
        <v>955</v>
      </c>
    </row>
    <row r="92" spans="14:26" x14ac:dyDescent="0.25">
      <c r="N92" s="43">
        <v>85</v>
      </c>
      <c r="O92" s="6" t="s">
        <v>249</v>
      </c>
      <c r="P92" s="6" t="s">
        <v>144</v>
      </c>
      <c r="Q92" s="7"/>
      <c r="R92" s="7"/>
      <c r="S92" s="7"/>
      <c r="T92" s="7">
        <v>9</v>
      </c>
      <c r="U92" s="7"/>
      <c r="V92" s="7"/>
      <c r="W92" s="7"/>
      <c r="X92" s="7"/>
      <c r="Y92" s="7"/>
      <c r="Z92" s="44">
        <v>9</v>
      </c>
    </row>
    <row r="93" spans="14:26" x14ac:dyDescent="0.25">
      <c r="N93" s="45">
        <v>86</v>
      </c>
      <c r="O93" s="8" t="s">
        <v>250</v>
      </c>
      <c r="P93" s="8" t="s">
        <v>130</v>
      </c>
      <c r="Q93" s="9">
        <v>3</v>
      </c>
      <c r="R93" s="9"/>
      <c r="S93" s="9"/>
      <c r="T93" s="9">
        <v>1185</v>
      </c>
      <c r="U93" s="9"/>
      <c r="V93" s="9"/>
      <c r="W93" s="9"/>
      <c r="X93" s="9"/>
      <c r="Y93" s="9"/>
      <c r="Z93" s="46">
        <v>1188</v>
      </c>
    </row>
    <row r="94" spans="14:26" x14ac:dyDescent="0.25">
      <c r="N94" s="43">
        <v>87</v>
      </c>
      <c r="O94" s="6" t="s">
        <v>251</v>
      </c>
      <c r="P94" s="6" t="s">
        <v>130</v>
      </c>
      <c r="Q94" s="7"/>
      <c r="R94" s="7"/>
      <c r="S94" s="7"/>
      <c r="T94" s="7">
        <v>1484</v>
      </c>
      <c r="U94" s="7"/>
      <c r="V94" s="7"/>
      <c r="W94" s="7"/>
      <c r="X94" s="7"/>
      <c r="Y94" s="7"/>
      <c r="Z94" s="44">
        <v>1484</v>
      </c>
    </row>
    <row r="95" spans="14:26" x14ac:dyDescent="0.25">
      <c r="N95" s="45">
        <v>88</v>
      </c>
      <c r="O95" s="8" t="s">
        <v>252</v>
      </c>
      <c r="P95" s="8" t="s">
        <v>152</v>
      </c>
      <c r="Q95" s="9"/>
      <c r="R95" s="9"/>
      <c r="S95" s="9"/>
      <c r="T95" s="9">
        <v>430</v>
      </c>
      <c r="U95" s="9"/>
      <c r="V95" s="9"/>
      <c r="W95" s="9"/>
      <c r="X95" s="9"/>
      <c r="Y95" s="9"/>
      <c r="Z95" s="46">
        <v>430</v>
      </c>
    </row>
    <row r="96" spans="14:26" x14ac:dyDescent="0.25">
      <c r="N96" s="43">
        <v>89</v>
      </c>
      <c r="O96" s="6" t="s">
        <v>253</v>
      </c>
      <c r="P96" s="6" t="s">
        <v>123</v>
      </c>
      <c r="Q96" s="7">
        <v>1</v>
      </c>
      <c r="R96" s="7"/>
      <c r="S96" s="7"/>
      <c r="T96" s="7">
        <v>932</v>
      </c>
      <c r="U96" s="7"/>
      <c r="V96" s="7"/>
      <c r="W96" s="7"/>
      <c r="X96" s="7"/>
      <c r="Y96" s="7"/>
      <c r="Z96" s="44">
        <v>933</v>
      </c>
    </row>
    <row r="97" spans="14:26" x14ac:dyDescent="0.25">
      <c r="N97" s="45">
        <v>90</v>
      </c>
      <c r="O97" s="8" t="s">
        <v>254</v>
      </c>
      <c r="P97" s="8" t="s">
        <v>148</v>
      </c>
      <c r="Q97" s="9"/>
      <c r="R97" s="9"/>
      <c r="S97" s="9"/>
      <c r="T97" s="9">
        <v>152</v>
      </c>
      <c r="U97" s="9"/>
      <c r="V97" s="9"/>
      <c r="W97" s="9"/>
      <c r="X97" s="9"/>
      <c r="Y97" s="9"/>
      <c r="Z97" s="46">
        <v>152</v>
      </c>
    </row>
    <row r="98" spans="14:26" x14ac:dyDescent="0.25">
      <c r="N98" s="43">
        <v>91</v>
      </c>
      <c r="O98" s="6" t="s">
        <v>255</v>
      </c>
      <c r="P98" s="6" t="s">
        <v>136</v>
      </c>
      <c r="Q98" s="7"/>
      <c r="R98" s="7"/>
      <c r="S98" s="7"/>
      <c r="T98" s="7">
        <v>121</v>
      </c>
      <c r="U98" s="7"/>
      <c r="V98" s="7"/>
      <c r="W98" s="7">
        <v>1</v>
      </c>
      <c r="X98" s="7"/>
      <c r="Y98" s="7"/>
      <c r="Z98" s="44">
        <v>122</v>
      </c>
    </row>
    <row r="99" spans="14:26" x14ac:dyDescent="0.25">
      <c r="N99" s="45">
        <v>92</v>
      </c>
      <c r="O99" s="8" t="s">
        <v>256</v>
      </c>
      <c r="P99" s="8" t="s">
        <v>128</v>
      </c>
      <c r="Q99" s="9"/>
      <c r="R99" s="9"/>
      <c r="S99" s="9"/>
      <c r="T99" s="9">
        <v>179</v>
      </c>
      <c r="U99" s="9"/>
      <c r="V99" s="9"/>
      <c r="W99" s="9"/>
      <c r="X99" s="9"/>
      <c r="Y99" s="9"/>
      <c r="Z99" s="46">
        <v>179</v>
      </c>
    </row>
    <row r="100" spans="14:26" x14ac:dyDescent="0.25">
      <c r="N100" s="43">
        <v>93</v>
      </c>
      <c r="O100" s="6" t="s">
        <v>257</v>
      </c>
      <c r="P100" s="6" t="s">
        <v>149</v>
      </c>
      <c r="Q100" s="7"/>
      <c r="R100" s="7"/>
      <c r="S100" s="7"/>
      <c r="T100" s="7">
        <v>60</v>
      </c>
      <c r="U100" s="7"/>
      <c r="V100" s="7"/>
      <c r="W100" s="7"/>
      <c r="X100" s="7"/>
      <c r="Y100" s="7"/>
      <c r="Z100" s="44">
        <v>60</v>
      </c>
    </row>
    <row r="101" spans="14:26" x14ac:dyDescent="0.25">
      <c r="N101" s="45">
        <v>94</v>
      </c>
      <c r="O101" s="8" t="s">
        <v>258</v>
      </c>
      <c r="P101" s="8" t="s">
        <v>140</v>
      </c>
      <c r="Q101" s="9"/>
      <c r="R101" s="9"/>
      <c r="S101" s="9"/>
      <c r="T101" s="9">
        <v>44</v>
      </c>
      <c r="U101" s="9"/>
      <c r="V101" s="9"/>
      <c r="W101" s="9"/>
      <c r="X101" s="9"/>
      <c r="Y101" s="9"/>
      <c r="Z101" s="46">
        <v>44</v>
      </c>
    </row>
    <row r="102" spans="14:26" x14ac:dyDescent="0.25">
      <c r="N102" s="43">
        <v>95</v>
      </c>
      <c r="O102" s="6" t="s">
        <v>259</v>
      </c>
      <c r="P102" s="6" t="s">
        <v>140</v>
      </c>
      <c r="Q102" s="7"/>
      <c r="R102" s="7"/>
      <c r="S102" s="7"/>
      <c r="T102" s="7">
        <v>2</v>
      </c>
      <c r="U102" s="7"/>
      <c r="V102" s="7"/>
      <c r="W102" s="7"/>
      <c r="X102" s="7"/>
      <c r="Y102" s="7"/>
      <c r="Z102" s="44">
        <v>2</v>
      </c>
    </row>
    <row r="103" spans="14:26" x14ac:dyDescent="0.25">
      <c r="N103" s="45">
        <v>96</v>
      </c>
      <c r="O103" s="8" t="s">
        <v>260</v>
      </c>
      <c r="P103" s="8" t="s">
        <v>150</v>
      </c>
      <c r="Q103" s="9"/>
      <c r="R103" s="9"/>
      <c r="S103" s="9"/>
      <c r="T103" s="9">
        <v>106</v>
      </c>
      <c r="U103" s="9"/>
      <c r="V103" s="9"/>
      <c r="W103" s="9"/>
      <c r="X103" s="9"/>
      <c r="Y103" s="9"/>
      <c r="Z103" s="46">
        <v>106</v>
      </c>
    </row>
    <row r="104" spans="14:26" x14ac:dyDescent="0.25">
      <c r="N104" s="43">
        <v>97</v>
      </c>
      <c r="O104" s="6" t="s">
        <v>261</v>
      </c>
      <c r="P104" s="6" t="s">
        <v>150</v>
      </c>
      <c r="Q104" s="7"/>
      <c r="R104" s="7"/>
      <c r="S104" s="7"/>
      <c r="T104" s="7">
        <v>1</v>
      </c>
      <c r="U104" s="7"/>
      <c r="V104" s="7"/>
      <c r="W104" s="7"/>
      <c r="X104" s="7"/>
      <c r="Y104" s="7"/>
      <c r="Z104" s="44">
        <v>1</v>
      </c>
    </row>
    <row r="105" spans="14:26" x14ac:dyDescent="0.25">
      <c r="N105" s="45">
        <v>98</v>
      </c>
      <c r="O105" s="8" t="s">
        <v>262</v>
      </c>
      <c r="P105" s="8" t="s">
        <v>150</v>
      </c>
      <c r="Q105" s="9"/>
      <c r="R105" s="9"/>
      <c r="S105" s="9"/>
      <c r="T105" s="9">
        <v>9</v>
      </c>
      <c r="U105" s="9"/>
      <c r="V105" s="9"/>
      <c r="W105" s="9"/>
      <c r="X105" s="9"/>
      <c r="Y105" s="9"/>
      <c r="Z105" s="46">
        <v>9</v>
      </c>
    </row>
    <row r="106" spans="14:26" x14ac:dyDescent="0.25">
      <c r="N106" s="43">
        <v>99</v>
      </c>
      <c r="O106" s="6" t="s">
        <v>263</v>
      </c>
      <c r="P106" s="6" t="s">
        <v>150</v>
      </c>
      <c r="Q106" s="7"/>
      <c r="R106" s="7"/>
      <c r="S106" s="7"/>
      <c r="T106" s="7">
        <v>10</v>
      </c>
      <c r="U106" s="7"/>
      <c r="V106" s="7"/>
      <c r="W106" s="7"/>
      <c r="X106" s="7"/>
      <c r="Y106" s="7"/>
      <c r="Z106" s="44">
        <v>10</v>
      </c>
    </row>
    <row r="107" spans="14:26" x14ac:dyDescent="0.25">
      <c r="N107" s="45">
        <v>100</v>
      </c>
      <c r="O107" s="8" t="s">
        <v>265</v>
      </c>
      <c r="P107" s="8" t="s">
        <v>129</v>
      </c>
      <c r="Q107" s="9">
        <v>6</v>
      </c>
      <c r="R107" s="9"/>
      <c r="S107" s="9"/>
      <c r="T107" s="9">
        <v>1428</v>
      </c>
      <c r="U107" s="9"/>
      <c r="V107" s="9"/>
      <c r="W107" s="9"/>
      <c r="X107" s="9"/>
      <c r="Y107" s="9"/>
      <c r="Z107" s="46">
        <v>1434</v>
      </c>
    </row>
    <row r="108" spans="14:26" x14ac:dyDescent="0.25">
      <c r="N108" s="43">
        <v>101</v>
      </c>
      <c r="O108" s="6" t="s">
        <v>266</v>
      </c>
      <c r="P108" s="6" t="s">
        <v>129</v>
      </c>
      <c r="Q108" s="7">
        <v>1</v>
      </c>
      <c r="R108" s="7">
        <v>1</v>
      </c>
      <c r="S108" s="7"/>
      <c r="T108" s="7">
        <v>1941</v>
      </c>
      <c r="U108" s="7"/>
      <c r="V108" s="7"/>
      <c r="W108" s="7">
        <v>2</v>
      </c>
      <c r="X108" s="7"/>
      <c r="Y108" s="7"/>
      <c r="Z108" s="44">
        <v>1945</v>
      </c>
    </row>
    <row r="109" spans="14:26" x14ac:dyDescent="0.25">
      <c r="N109" s="45">
        <v>102</v>
      </c>
      <c r="O109" s="8" t="s">
        <v>267</v>
      </c>
      <c r="P109" s="8" t="s">
        <v>130</v>
      </c>
      <c r="Q109" s="9"/>
      <c r="R109" s="9"/>
      <c r="S109" s="9"/>
      <c r="T109" s="9">
        <v>3096</v>
      </c>
      <c r="U109" s="9"/>
      <c r="V109" s="9"/>
      <c r="W109" s="9"/>
      <c r="X109" s="9"/>
      <c r="Y109" s="9"/>
      <c r="Z109" s="46">
        <v>3096</v>
      </c>
    </row>
    <row r="110" spans="14:26" x14ac:dyDescent="0.25">
      <c r="N110" s="43">
        <v>103</v>
      </c>
      <c r="O110" s="6" t="s">
        <v>268</v>
      </c>
      <c r="P110" s="6" t="s">
        <v>124</v>
      </c>
      <c r="Q110" s="7">
        <v>33</v>
      </c>
      <c r="R110" s="7">
        <v>2</v>
      </c>
      <c r="S110" s="7"/>
      <c r="T110" s="7">
        <v>1857</v>
      </c>
      <c r="U110" s="7">
        <v>1</v>
      </c>
      <c r="V110" s="7"/>
      <c r="W110" s="7">
        <v>4</v>
      </c>
      <c r="X110" s="7">
        <v>8</v>
      </c>
      <c r="Y110" s="7"/>
      <c r="Z110" s="44">
        <v>1905</v>
      </c>
    </row>
    <row r="111" spans="14:26" x14ac:dyDescent="0.25">
      <c r="N111" s="45">
        <v>104</v>
      </c>
      <c r="O111" s="8" t="s">
        <v>269</v>
      </c>
      <c r="P111" s="8" t="s">
        <v>129</v>
      </c>
      <c r="Q111" s="9">
        <v>8</v>
      </c>
      <c r="R111" s="9"/>
      <c r="S111" s="9"/>
      <c r="T111" s="9">
        <v>3193</v>
      </c>
      <c r="U111" s="9"/>
      <c r="V111" s="9"/>
      <c r="W111" s="9">
        <v>8</v>
      </c>
      <c r="X111" s="9"/>
      <c r="Y111" s="9"/>
      <c r="Z111" s="46">
        <v>3209</v>
      </c>
    </row>
    <row r="112" spans="14:26" x14ac:dyDescent="0.25">
      <c r="N112" s="43">
        <v>105</v>
      </c>
      <c r="O112" s="6" t="s">
        <v>270</v>
      </c>
      <c r="P112" s="6" t="s">
        <v>129</v>
      </c>
      <c r="Q112" s="7">
        <v>16</v>
      </c>
      <c r="R112" s="7">
        <v>2</v>
      </c>
      <c r="S112" s="7">
        <v>1</v>
      </c>
      <c r="T112" s="7">
        <v>6566</v>
      </c>
      <c r="U112" s="7"/>
      <c r="V112" s="7"/>
      <c r="W112" s="7">
        <v>3</v>
      </c>
      <c r="X112" s="7"/>
      <c r="Y112" s="7"/>
      <c r="Z112" s="44">
        <v>6588</v>
      </c>
    </row>
    <row r="113" spans="14:26" x14ac:dyDescent="0.25">
      <c r="N113" s="45">
        <v>106</v>
      </c>
      <c r="O113" s="8" t="s">
        <v>271</v>
      </c>
      <c r="P113" s="8" t="s">
        <v>154</v>
      </c>
      <c r="Q113" s="9"/>
      <c r="R113" s="9"/>
      <c r="S113" s="9"/>
      <c r="T113" s="9">
        <v>329</v>
      </c>
      <c r="U113" s="9"/>
      <c r="V113" s="9"/>
      <c r="W113" s="9"/>
      <c r="X113" s="9"/>
      <c r="Y113" s="9"/>
      <c r="Z113" s="46">
        <v>329</v>
      </c>
    </row>
    <row r="114" spans="14:26" x14ac:dyDescent="0.25">
      <c r="N114" s="43">
        <v>107</v>
      </c>
      <c r="O114" s="6" t="s">
        <v>272</v>
      </c>
      <c r="P114" s="6" t="s">
        <v>144</v>
      </c>
      <c r="Q114" s="7"/>
      <c r="R114" s="7"/>
      <c r="S114" s="7"/>
      <c r="T114" s="7">
        <v>2</v>
      </c>
      <c r="U114" s="7"/>
      <c r="V114" s="7"/>
      <c r="W114" s="7"/>
      <c r="X114" s="7"/>
      <c r="Y114" s="7"/>
      <c r="Z114" s="44">
        <v>2</v>
      </c>
    </row>
    <row r="115" spans="14:26" x14ac:dyDescent="0.25">
      <c r="N115" s="45">
        <v>108</v>
      </c>
      <c r="O115" s="8" t="s">
        <v>273</v>
      </c>
      <c r="P115" s="8" t="s">
        <v>154</v>
      </c>
      <c r="Q115" s="9">
        <v>6</v>
      </c>
      <c r="R115" s="9"/>
      <c r="S115" s="9"/>
      <c r="T115" s="9">
        <v>1762</v>
      </c>
      <c r="U115" s="9"/>
      <c r="V115" s="9"/>
      <c r="W115" s="9"/>
      <c r="X115" s="9"/>
      <c r="Y115" s="9"/>
      <c r="Z115" s="46">
        <v>1768</v>
      </c>
    </row>
    <row r="116" spans="14:26" x14ac:dyDescent="0.25">
      <c r="N116" s="43">
        <v>109</v>
      </c>
      <c r="O116" s="6" t="s">
        <v>274</v>
      </c>
      <c r="P116" s="6" t="s">
        <v>130</v>
      </c>
      <c r="Q116" s="7">
        <v>2</v>
      </c>
      <c r="R116" s="7"/>
      <c r="S116" s="7"/>
      <c r="T116" s="7">
        <v>1197</v>
      </c>
      <c r="U116" s="7"/>
      <c r="V116" s="7"/>
      <c r="W116" s="7">
        <v>1</v>
      </c>
      <c r="X116" s="7"/>
      <c r="Y116" s="7"/>
      <c r="Z116" s="44">
        <v>1200</v>
      </c>
    </row>
    <row r="117" spans="14:26" x14ac:dyDescent="0.25">
      <c r="N117" s="45">
        <v>110</v>
      </c>
      <c r="O117" s="8" t="s">
        <v>275</v>
      </c>
      <c r="P117" s="8" t="s">
        <v>123</v>
      </c>
      <c r="Q117" s="9">
        <v>51</v>
      </c>
      <c r="R117" s="9">
        <v>3</v>
      </c>
      <c r="S117" s="9">
        <v>2</v>
      </c>
      <c r="T117" s="9">
        <v>8015</v>
      </c>
      <c r="U117" s="9">
        <v>1</v>
      </c>
      <c r="V117" s="9"/>
      <c r="W117" s="9">
        <v>12</v>
      </c>
      <c r="X117" s="9">
        <v>2</v>
      </c>
      <c r="Y117" s="9"/>
      <c r="Z117" s="46">
        <v>8086</v>
      </c>
    </row>
    <row r="118" spans="14:26" x14ac:dyDescent="0.25">
      <c r="N118" s="43">
        <v>111</v>
      </c>
      <c r="O118" s="6" t="s">
        <v>276</v>
      </c>
      <c r="P118" s="6" t="s">
        <v>129</v>
      </c>
      <c r="Q118" s="7">
        <v>8</v>
      </c>
      <c r="R118" s="7">
        <v>3</v>
      </c>
      <c r="S118" s="7"/>
      <c r="T118" s="7">
        <v>18929</v>
      </c>
      <c r="U118" s="7"/>
      <c r="V118" s="7"/>
      <c r="W118" s="7">
        <v>9</v>
      </c>
      <c r="X118" s="7"/>
      <c r="Y118" s="7">
        <v>1</v>
      </c>
      <c r="Z118" s="44">
        <v>18950</v>
      </c>
    </row>
    <row r="119" spans="14:26" x14ac:dyDescent="0.25">
      <c r="N119" s="45">
        <v>112</v>
      </c>
      <c r="O119" s="8" t="s">
        <v>277</v>
      </c>
      <c r="P119" s="8" t="s">
        <v>152</v>
      </c>
      <c r="Q119" s="9"/>
      <c r="R119" s="9"/>
      <c r="S119" s="9"/>
      <c r="T119" s="9">
        <v>92</v>
      </c>
      <c r="U119" s="9"/>
      <c r="V119" s="9"/>
      <c r="W119" s="9"/>
      <c r="X119" s="9"/>
      <c r="Y119" s="9"/>
      <c r="Z119" s="46">
        <v>92</v>
      </c>
    </row>
    <row r="120" spans="14:26" x14ac:dyDescent="0.25">
      <c r="N120" s="43">
        <v>113</v>
      </c>
      <c r="O120" s="6" t="s">
        <v>278</v>
      </c>
      <c r="P120" s="6" t="s">
        <v>144</v>
      </c>
      <c r="Q120" s="7"/>
      <c r="R120" s="7"/>
      <c r="S120" s="7"/>
      <c r="T120" s="7">
        <v>7</v>
      </c>
      <c r="U120" s="7"/>
      <c r="V120" s="7"/>
      <c r="W120" s="7"/>
      <c r="X120" s="7"/>
      <c r="Y120" s="7"/>
      <c r="Z120" s="44">
        <v>7</v>
      </c>
    </row>
    <row r="121" spans="14:26" x14ac:dyDescent="0.25">
      <c r="N121" s="45">
        <v>114</v>
      </c>
      <c r="O121" s="8" t="s">
        <v>279</v>
      </c>
      <c r="P121" s="8" t="s">
        <v>142</v>
      </c>
      <c r="Q121" s="9">
        <v>1</v>
      </c>
      <c r="R121" s="9"/>
      <c r="S121" s="9"/>
      <c r="T121" s="9">
        <v>83</v>
      </c>
      <c r="U121" s="9"/>
      <c r="V121" s="9"/>
      <c r="W121" s="9"/>
      <c r="X121" s="9"/>
      <c r="Y121" s="9"/>
      <c r="Z121" s="46">
        <v>84</v>
      </c>
    </row>
    <row r="122" spans="14:26" x14ac:dyDescent="0.25">
      <c r="N122" s="43">
        <v>115</v>
      </c>
      <c r="O122" s="6" t="s">
        <v>280</v>
      </c>
      <c r="P122" s="6" t="s">
        <v>149</v>
      </c>
      <c r="Q122" s="7"/>
      <c r="R122" s="7"/>
      <c r="S122" s="7"/>
      <c r="T122" s="7">
        <v>72</v>
      </c>
      <c r="U122" s="7"/>
      <c r="V122" s="7"/>
      <c r="W122" s="7"/>
      <c r="X122" s="7"/>
      <c r="Y122" s="7"/>
      <c r="Z122" s="44">
        <v>72</v>
      </c>
    </row>
    <row r="123" spans="14:26" x14ac:dyDescent="0.25">
      <c r="N123" s="45">
        <v>116</v>
      </c>
      <c r="O123" s="8" t="s">
        <v>281</v>
      </c>
      <c r="P123" s="8" t="s">
        <v>146</v>
      </c>
      <c r="Q123" s="9">
        <v>1</v>
      </c>
      <c r="R123" s="9"/>
      <c r="S123" s="9"/>
      <c r="T123" s="9">
        <v>1056</v>
      </c>
      <c r="U123" s="9"/>
      <c r="V123" s="9"/>
      <c r="W123" s="9">
        <v>1</v>
      </c>
      <c r="X123" s="9"/>
      <c r="Y123" s="9"/>
      <c r="Z123" s="46">
        <v>1058</v>
      </c>
    </row>
    <row r="124" spans="14:26" x14ac:dyDescent="0.25">
      <c r="N124" s="43">
        <v>117</v>
      </c>
      <c r="O124" s="6" t="s">
        <v>282</v>
      </c>
      <c r="P124" s="6" t="s">
        <v>153</v>
      </c>
      <c r="Q124" s="7"/>
      <c r="R124" s="7"/>
      <c r="S124" s="7"/>
      <c r="T124" s="7">
        <v>39</v>
      </c>
      <c r="U124" s="7"/>
      <c r="V124" s="7"/>
      <c r="W124" s="7"/>
      <c r="X124" s="7"/>
      <c r="Y124" s="7"/>
      <c r="Z124" s="44">
        <v>39</v>
      </c>
    </row>
    <row r="125" spans="14:26" x14ac:dyDescent="0.25">
      <c r="N125" s="45">
        <v>118</v>
      </c>
      <c r="O125" s="8" t="s">
        <v>283</v>
      </c>
      <c r="P125" s="8" t="s">
        <v>143</v>
      </c>
      <c r="Q125" s="9"/>
      <c r="R125" s="9"/>
      <c r="S125" s="9"/>
      <c r="T125" s="9">
        <v>98</v>
      </c>
      <c r="U125" s="9"/>
      <c r="V125" s="9"/>
      <c r="W125" s="9">
        <v>1</v>
      </c>
      <c r="X125" s="9"/>
      <c r="Y125" s="9"/>
      <c r="Z125" s="46">
        <v>99</v>
      </c>
    </row>
    <row r="126" spans="14:26" x14ac:dyDescent="0.25">
      <c r="N126" s="43">
        <v>119</v>
      </c>
      <c r="O126" s="6" t="s">
        <v>284</v>
      </c>
      <c r="P126" s="6" t="s">
        <v>148</v>
      </c>
      <c r="Q126" s="7"/>
      <c r="R126" s="7"/>
      <c r="S126" s="7"/>
      <c r="T126" s="7">
        <v>63</v>
      </c>
      <c r="U126" s="7"/>
      <c r="V126" s="7"/>
      <c r="W126" s="7"/>
      <c r="X126" s="7"/>
      <c r="Y126" s="7"/>
      <c r="Z126" s="44">
        <v>63</v>
      </c>
    </row>
    <row r="127" spans="14:26" x14ac:dyDescent="0.25">
      <c r="N127" s="45">
        <v>120</v>
      </c>
      <c r="O127" s="8" t="s">
        <v>285</v>
      </c>
      <c r="P127" s="8" t="s">
        <v>145</v>
      </c>
      <c r="Q127" s="9"/>
      <c r="R127" s="9"/>
      <c r="S127" s="9"/>
      <c r="T127" s="9">
        <v>22</v>
      </c>
      <c r="U127" s="9"/>
      <c r="V127" s="9"/>
      <c r="W127" s="9"/>
      <c r="X127" s="9"/>
      <c r="Y127" s="9"/>
      <c r="Z127" s="46">
        <v>22</v>
      </c>
    </row>
    <row r="128" spans="14:26" x14ac:dyDescent="0.25">
      <c r="N128" s="43">
        <v>121</v>
      </c>
      <c r="O128" s="6" t="s">
        <v>286</v>
      </c>
      <c r="P128" s="6" t="s">
        <v>143</v>
      </c>
      <c r="Q128" s="7"/>
      <c r="R128" s="7"/>
      <c r="S128" s="7"/>
      <c r="T128" s="7">
        <v>66</v>
      </c>
      <c r="U128" s="7"/>
      <c r="V128" s="7"/>
      <c r="W128" s="7"/>
      <c r="X128" s="7"/>
      <c r="Y128" s="7"/>
      <c r="Z128" s="44">
        <v>66</v>
      </c>
    </row>
    <row r="129" spans="14:26" x14ac:dyDescent="0.25">
      <c r="N129" s="45">
        <v>122</v>
      </c>
      <c r="O129" s="8" t="s">
        <v>287</v>
      </c>
      <c r="P129" s="8" t="s">
        <v>129</v>
      </c>
      <c r="Q129" s="9"/>
      <c r="R129" s="9"/>
      <c r="S129" s="9"/>
      <c r="T129" s="9">
        <v>1885</v>
      </c>
      <c r="U129" s="9"/>
      <c r="V129" s="9"/>
      <c r="W129" s="9"/>
      <c r="X129" s="9"/>
      <c r="Y129" s="9"/>
      <c r="Z129" s="46">
        <v>1885</v>
      </c>
    </row>
    <row r="130" spans="14:26" x14ac:dyDescent="0.25">
      <c r="N130" s="43">
        <v>123</v>
      </c>
      <c r="O130" s="6" t="s">
        <v>288</v>
      </c>
      <c r="P130" s="6" t="s">
        <v>122</v>
      </c>
      <c r="Q130" s="7"/>
      <c r="R130" s="7"/>
      <c r="S130" s="7"/>
      <c r="T130" s="7">
        <v>31</v>
      </c>
      <c r="U130" s="7"/>
      <c r="V130" s="7"/>
      <c r="W130" s="7"/>
      <c r="X130" s="7"/>
      <c r="Y130" s="7"/>
      <c r="Z130" s="44">
        <v>31</v>
      </c>
    </row>
    <row r="131" spans="14:26" x14ac:dyDescent="0.25">
      <c r="N131" s="45">
        <v>124</v>
      </c>
      <c r="O131" s="8" t="s">
        <v>289</v>
      </c>
      <c r="P131" s="8" t="s">
        <v>123</v>
      </c>
      <c r="Q131" s="9"/>
      <c r="R131" s="9"/>
      <c r="S131" s="9"/>
      <c r="T131" s="9">
        <v>1253</v>
      </c>
      <c r="U131" s="9"/>
      <c r="V131" s="9"/>
      <c r="W131" s="9">
        <v>1</v>
      </c>
      <c r="X131" s="9"/>
      <c r="Y131" s="9"/>
      <c r="Z131" s="46">
        <v>1254</v>
      </c>
    </row>
    <row r="132" spans="14:26" x14ac:dyDescent="0.25">
      <c r="N132" s="43">
        <v>125</v>
      </c>
      <c r="O132" s="6" t="s">
        <v>120</v>
      </c>
      <c r="P132" s="6" t="s">
        <v>120</v>
      </c>
      <c r="Q132" s="7">
        <v>1</v>
      </c>
      <c r="R132" s="7"/>
      <c r="S132" s="7"/>
      <c r="T132" s="7">
        <v>493</v>
      </c>
      <c r="U132" s="7"/>
      <c r="V132" s="7"/>
      <c r="W132" s="7"/>
      <c r="X132" s="7"/>
      <c r="Y132" s="7"/>
      <c r="Z132" s="44">
        <v>494</v>
      </c>
    </row>
    <row r="133" spans="14:26" x14ac:dyDescent="0.25">
      <c r="N133" s="45">
        <v>126</v>
      </c>
      <c r="O133" s="8" t="s">
        <v>290</v>
      </c>
      <c r="P133" s="8" t="s">
        <v>120</v>
      </c>
      <c r="Q133" s="9"/>
      <c r="R133" s="9"/>
      <c r="S133" s="9"/>
      <c r="T133" s="9">
        <v>28</v>
      </c>
      <c r="U133" s="9"/>
      <c r="V133" s="9"/>
      <c r="W133" s="9"/>
      <c r="X133" s="9"/>
      <c r="Y133" s="9"/>
      <c r="Z133" s="46">
        <v>28</v>
      </c>
    </row>
    <row r="134" spans="14:26" x14ac:dyDescent="0.25">
      <c r="N134" s="43">
        <v>127</v>
      </c>
      <c r="O134" s="6" t="s">
        <v>291</v>
      </c>
      <c r="P134" s="6" t="s">
        <v>148</v>
      </c>
      <c r="Q134" s="7">
        <v>1</v>
      </c>
      <c r="R134" s="7"/>
      <c r="S134" s="7"/>
      <c r="T134" s="7">
        <v>493</v>
      </c>
      <c r="U134" s="7"/>
      <c r="V134" s="7"/>
      <c r="W134" s="7"/>
      <c r="X134" s="7"/>
      <c r="Y134" s="7"/>
      <c r="Z134" s="44">
        <v>494</v>
      </c>
    </row>
    <row r="135" spans="14:26" x14ac:dyDescent="0.25">
      <c r="N135" s="45">
        <v>128</v>
      </c>
      <c r="O135" s="8" t="s">
        <v>292</v>
      </c>
      <c r="P135" s="8" t="s">
        <v>131</v>
      </c>
      <c r="Q135" s="9">
        <v>9</v>
      </c>
      <c r="R135" s="9">
        <v>2</v>
      </c>
      <c r="S135" s="9">
        <v>1</v>
      </c>
      <c r="T135" s="9">
        <v>3408</v>
      </c>
      <c r="U135" s="9"/>
      <c r="V135" s="9"/>
      <c r="W135" s="9">
        <v>12</v>
      </c>
      <c r="X135" s="9">
        <v>3</v>
      </c>
      <c r="Y135" s="9"/>
      <c r="Z135" s="46">
        <v>3435</v>
      </c>
    </row>
    <row r="136" spans="14:26" x14ac:dyDescent="0.25">
      <c r="N136" s="43">
        <v>129</v>
      </c>
      <c r="O136" s="6" t="s">
        <v>293</v>
      </c>
      <c r="P136" s="6" t="s">
        <v>130</v>
      </c>
      <c r="Q136" s="7">
        <v>4</v>
      </c>
      <c r="R136" s="7"/>
      <c r="S136" s="7"/>
      <c r="T136" s="7">
        <v>1094</v>
      </c>
      <c r="U136" s="7"/>
      <c r="V136" s="7"/>
      <c r="W136" s="7"/>
      <c r="X136" s="7"/>
      <c r="Y136" s="7"/>
      <c r="Z136" s="44">
        <v>1098</v>
      </c>
    </row>
    <row r="137" spans="14:26" x14ac:dyDescent="0.25">
      <c r="N137" s="45">
        <v>130</v>
      </c>
      <c r="O137" s="8" t="s">
        <v>294</v>
      </c>
      <c r="P137" s="8" t="s">
        <v>126</v>
      </c>
      <c r="Q137" s="9"/>
      <c r="R137" s="9"/>
      <c r="S137" s="9"/>
      <c r="T137" s="9">
        <v>637</v>
      </c>
      <c r="U137" s="9"/>
      <c r="V137" s="9"/>
      <c r="W137" s="9"/>
      <c r="X137" s="9"/>
      <c r="Y137" s="9"/>
      <c r="Z137" s="46">
        <v>637</v>
      </c>
    </row>
    <row r="138" spans="14:26" x14ac:dyDescent="0.25">
      <c r="N138" s="43">
        <v>131</v>
      </c>
      <c r="O138" s="6" t="s">
        <v>295</v>
      </c>
      <c r="P138" s="6" t="s">
        <v>134</v>
      </c>
      <c r="Q138" s="7"/>
      <c r="R138" s="7"/>
      <c r="S138" s="7"/>
      <c r="T138" s="7">
        <v>34</v>
      </c>
      <c r="U138" s="7"/>
      <c r="V138" s="7"/>
      <c r="W138" s="7"/>
      <c r="X138" s="7"/>
      <c r="Y138" s="7"/>
      <c r="Z138" s="44">
        <v>34</v>
      </c>
    </row>
    <row r="139" spans="14:26" x14ac:dyDescent="0.25">
      <c r="N139" s="45">
        <v>132</v>
      </c>
      <c r="O139" s="8" t="s">
        <v>296</v>
      </c>
      <c r="P139" s="8" t="s">
        <v>154</v>
      </c>
      <c r="Q139" s="9"/>
      <c r="R139" s="9"/>
      <c r="S139" s="9"/>
      <c r="T139" s="9">
        <v>106</v>
      </c>
      <c r="U139" s="9"/>
      <c r="V139" s="9"/>
      <c r="W139" s="9"/>
      <c r="X139" s="9"/>
      <c r="Y139" s="9"/>
      <c r="Z139" s="46">
        <v>106</v>
      </c>
    </row>
    <row r="140" spans="14:26" x14ac:dyDescent="0.25">
      <c r="N140" s="43">
        <v>133</v>
      </c>
      <c r="O140" s="6" t="s">
        <v>297</v>
      </c>
      <c r="P140" s="6" t="s">
        <v>141</v>
      </c>
      <c r="Q140" s="7"/>
      <c r="R140" s="7"/>
      <c r="S140" s="7"/>
      <c r="T140" s="7">
        <v>30</v>
      </c>
      <c r="U140" s="7"/>
      <c r="V140" s="7"/>
      <c r="W140" s="7"/>
      <c r="X140" s="7"/>
      <c r="Y140" s="7"/>
      <c r="Z140" s="44">
        <v>30</v>
      </c>
    </row>
    <row r="141" spans="14:26" x14ac:dyDescent="0.25">
      <c r="N141" s="45">
        <v>134</v>
      </c>
      <c r="O141" s="8" t="s">
        <v>298</v>
      </c>
      <c r="P141" s="8" t="s">
        <v>141</v>
      </c>
      <c r="Q141" s="9"/>
      <c r="R141" s="9"/>
      <c r="S141" s="9"/>
      <c r="T141" s="9">
        <v>35</v>
      </c>
      <c r="U141" s="9"/>
      <c r="V141" s="9"/>
      <c r="W141" s="9"/>
      <c r="X141" s="9"/>
      <c r="Y141" s="9"/>
      <c r="Z141" s="46">
        <v>35</v>
      </c>
    </row>
    <row r="142" spans="14:26" x14ac:dyDescent="0.25">
      <c r="N142" s="43">
        <v>135</v>
      </c>
      <c r="O142" s="6" t="s">
        <v>299</v>
      </c>
      <c r="P142" s="6" t="s">
        <v>141</v>
      </c>
      <c r="Q142" s="7"/>
      <c r="R142" s="7"/>
      <c r="S142" s="7"/>
      <c r="T142" s="7">
        <v>7</v>
      </c>
      <c r="U142" s="7"/>
      <c r="V142" s="7"/>
      <c r="W142" s="7"/>
      <c r="X142" s="7"/>
      <c r="Y142" s="7"/>
      <c r="Z142" s="44">
        <v>7</v>
      </c>
    </row>
    <row r="143" spans="14:26" x14ac:dyDescent="0.25">
      <c r="N143" s="45">
        <v>136</v>
      </c>
      <c r="O143" s="8" t="s">
        <v>300</v>
      </c>
      <c r="P143" s="8" t="s">
        <v>141</v>
      </c>
      <c r="Q143" s="9"/>
      <c r="R143" s="9"/>
      <c r="S143" s="9"/>
      <c r="T143" s="9">
        <v>22</v>
      </c>
      <c r="U143" s="9"/>
      <c r="V143" s="9"/>
      <c r="W143" s="9"/>
      <c r="X143" s="9"/>
      <c r="Y143" s="9"/>
      <c r="Z143" s="46">
        <v>22</v>
      </c>
    </row>
    <row r="144" spans="14:26" x14ac:dyDescent="0.25">
      <c r="N144" s="43">
        <v>137</v>
      </c>
      <c r="O144" s="6" t="s">
        <v>301</v>
      </c>
      <c r="P144" s="6" t="s">
        <v>141</v>
      </c>
      <c r="Q144" s="7"/>
      <c r="R144" s="7"/>
      <c r="S144" s="7"/>
      <c r="T144" s="7">
        <v>56</v>
      </c>
      <c r="U144" s="7"/>
      <c r="V144" s="7"/>
      <c r="W144" s="7">
        <v>1</v>
      </c>
      <c r="X144" s="7"/>
      <c r="Y144" s="7"/>
      <c r="Z144" s="44">
        <v>57</v>
      </c>
    </row>
    <row r="145" spans="14:26" x14ac:dyDescent="0.25">
      <c r="N145" s="45">
        <v>138</v>
      </c>
      <c r="O145" s="8" t="s">
        <v>302</v>
      </c>
      <c r="P145" s="8" t="s">
        <v>133</v>
      </c>
      <c r="Q145" s="9"/>
      <c r="R145" s="9"/>
      <c r="S145" s="9"/>
      <c r="T145" s="9">
        <v>133</v>
      </c>
      <c r="U145" s="9"/>
      <c r="V145" s="9"/>
      <c r="W145" s="9"/>
      <c r="X145" s="9"/>
      <c r="Y145" s="9"/>
      <c r="Z145" s="46">
        <v>133</v>
      </c>
    </row>
    <row r="146" spans="14:26" x14ac:dyDescent="0.25">
      <c r="N146" s="43">
        <v>139</v>
      </c>
      <c r="O146" s="6" t="s">
        <v>303</v>
      </c>
      <c r="P146" s="6" t="s">
        <v>133</v>
      </c>
      <c r="Q146" s="7"/>
      <c r="R146" s="7"/>
      <c r="S146" s="7"/>
      <c r="T146" s="7">
        <v>127</v>
      </c>
      <c r="U146" s="7"/>
      <c r="V146" s="7"/>
      <c r="W146" s="7"/>
      <c r="X146" s="7"/>
      <c r="Y146" s="7"/>
      <c r="Z146" s="44">
        <v>127</v>
      </c>
    </row>
    <row r="147" spans="14:26" x14ac:dyDescent="0.25">
      <c r="N147" s="45">
        <v>140</v>
      </c>
      <c r="O147" s="8" t="s">
        <v>304</v>
      </c>
      <c r="P147" s="8" t="s">
        <v>133</v>
      </c>
      <c r="Q147" s="9"/>
      <c r="R147" s="9"/>
      <c r="S147" s="9"/>
      <c r="T147" s="9">
        <v>126</v>
      </c>
      <c r="U147" s="9"/>
      <c r="V147" s="9"/>
      <c r="W147" s="9"/>
      <c r="X147" s="9"/>
      <c r="Y147" s="9"/>
      <c r="Z147" s="46">
        <v>126</v>
      </c>
    </row>
    <row r="148" spans="14:26" x14ac:dyDescent="0.25">
      <c r="N148" s="43">
        <v>141</v>
      </c>
      <c r="O148" s="6" t="s">
        <v>305</v>
      </c>
      <c r="P148" s="6" t="s">
        <v>154</v>
      </c>
      <c r="Q148" s="7"/>
      <c r="R148" s="7"/>
      <c r="S148" s="7"/>
      <c r="T148" s="7">
        <v>57</v>
      </c>
      <c r="U148" s="7"/>
      <c r="V148" s="7"/>
      <c r="W148" s="7"/>
      <c r="X148" s="7"/>
      <c r="Y148" s="7"/>
      <c r="Z148" s="44">
        <v>57</v>
      </c>
    </row>
    <row r="149" spans="14:26" x14ac:dyDescent="0.25">
      <c r="N149" s="45">
        <v>142</v>
      </c>
      <c r="O149" s="8" t="s">
        <v>306</v>
      </c>
      <c r="P149" s="8" t="s">
        <v>146</v>
      </c>
      <c r="Q149" s="9">
        <v>1</v>
      </c>
      <c r="R149" s="9"/>
      <c r="S149" s="9"/>
      <c r="T149" s="9">
        <v>328</v>
      </c>
      <c r="U149" s="9"/>
      <c r="V149" s="9"/>
      <c r="W149" s="9"/>
      <c r="X149" s="9"/>
      <c r="Y149" s="9"/>
      <c r="Z149" s="46">
        <v>329</v>
      </c>
    </row>
    <row r="150" spans="14:26" x14ac:dyDescent="0.25">
      <c r="N150" s="43">
        <v>143</v>
      </c>
      <c r="O150" s="6" t="s">
        <v>307</v>
      </c>
      <c r="P150" s="6" t="s">
        <v>146</v>
      </c>
      <c r="Q150" s="7">
        <v>1</v>
      </c>
      <c r="R150" s="7"/>
      <c r="S150" s="7"/>
      <c r="T150" s="7">
        <v>354</v>
      </c>
      <c r="U150" s="7"/>
      <c r="V150" s="7"/>
      <c r="W150" s="7"/>
      <c r="X150" s="7"/>
      <c r="Y150" s="7"/>
      <c r="Z150" s="44">
        <v>355</v>
      </c>
    </row>
    <row r="151" spans="14:26" x14ac:dyDescent="0.25">
      <c r="N151" s="45">
        <v>144</v>
      </c>
      <c r="O151" s="8" t="s">
        <v>308</v>
      </c>
      <c r="P151" s="8" t="s">
        <v>129</v>
      </c>
      <c r="Q151" s="9">
        <v>2</v>
      </c>
      <c r="R151" s="9"/>
      <c r="S151" s="9">
        <v>1</v>
      </c>
      <c r="T151" s="9">
        <v>2168</v>
      </c>
      <c r="U151" s="9"/>
      <c r="V151" s="9"/>
      <c r="W151" s="9"/>
      <c r="X151" s="9"/>
      <c r="Y151" s="9"/>
      <c r="Z151" s="46">
        <v>2171</v>
      </c>
    </row>
    <row r="152" spans="14:26" x14ac:dyDescent="0.25">
      <c r="N152" s="43">
        <v>145</v>
      </c>
      <c r="O152" s="6" t="s">
        <v>309</v>
      </c>
      <c r="P152" s="6" t="s">
        <v>144</v>
      </c>
      <c r="Q152" s="7"/>
      <c r="R152" s="7"/>
      <c r="S152" s="7"/>
      <c r="T152" s="7">
        <v>1</v>
      </c>
      <c r="U152" s="7"/>
      <c r="V152" s="7"/>
      <c r="W152" s="7"/>
      <c r="X152" s="7"/>
      <c r="Y152" s="7"/>
      <c r="Z152" s="44">
        <v>1</v>
      </c>
    </row>
    <row r="153" spans="14:26" x14ac:dyDescent="0.25">
      <c r="N153" s="45">
        <v>146</v>
      </c>
      <c r="O153" s="8" t="s">
        <v>310</v>
      </c>
      <c r="P153" s="8" t="s">
        <v>127</v>
      </c>
      <c r="Q153" s="9">
        <v>343</v>
      </c>
      <c r="R153" s="9">
        <v>20</v>
      </c>
      <c r="S153" s="9">
        <v>7</v>
      </c>
      <c r="T153" s="9">
        <v>58529</v>
      </c>
      <c r="U153" s="9">
        <v>29</v>
      </c>
      <c r="V153" s="9">
        <v>4</v>
      </c>
      <c r="W153" s="9">
        <v>77</v>
      </c>
      <c r="X153" s="9">
        <v>24</v>
      </c>
      <c r="Y153" s="9">
        <v>4</v>
      </c>
      <c r="Z153" s="46">
        <v>59037</v>
      </c>
    </row>
    <row r="154" spans="14:26" x14ac:dyDescent="0.25">
      <c r="N154" s="43">
        <v>147</v>
      </c>
      <c r="O154" s="6" t="s">
        <v>311</v>
      </c>
      <c r="P154" s="6" t="s">
        <v>127</v>
      </c>
      <c r="Q154" s="7">
        <v>465</v>
      </c>
      <c r="R154" s="7">
        <v>80</v>
      </c>
      <c r="S154" s="7">
        <v>30</v>
      </c>
      <c r="T154" s="7">
        <v>38884</v>
      </c>
      <c r="U154" s="7">
        <v>100</v>
      </c>
      <c r="V154" s="7">
        <v>3</v>
      </c>
      <c r="W154" s="7">
        <v>87</v>
      </c>
      <c r="X154" s="7">
        <v>106</v>
      </c>
      <c r="Y154" s="7">
        <v>20</v>
      </c>
      <c r="Z154" s="44">
        <v>39775</v>
      </c>
    </row>
    <row r="155" spans="14:26" x14ac:dyDescent="0.25">
      <c r="N155" s="45">
        <v>148</v>
      </c>
      <c r="O155" s="8" t="s">
        <v>312</v>
      </c>
      <c r="P155" s="8" t="s">
        <v>127</v>
      </c>
      <c r="Q155" s="9">
        <v>461</v>
      </c>
      <c r="R155" s="9">
        <v>67</v>
      </c>
      <c r="S155" s="9">
        <v>28</v>
      </c>
      <c r="T155" s="9">
        <v>55855</v>
      </c>
      <c r="U155" s="9">
        <v>154</v>
      </c>
      <c r="V155" s="9">
        <v>6</v>
      </c>
      <c r="W155" s="9">
        <v>77</v>
      </c>
      <c r="X155" s="9">
        <v>116</v>
      </c>
      <c r="Y155" s="9">
        <v>27</v>
      </c>
      <c r="Z155" s="46">
        <v>56791</v>
      </c>
    </row>
    <row r="156" spans="14:26" x14ac:dyDescent="0.25">
      <c r="N156" s="43">
        <v>149</v>
      </c>
      <c r="O156" s="6" t="s">
        <v>313</v>
      </c>
      <c r="P156" s="6" t="s">
        <v>127</v>
      </c>
      <c r="Q156" s="7">
        <v>100</v>
      </c>
      <c r="R156" s="7">
        <v>15</v>
      </c>
      <c r="S156" s="7">
        <v>5</v>
      </c>
      <c r="T156" s="7">
        <v>43163</v>
      </c>
      <c r="U156" s="7">
        <v>16</v>
      </c>
      <c r="V156" s="7">
        <v>2</v>
      </c>
      <c r="W156" s="7">
        <v>26</v>
      </c>
      <c r="X156" s="7">
        <v>60</v>
      </c>
      <c r="Y156" s="7">
        <v>2</v>
      </c>
      <c r="Z156" s="44">
        <v>43389</v>
      </c>
    </row>
    <row r="157" spans="14:26" x14ac:dyDescent="0.25">
      <c r="N157" s="45">
        <v>150</v>
      </c>
      <c r="O157" s="8" t="s">
        <v>314</v>
      </c>
      <c r="P157" s="8" t="s">
        <v>127</v>
      </c>
      <c r="Q157" s="9">
        <v>199</v>
      </c>
      <c r="R157" s="9">
        <v>11</v>
      </c>
      <c r="S157" s="9"/>
      <c r="T157" s="9">
        <v>42536</v>
      </c>
      <c r="U157" s="9">
        <v>8</v>
      </c>
      <c r="V157" s="9">
        <v>4</v>
      </c>
      <c r="W157" s="9">
        <v>32</v>
      </c>
      <c r="X157" s="9">
        <v>23</v>
      </c>
      <c r="Y157" s="9">
        <v>1</v>
      </c>
      <c r="Z157" s="46">
        <v>42814</v>
      </c>
    </row>
    <row r="158" spans="14:26" x14ac:dyDescent="0.25">
      <c r="N158" s="43">
        <v>151</v>
      </c>
      <c r="O158" s="6" t="s">
        <v>128</v>
      </c>
      <c r="P158" s="6" t="s">
        <v>128</v>
      </c>
      <c r="Q158" s="7">
        <v>8</v>
      </c>
      <c r="R158" s="7">
        <v>2</v>
      </c>
      <c r="S158" s="7">
        <v>2</v>
      </c>
      <c r="T158" s="7">
        <v>3525</v>
      </c>
      <c r="U158" s="7"/>
      <c r="V158" s="7"/>
      <c r="W158" s="7">
        <v>4</v>
      </c>
      <c r="X158" s="7">
        <v>2</v>
      </c>
      <c r="Y158" s="7"/>
      <c r="Z158" s="44">
        <v>3543</v>
      </c>
    </row>
    <row r="159" spans="14:26" x14ac:dyDescent="0.25">
      <c r="N159" s="45">
        <v>152</v>
      </c>
      <c r="O159" s="8" t="s">
        <v>315</v>
      </c>
      <c r="P159" s="8" t="s">
        <v>144</v>
      </c>
      <c r="Q159" s="9">
        <v>31</v>
      </c>
      <c r="R159" s="9">
        <v>2</v>
      </c>
      <c r="S159" s="9">
        <v>1</v>
      </c>
      <c r="T159" s="9">
        <v>1741</v>
      </c>
      <c r="U159" s="9"/>
      <c r="V159" s="9"/>
      <c r="W159" s="9">
        <v>2</v>
      </c>
      <c r="X159" s="9"/>
      <c r="Y159" s="9"/>
      <c r="Z159" s="46">
        <v>1777</v>
      </c>
    </row>
    <row r="160" spans="14:26" x14ac:dyDescent="0.25">
      <c r="N160" s="43">
        <v>153</v>
      </c>
      <c r="O160" s="6" t="s">
        <v>316</v>
      </c>
      <c r="P160" s="6" t="s">
        <v>144</v>
      </c>
      <c r="Q160" s="7"/>
      <c r="R160" s="7"/>
      <c r="S160" s="7"/>
      <c r="T160" s="7">
        <v>56</v>
      </c>
      <c r="U160" s="7"/>
      <c r="V160" s="7"/>
      <c r="W160" s="7"/>
      <c r="X160" s="7"/>
      <c r="Y160" s="7"/>
      <c r="Z160" s="44">
        <v>56</v>
      </c>
    </row>
    <row r="161" spans="14:26" x14ac:dyDescent="0.25">
      <c r="N161" s="45">
        <v>154</v>
      </c>
      <c r="O161" s="8" t="s">
        <v>317</v>
      </c>
      <c r="P161" s="8" t="s">
        <v>131</v>
      </c>
      <c r="Q161" s="9">
        <v>2</v>
      </c>
      <c r="R161" s="9">
        <v>1</v>
      </c>
      <c r="S161" s="9">
        <v>1</v>
      </c>
      <c r="T161" s="9">
        <v>2953</v>
      </c>
      <c r="U161" s="9"/>
      <c r="V161" s="9"/>
      <c r="W161" s="9">
        <v>2</v>
      </c>
      <c r="X161" s="9"/>
      <c r="Y161" s="9"/>
      <c r="Z161" s="46">
        <v>2959</v>
      </c>
    </row>
    <row r="162" spans="14:26" x14ac:dyDescent="0.25">
      <c r="N162" s="43">
        <v>155</v>
      </c>
      <c r="O162" s="6" t="s">
        <v>318</v>
      </c>
      <c r="P162" s="6" t="s">
        <v>123</v>
      </c>
      <c r="Q162" s="7">
        <v>1</v>
      </c>
      <c r="R162" s="7"/>
      <c r="S162" s="7"/>
      <c r="T162" s="7">
        <v>413</v>
      </c>
      <c r="U162" s="7"/>
      <c r="V162" s="7"/>
      <c r="W162" s="7"/>
      <c r="X162" s="7"/>
      <c r="Y162" s="7"/>
      <c r="Z162" s="44">
        <v>414</v>
      </c>
    </row>
    <row r="163" spans="14:26" x14ac:dyDescent="0.25">
      <c r="N163" s="45">
        <v>156</v>
      </c>
      <c r="O163" s="8" t="s">
        <v>319</v>
      </c>
      <c r="P163" s="8" t="s">
        <v>148</v>
      </c>
      <c r="Q163" s="9"/>
      <c r="R163" s="9"/>
      <c r="S163" s="9"/>
      <c r="T163" s="9">
        <v>65</v>
      </c>
      <c r="U163" s="9"/>
      <c r="V163" s="9"/>
      <c r="W163" s="9"/>
      <c r="X163" s="9"/>
      <c r="Y163" s="9"/>
      <c r="Z163" s="46">
        <v>65</v>
      </c>
    </row>
    <row r="164" spans="14:26" x14ac:dyDescent="0.25">
      <c r="N164" s="43">
        <v>157</v>
      </c>
      <c r="O164" s="6" t="s">
        <v>320</v>
      </c>
      <c r="P164" s="6" t="s">
        <v>130</v>
      </c>
      <c r="Q164" s="7"/>
      <c r="R164" s="7"/>
      <c r="S164" s="7"/>
      <c r="T164" s="7">
        <v>1314</v>
      </c>
      <c r="U164" s="7"/>
      <c r="V164" s="7"/>
      <c r="W164" s="7"/>
      <c r="X164" s="7"/>
      <c r="Y164" s="7"/>
      <c r="Z164" s="44">
        <v>1314</v>
      </c>
    </row>
    <row r="165" spans="14:26" x14ac:dyDescent="0.25">
      <c r="N165" s="45">
        <v>158</v>
      </c>
      <c r="O165" s="8" t="s">
        <v>321</v>
      </c>
      <c r="P165" s="8" t="s">
        <v>131</v>
      </c>
      <c r="Q165" s="9">
        <v>1</v>
      </c>
      <c r="R165" s="9"/>
      <c r="S165" s="9"/>
      <c r="T165" s="9">
        <v>1729</v>
      </c>
      <c r="U165" s="9"/>
      <c r="V165" s="9"/>
      <c r="W165" s="9"/>
      <c r="X165" s="9"/>
      <c r="Y165" s="9"/>
      <c r="Z165" s="46">
        <v>1730</v>
      </c>
    </row>
    <row r="166" spans="14:26" x14ac:dyDescent="0.25">
      <c r="N166" s="43">
        <v>159</v>
      </c>
      <c r="O166" s="6" t="s">
        <v>322</v>
      </c>
      <c r="P166" s="6" t="s">
        <v>150</v>
      </c>
      <c r="Q166" s="7"/>
      <c r="R166" s="7"/>
      <c r="S166" s="7"/>
      <c r="T166" s="7">
        <v>63</v>
      </c>
      <c r="U166" s="7"/>
      <c r="V166" s="7"/>
      <c r="W166" s="7"/>
      <c r="X166" s="7"/>
      <c r="Y166" s="7"/>
      <c r="Z166" s="44">
        <v>63</v>
      </c>
    </row>
    <row r="167" spans="14:26" x14ac:dyDescent="0.25">
      <c r="N167" s="45">
        <v>160</v>
      </c>
      <c r="O167" s="8" t="s">
        <v>323</v>
      </c>
      <c r="P167" s="8" t="s">
        <v>150</v>
      </c>
      <c r="Q167" s="9"/>
      <c r="R167" s="9"/>
      <c r="S167" s="9"/>
      <c r="T167" s="9">
        <v>4</v>
      </c>
      <c r="U167" s="9"/>
      <c r="V167" s="9"/>
      <c r="W167" s="9"/>
      <c r="X167" s="9"/>
      <c r="Y167" s="9"/>
      <c r="Z167" s="46">
        <v>4</v>
      </c>
    </row>
    <row r="168" spans="14:26" x14ac:dyDescent="0.25">
      <c r="N168" s="43">
        <v>161</v>
      </c>
      <c r="O168" s="6" t="s">
        <v>324</v>
      </c>
      <c r="P168" s="6" t="s">
        <v>143</v>
      </c>
      <c r="Q168" s="7"/>
      <c r="R168" s="7"/>
      <c r="S168" s="7"/>
      <c r="T168" s="7">
        <v>3</v>
      </c>
      <c r="U168" s="7"/>
      <c r="V168" s="7"/>
      <c r="W168" s="7"/>
      <c r="X168" s="7"/>
      <c r="Y168" s="7"/>
      <c r="Z168" s="44">
        <v>3</v>
      </c>
    </row>
    <row r="169" spans="14:26" x14ac:dyDescent="0.25">
      <c r="N169" s="45">
        <v>162</v>
      </c>
      <c r="O169" s="8" t="s">
        <v>325</v>
      </c>
      <c r="P169" s="8" t="s">
        <v>153</v>
      </c>
      <c r="Q169" s="9"/>
      <c r="R169" s="9"/>
      <c r="S169" s="9"/>
      <c r="T169" s="9">
        <v>6</v>
      </c>
      <c r="U169" s="9"/>
      <c r="V169" s="9"/>
      <c r="W169" s="9"/>
      <c r="X169" s="9"/>
      <c r="Y169" s="9"/>
      <c r="Z169" s="46">
        <v>6</v>
      </c>
    </row>
    <row r="170" spans="14:26" x14ac:dyDescent="0.25">
      <c r="N170" s="43">
        <v>163</v>
      </c>
      <c r="O170" s="6" t="s">
        <v>326</v>
      </c>
      <c r="P170" s="6" t="s">
        <v>141</v>
      </c>
      <c r="Q170" s="7"/>
      <c r="R170" s="7"/>
      <c r="S170" s="7"/>
      <c r="T170" s="7">
        <v>5</v>
      </c>
      <c r="U170" s="7"/>
      <c r="V170" s="7"/>
      <c r="W170" s="7"/>
      <c r="X170" s="7"/>
      <c r="Y170" s="7"/>
      <c r="Z170" s="44">
        <v>5</v>
      </c>
    </row>
    <row r="171" spans="14:26" x14ac:dyDescent="0.25">
      <c r="N171" s="45">
        <v>164</v>
      </c>
      <c r="O171" s="8" t="s">
        <v>327</v>
      </c>
      <c r="P171" s="8" t="s">
        <v>145</v>
      </c>
      <c r="Q171" s="9"/>
      <c r="R171" s="9"/>
      <c r="S171" s="9"/>
      <c r="T171" s="9">
        <v>12</v>
      </c>
      <c r="U171" s="9"/>
      <c r="V171" s="9"/>
      <c r="W171" s="9"/>
      <c r="X171" s="9"/>
      <c r="Y171" s="9"/>
      <c r="Z171" s="46">
        <v>12</v>
      </c>
    </row>
    <row r="172" spans="14:26" x14ac:dyDescent="0.25">
      <c r="N172" s="43">
        <v>165</v>
      </c>
      <c r="O172" s="6" t="s">
        <v>328</v>
      </c>
      <c r="P172" s="6" t="s">
        <v>146</v>
      </c>
      <c r="Q172" s="7"/>
      <c r="R172" s="7"/>
      <c r="S172" s="7"/>
      <c r="T172" s="7">
        <v>333</v>
      </c>
      <c r="U172" s="7"/>
      <c r="V172" s="7"/>
      <c r="W172" s="7"/>
      <c r="X172" s="7"/>
      <c r="Y172" s="7"/>
      <c r="Z172" s="44">
        <v>333</v>
      </c>
    </row>
    <row r="173" spans="14:26" x14ac:dyDescent="0.25">
      <c r="N173" s="45">
        <v>166</v>
      </c>
      <c r="O173" s="8" t="s">
        <v>329</v>
      </c>
      <c r="P173" s="8" t="s">
        <v>134</v>
      </c>
      <c r="Q173" s="9"/>
      <c r="R173" s="9"/>
      <c r="S173" s="9"/>
      <c r="T173" s="9">
        <v>236</v>
      </c>
      <c r="U173" s="9"/>
      <c r="V173" s="9"/>
      <c r="W173" s="9"/>
      <c r="X173" s="9"/>
      <c r="Y173" s="9"/>
      <c r="Z173" s="46">
        <v>236</v>
      </c>
    </row>
    <row r="174" spans="14:26" x14ac:dyDescent="0.25">
      <c r="N174" s="43">
        <v>167</v>
      </c>
      <c r="O174" s="6" t="s">
        <v>330</v>
      </c>
      <c r="P174" s="6" t="s">
        <v>132</v>
      </c>
      <c r="Q174" s="7"/>
      <c r="R174" s="7"/>
      <c r="S174" s="7"/>
      <c r="T174" s="7">
        <v>271</v>
      </c>
      <c r="U174" s="7"/>
      <c r="V174" s="7"/>
      <c r="W174" s="7"/>
      <c r="X174" s="7"/>
      <c r="Y174" s="7"/>
      <c r="Z174" s="44">
        <v>271</v>
      </c>
    </row>
    <row r="175" spans="14:26" x14ac:dyDescent="0.25">
      <c r="N175" s="45">
        <v>168</v>
      </c>
      <c r="O175" s="8" t="s">
        <v>331</v>
      </c>
      <c r="P175" s="8" t="s">
        <v>123</v>
      </c>
      <c r="Q175" s="9"/>
      <c r="R175" s="9"/>
      <c r="S175" s="9"/>
      <c r="T175" s="9">
        <v>372</v>
      </c>
      <c r="U175" s="9"/>
      <c r="V175" s="9"/>
      <c r="W175" s="9"/>
      <c r="X175" s="9"/>
      <c r="Y175" s="9"/>
      <c r="Z175" s="46">
        <v>372</v>
      </c>
    </row>
    <row r="176" spans="14:26" x14ac:dyDescent="0.25">
      <c r="N176" s="43">
        <v>169</v>
      </c>
      <c r="O176" s="6" t="s">
        <v>332</v>
      </c>
      <c r="P176" s="6" t="s">
        <v>130</v>
      </c>
      <c r="Q176" s="7">
        <v>10</v>
      </c>
      <c r="R176" s="7"/>
      <c r="S176" s="7"/>
      <c r="T176" s="7">
        <v>1591</v>
      </c>
      <c r="U176" s="7"/>
      <c r="V176" s="7"/>
      <c r="W176" s="7"/>
      <c r="X176" s="7"/>
      <c r="Y176" s="7"/>
      <c r="Z176" s="44">
        <v>1601</v>
      </c>
    </row>
    <row r="177" spans="14:26" x14ac:dyDescent="0.25">
      <c r="N177" s="45">
        <v>170</v>
      </c>
      <c r="O177" s="8" t="s">
        <v>333</v>
      </c>
      <c r="P177" s="8" t="s">
        <v>129</v>
      </c>
      <c r="Q177" s="9">
        <v>12</v>
      </c>
      <c r="R177" s="9"/>
      <c r="S177" s="9"/>
      <c r="T177" s="9">
        <v>3468</v>
      </c>
      <c r="U177" s="9"/>
      <c r="V177" s="9"/>
      <c r="W177" s="9">
        <v>2</v>
      </c>
      <c r="X177" s="9">
        <v>1</v>
      </c>
      <c r="Y177" s="9"/>
      <c r="Z177" s="46">
        <v>3483</v>
      </c>
    </row>
    <row r="178" spans="14:26" x14ac:dyDescent="0.25">
      <c r="N178" s="43">
        <v>171</v>
      </c>
      <c r="O178" s="6" t="s">
        <v>334</v>
      </c>
      <c r="P178" s="6" t="s">
        <v>138</v>
      </c>
      <c r="Q178" s="7">
        <v>6</v>
      </c>
      <c r="R178" s="7"/>
      <c r="S178" s="7"/>
      <c r="T178" s="7">
        <v>471</v>
      </c>
      <c r="U178" s="7"/>
      <c r="V178" s="7"/>
      <c r="W178" s="7"/>
      <c r="X178" s="7"/>
      <c r="Y178" s="7"/>
      <c r="Z178" s="44">
        <v>477</v>
      </c>
    </row>
    <row r="179" spans="14:26" x14ac:dyDescent="0.25">
      <c r="N179" s="45">
        <v>172</v>
      </c>
      <c r="O179" s="8" t="s">
        <v>335</v>
      </c>
      <c r="P179" s="8" t="s">
        <v>154</v>
      </c>
      <c r="Q179" s="9">
        <v>1</v>
      </c>
      <c r="R179" s="9"/>
      <c r="S179" s="9"/>
      <c r="T179" s="9">
        <v>315</v>
      </c>
      <c r="U179" s="9"/>
      <c r="V179" s="9"/>
      <c r="W179" s="9"/>
      <c r="X179" s="9"/>
      <c r="Y179" s="9"/>
      <c r="Z179" s="46">
        <v>316</v>
      </c>
    </row>
    <row r="180" spans="14:26" x14ac:dyDescent="0.25">
      <c r="N180" s="43">
        <v>173</v>
      </c>
      <c r="O180" s="6" t="s">
        <v>336</v>
      </c>
      <c r="P180" s="6" t="s">
        <v>134</v>
      </c>
      <c r="Q180" s="7"/>
      <c r="R180" s="7"/>
      <c r="S180" s="7"/>
      <c r="T180" s="7">
        <v>46</v>
      </c>
      <c r="U180" s="7"/>
      <c r="V180" s="7"/>
      <c r="W180" s="7"/>
      <c r="X180" s="7"/>
      <c r="Y180" s="7"/>
      <c r="Z180" s="44">
        <v>46</v>
      </c>
    </row>
    <row r="181" spans="14:26" x14ac:dyDescent="0.25">
      <c r="N181" s="45">
        <v>174</v>
      </c>
      <c r="O181" s="8" t="s">
        <v>337</v>
      </c>
      <c r="P181" s="8" t="s">
        <v>125</v>
      </c>
      <c r="Q181" s="9"/>
      <c r="R181" s="9"/>
      <c r="S181" s="9"/>
      <c r="T181" s="9">
        <v>41</v>
      </c>
      <c r="U181" s="9"/>
      <c r="V181" s="9"/>
      <c r="W181" s="9"/>
      <c r="X181" s="9"/>
      <c r="Y181" s="9"/>
      <c r="Z181" s="46">
        <v>41</v>
      </c>
    </row>
    <row r="182" spans="14:26" x14ac:dyDescent="0.25">
      <c r="N182" s="43">
        <v>175</v>
      </c>
      <c r="O182" s="6" t="s">
        <v>338</v>
      </c>
      <c r="P182" s="6" t="s">
        <v>132</v>
      </c>
      <c r="Q182" s="7"/>
      <c r="R182" s="7"/>
      <c r="S182" s="7"/>
      <c r="T182" s="7">
        <v>65</v>
      </c>
      <c r="U182" s="7"/>
      <c r="V182" s="7"/>
      <c r="W182" s="7"/>
      <c r="X182" s="7"/>
      <c r="Y182" s="7"/>
      <c r="Z182" s="44">
        <v>65</v>
      </c>
    </row>
    <row r="183" spans="14:26" x14ac:dyDescent="0.25">
      <c r="N183" s="45">
        <v>176</v>
      </c>
      <c r="O183" s="8" t="s">
        <v>339</v>
      </c>
      <c r="P183" s="8" t="s">
        <v>130</v>
      </c>
      <c r="Q183" s="9">
        <v>5</v>
      </c>
      <c r="R183" s="9"/>
      <c r="S183" s="9"/>
      <c r="T183" s="9">
        <v>1697</v>
      </c>
      <c r="U183" s="9"/>
      <c r="V183" s="9"/>
      <c r="W183" s="9"/>
      <c r="X183" s="9"/>
      <c r="Y183" s="9"/>
      <c r="Z183" s="46">
        <v>1702</v>
      </c>
    </row>
    <row r="184" spans="14:26" x14ac:dyDescent="0.25">
      <c r="N184" s="43">
        <v>177</v>
      </c>
      <c r="O184" s="6" t="s">
        <v>340</v>
      </c>
      <c r="P184" s="6" t="s">
        <v>131</v>
      </c>
      <c r="Q184" s="7">
        <v>6</v>
      </c>
      <c r="R184" s="7">
        <v>2</v>
      </c>
      <c r="S184" s="7"/>
      <c r="T184" s="7">
        <v>3941</v>
      </c>
      <c r="U184" s="7"/>
      <c r="V184" s="7"/>
      <c r="W184" s="7">
        <v>6</v>
      </c>
      <c r="X184" s="7"/>
      <c r="Y184" s="7"/>
      <c r="Z184" s="44">
        <v>3955</v>
      </c>
    </row>
    <row r="185" spans="14:26" x14ac:dyDescent="0.25">
      <c r="N185" s="45">
        <v>178</v>
      </c>
      <c r="O185" s="8" t="s">
        <v>341</v>
      </c>
      <c r="P185" s="8" t="s">
        <v>144</v>
      </c>
      <c r="Q185" s="9"/>
      <c r="R185" s="9"/>
      <c r="S185" s="9"/>
      <c r="T185" s="9">
        <v>19</v>
      </c>
      <c r="U185" s="9"/>
      <c r="V185" s="9"/>
      <c r="W185" s="9"/>
      <c r="X185" s="9"/>
      <c r="Y185" s="9"/>
      <c r="Z185" s="46">
        <v>19</v>
      </c>
    </row>
    <row r="186" spans="14:26" x14ac:dyDescent="0.25">
      <c r="N186" s="43">
        <v>179</v>
      </c>
      <c r="O186" s="6" t="s">
        <v>342</v>
      </c>
      <c r="P186" s="6" t="s">
        <v>130</v>
      </c>
      <c r="Q186" s="7">
        <v>1</v>
      </c>
      <c r="R186" s="7"/>
      <c r="S186" s="7"/>
      <c r="T186" s="7">
        <v>1167</v>
      </c>
      <c r="U186" s="7"/>
      <c r="V186" s="7"/>
      <c r="W186" s="7"/>
      <c r="X186" s="7"/>
      <c r="Y186" s="7"/>
      <c r="Z186" s="44">
        <v>1168</v>
      </c>
    </row>
    <row r="187" spans="14:26" x14ac:dyDescent="0.25">
      <c r="N187" s="45">
        <v>180</v>
      </c>
      <c r="O187" s="8" t="s">
        <v>343</v>
      </c>
      <c r="P187" s="8" t="s">
        <v>150</v>
      </c>
      <c r="Q187" s="9">
        <v>25</v>
      </c>
      <c r="R187" s="9"/>
      <c r="S187" s="9"/>
      <c r="T187" s="9">
        <v>897</v>
      </c>
      <c r="U187" s="9"/>
      <c r="V187" s="9"/>
      <c r="W187" s="9">
        <v>2</v>
      </c>
      <c r="X187" s="9">
        <v>1</v>
      </c>
      <c r="Y187" s="9"/>
      <c r="Z187" s="46">
        <v>925</v>
      </c>
    </row>
    <row r="188" spans="14:26" x14ac:dyDescent="0.25">
      <c r="N188" s="43">
        <v>181</v>
      </c>
      <c r="O188" s="6" t="s">
        <v>344</v>
      </c>
      <c r="P188" s="6" t="s">
        <v>151</v>
      </c>
      <c r="Q188" s="7"/>
      <c r="R188" s="7"/>
      <c r="S188" s="7"/>
      <c r="T188" s="7">
        <v>64</v>
      </c>
      <c r="U188" s="7"/>
      <c r="V188" s="7"/>
      <c r="W188" s="7"/>
      <c r="X188" s="7"/>
      <c r="Y188" s="7"/>
      <c r="Z188" s="44">
        <v>64</v>
      </c>
    </row>
    <row r="189" spans="14:26" x14ac:dyDescent="0.25">
      <c r="N189" s="45">
        <v>182</v>
      </c>
      <c r="O189" s="8" t="s">
        <v>345</v>
      </c>
      <c r="P189" s="8" t="s">
        <v>125</v>
      </c>
      <c r="Q189" s="9"/>
      <c r="R189" s="9"/>
      <c r="S189" s="9"/>
      <c r="T189" s="9">
        <v>64</v>
      </c>
      <c r="U189" s="9"/>
      <c r="V189" s="9"/>
      <c r="W189" s="9"/>
      <c r="X189" s="9"/>
      <c r="Y189" s="9"/>
      <c r="Z189" s="46">
        <v>64</v>
      </c>
    </row>
    <row r="190" spans="14:26" x14ac:dyDescent="0.25">
      <c r="N190" s="43">
        <v>183</v>
      </c>
      <c r="O190" s="6" t="s">
        <v>346</v>
      </c>
      <c r="P190" s="6" t="s">
        <v>138</v>
      </c>
      <c r="Q190" s="7">
        <v>1</v>
      </c>
      <c r="R190" s="7"/>
      <c r="S190" s="7"/>
      <c r="T190" s="7">
        <v>28</v>
      </c>
      <c r="U190" s="7"/>
      <c r="V190" s="7"/>
      <c r="W190" s="7"/>
      <c r="X190" s="7"/>
      <c r="Y190" s="7"/>
      <c r="Z190" s="44">
        <v>29</v>
      </c>
    </row>
    <row r="191" spans="14:26" x14ac:dyDescent="0.25">
      <c r="N191" s="45">
        <v>184</v>
      </c>
      <c r="O191" s="8" t="s">
        <v>347</v>
      </c>
      <c r="P191" s="8" t="s">
        <v>140</v>
      </c>
      <c r="Q191" s="9"/>
      <c r="R191" s="9"/>
      <c r="S191" s="9"/>
      <c r="T191" s="9">
        <v>19</v>
      </c>
      <c r="U191" s="9"/>
      <c r="V191" s="9"/>
      <c r="W191" s="9"/>
      <c r="X191" s="9"/>
      <c r="Y191" s="9"/>
      <c r="Z191" s="46">
        <v>19</v>
      </c>
    </row>
    <row r="192" spans="14:26" x14ac:dyDescent="0.25">
      <c r="N192" s="43">
        <v>185</v>
      </c>
      <c r="O192" s="6" t="s">
        <v>348</v>
      </c>
      <c r="P192" s="6" t="s">
        <v>152</v>
      </c>
      <c r="Q192" s="7"/>
      <c r="R192" s="7"/>
      <c r="S192" s="7"/>
      <c r="T192" s="7">
        <v>67</v>
      </c>
      <c r="U192" s="7"/>
      <c r="V192" s="7"/>
      <c r="W192" s="7"/>
      <c r="X192" s="7"/>
      <c r="Y192" s="7"/>
      <c r="Z192" s="44">
        <v>67</v>
      </c>
    </row>
    <row r="193" spans="14:26" x14ac:dyDescent="0.25">
      <c r="N193" s="45">
        <v>186</v>
      </c>
      <c r="O193" s="8" t="s">
        <v>349</v>
      </c>
      <c r="P193" s="8" t="s">
        <v>146</v>
      </c>
      <c r="Q193" s="9"/>
      <c r="R193" s="9"/>
      <c r="S193" s="9"/>
      <c r="T193" s="9">
        <v>133</v>
      </c>
      <c r="U193" s="9"/>
      <c r="V193" s="9"/>
      <c r="W193" s="9"/>
      <c r="X193" s="9"/>
      <c r="Y193" s="9"/>
      <c r="Z193" s="46">
        <v>133</v>
      </c>
    </row>
    <row r="194" spans="14:26" x14ac:dyDescent="0.25">
      <c r="N194" s="43">
        <v>187</v>
      </c>
      <c r="O194" s="6" t="s">
        <v>350</v>
      </c>
      <c r="P194" s="6" t="s">
        <v>151</v>
      </c>
      <c r="Q194" s="7"/>
      <c r="R194" s="7"/>
      <c r="S194" s="7"/>
      <c r="T194" s="7">
        <v>110</v>
      </c>
      <c r="U194" s="7"/>
      <c r="V194" s="7"/>
      <c r="W194" s="7">
        <v>1</v>
      </c>
      <c r="X194" s="7"/>
      <c r="Y194" s="7"/>
      <c r="Z194" s="44">
        <v>111</v>
      </c>
    </row>
    <row r="195" spans="14:26" x14ac:dyDescent="0.25">
      <c r="N195" s="45">
        <v>188</v>
      </c>
      <c r="O195" s="8" t="s">
        <v>351</v>
      </c>
      <c r="P195" s="8" t="s">
        <v>148</v>
      </c>
      <c r="Q195" s="9"/>
      <c r="R195" s="9"/>
      <c r="S195" s="9"/>
      <c r="T195" s="9">
        <v>46</v>
      </c>
      <c r="U195" s="9"/>
      <c r="V195" s="9"/>
      <c r="W195" s="9"/>
      <c r="X195" s="9"/>
      <c r="Y195" s="9"/>
      <c r="Z195" s="46">
        <v>46</v>
      </c>
    </row>
    <row r="196" spans="14:26" x14ac:dyDescent="0.25">
      <c r="N196" s="43">
        <v>189</v>
      </c>
      <c r="O196" s="6" t="s">
        <v>352</v>
      </c>
      <c r="P196" s="6" t="s">
        <v>127</v>
      </c>
      <c r="Q196" s="7"/>
      <c r="R196" s="7"/>
      <c r="S196" s="7"/>
      <c r="T196" s="7">
        <v>272</v>
      </c>
      <c r="U196" s="7"/>
      <c r="V196" s="7"/>
      <c r="W196" s="7"/>
      <c r="X196" s="7"/>
      <c r="Y196" s="7"/>
      <c r="Z196" s="44">
        <v>272</v>
      </c>
    </row>
    <row r="197" spans="14:26" x14ac:dyDescent="0.25">
      <c r="N197" s="45">
        <v>190</v>
      </c>
      <c r="O197" s="8" t="s">
        <v>353</v>
      </c>
      <c r="P197" s="8" t="s">
        <v>141</v>
      </c>
      <c r="Q197" s="9"/>
      <c r="R197" s="9"/>
      <c r="S197" s="9"/>
      <c r="T197" s="9">
        <v>29</v>
      </c>
      <c r="U197" s="9"/>
      <c r="V197" s="9"/>
      <c r="W197" s="9"/>
      <c r="X197" s="9"/>
      <c r="Y197" s="9"/>
      <c r="Z197" s="46">
        <v>29</v>
      </c>
    </row>
    <row r="198" spans="14:26" x14ac:dyDescent="0.25">
      <c r="N198" s="43">
        <v>191</v>
      </c>
      <c r="O198" s="6" t="s">
        <v>354</v>
      </c>
      <c r="P198" s="6" t="s">
        <v>151</v>
      </c>
      <c r="Q198" s="7"/>
      <c r="R198" s="7"/>
      <c r="S198" s="7"/>
      <c r="T198" s="7">
        <v>63</v>
      </c>
      <c r="U198" s="7"/>
      <c r="V198" s="7"/>
      <c r="W198" s="7"/>
      <c r="X198" s="7"/>
      <c r="Y198" s="7"/>
      <c r="Z198" s="44">
        <v>63</v>
      </c>
    </row>
    <row r="199" spans="14:26" x14ac:dyDescent="0.25">
      <c r="N199" s="45">
        <v>192</v>
      </c>
      <c r="O199" s="8" t="s">
        <v>355</v>
      </c>
      <c r="P199" s="8" t="s">
        <v>144</v>
      </c>
      <c r="Q199" s="9"/>
      <c r="R199" s="9"/>
      <c r="S199" s="9"/>
      <c r="T199" s="9">
        <v>72</v>
      </c>
      <c r="U199" s="9"/>
      <c r="V199" s="9"/>
      <c r="W199" s="9"/>
      <c r="X199" s="9"/>
      <c r="Y199" s="9"/>
      <c r="Z199" s="46">
        <v>72</v>
      </c>
    </row>
    <row r="200" spans="14:26" x14ac:dyDescent="0.25">
      <c r="N200" s="43">
        <v>193</v>
      </c>
      <c r="O200" s="6" t="s">
        <v>356</v>
      </c>
      <c r="P200" s="6" t="s">
        <v>128</v>
      </c>
      <c r="Q200" s="7"/>
      <c r="R200" s="7"/>
      <c r="S200" s="7"/>
      <c r="T200" s="7">
        <v>142</v>
      </c>
      <c r="U200" s="7"/>
      <c r="V200" s="7"/>
      <c r="W200" s="7"/>
      <c r="X200" s="7"/>
      <c r="Y200" s="7"/>
      <c r="Z200" s="44">
        <v>142</v>
      </c>
    </row>
    <row r="201" spans="14:26" x14ac:dyDescent="0.25">
      <c r="N201" s="45">
        <v>194</v>
      </c>
      <c r="O201" s="8" t="s">
        <v>357</v>
      </c>
      <c r="P201" s="8" t="s">
        <v>132</v>
      </c>
      <c r="Q201" s="9"/>
      <c r="R201" s="9">
        <v>1</v>
      </c>
      <c r="S201" s="9"/>
      <c r="T201" s="9">
        <v>562</v>
      </c>
      <c r="U201" s="9"/>
      <c r="V201" s="9"/>
      <c r="W201" s="9"/>
      <c r="X201" s="9"/>
      <c r="Y201" s="9"/>
      <c r="Z201" s="46">
        <v>563</v>
      </c>
    </row>
    <row r="202" spans="14:26" x14ac:dyDescent="0.25">
      <c r="N202" s="43">
        <v>195</v>
      </c>
      <c r="O202" s="6" t="s">
        <v>358</v>
      </c>
      <c r="P202" s="6" t="s">
        <v>130</v>
      </c>
      <c r="Q202" s="7">
        <v>3</v>
      </c>
      <c r="R202" s="7"/>
      <c r="S202" s="7"/>
      <c r="T202" s="7">
        <v>2356</v>
      </c>
      <c r="U202" s="7"/>
      <c r="V202" s="7"/>
      <c r="W202" s="7">
        <v>1</v>
      </c>
      <c r="X202" s="7"/>
      <c r="Y202" s="7"/>
      <c r="Z202" s="44">
        <v>2360</v>
      </c>
    </row>
    <row r="203" spans="14:26" x14ac:dyDescent="0.25">
      <c r="N203" s="45">
        <v>196</v>
      </c>
      <c r="O203" s="8" t="s">
        <v>359</v>
      </c>
      <c r="P203" s="8" t="s">
        <v>123</v>
      </c>
      <c r="Q203" s="9"/>
      <c r="R203" s="9"/>
      <c r="S203" s="9"/>
      <c r="T203" s="9">
        <v>385</v>
      </c>
      <c r="U203" s="9"/>
      <c r="V203" s="9"/>
      <c r="W203" s="9"/>
      <c r="X203" s="9"/>
      <c r="Y203" s="9"/>
      <c r="Z203" s="46">
        <v>385</v>
      </c>
    </row>
    <row r="204" spans="14:26" x14ac:dyDescent="0.25">
      <c r="N204" s="43">
        <v>197</v>
      </c>
      <c r="O204" s="6" t="s">
        <v>360</v>
      </c>
      <c r="P204" s="6" t="s">
        <v>150</v>
      </c>
      <c r="Q204" s="7"/>
      <c r="R204" s="7"/>
      <c r="S204" s="7"/>
      <c r="T204" s="7">
        <v>90</v>
      </c>
      <c r="U204" s="7"/>
      <c r="V204" s="7"/>
      <c r="W204" s="7"/>
      <c r="X204" s="7"/>
      <c r="Y204" s="7"/>
      <c r="Z204" s="44">
        <v>90</v>
      </c>
    </row>
    <row r="205" spans="14:26" x14ac:dyDescent="0.25">
      <c r="N205" s="45">
        <v>198</v>
      </c>
      <c r="O205" s="8" t="s">
        <v>361</v>
      </c>
      <c r="P205" s="8" t="s">
        <v>150</v>
      </c>
      <c r="Q205" s="9"/>
      <c r="R205" s="9"/>
      <c r="S205" s="9"/>
      <c r="T205" s="9">
        <v>11</v>
      </c>
      <c r="U205" s="9"/>
      <c r="V205" s="9"/>
      <c r="W205" s="9"/>
      <c r="X205" s="9"/>
      <c r="Y205" s="9"/>
      <c r="Z205" s="46">
        <v>11</v>
      </c>
    </row>
    <row r="206" spans="14:26" x14ac:dyDescent="0.25">
      <c r="N206" s="43">
        <v>199</v>
      </c>
      <c r="O206" s="6" t="s">
        <v>362</v>
      </c>
      <c r="P206" s="6" t="s">
        <v>150</v>
      </c>
      <c r="Q206" s="7"/>
      <c r="R206" s="7"/>
      <c r="S206" s="7"/>
      <c r="T206" s="7">
        <v>19</v>
      </c>
      <c r="U206" s="7"/>
      <c r="V206" s="7"/>
      <c r="W206" s="7"/>
      <c r="X206" s="7"/>
      <c r="Y206" s="7"/>
      <c r="Z206" s="44">
        <v>19</v>
      </c>
    </row>
    <row r="207" spans="14:26" x14ac:dyDescent="0.25">
      <c r="N207" s="45">
        <v>200</v>
      </c>
      <c r="O207" s="8" t="s">
        <v>363</v>
      </c>
      <c r="P207" s="8" t="s">
        <v>150</v>
      </c>
      <c r="Q207" s="9"/>
      <c r="R207" s="9"/>
      <c r="S207" s="9"/>
      <c r="T207" s="9">
        <v>57</v>
      </c>
      <c r="U207" s="9"/>
      <c r="V207" s="9"/>
      <c r="W207" s="9"/>
      <c r="X207" s="9"/>
      <c r="Y207" s="9"/>
      <c r="Z207" s="46">
        <v>57</v>
      </c>
    </row>
    <row r="208" spans="14:26" x14ac:dyDescent="0.25">
      <c r="N208" s="43">
        <v>201</v>
      </c>
      <c r="O208" s="6" t="s">
        <v>364</v>
      </c>
      <c r="P208" s="6" t="s">
        <v>150</v>
      </c>
      <c r="Q208" s="7"/>
      <c r="R208" s="7"/>
      <c r="S208" s="7"/>
      <c r="T208" s="7">
        <v>6</v>
      </c>
      <c r="U208" s="7"/>
      <c r="V208" s="7"/>
      <c r="W208" s="7"/>
      <c r="X208" s="7"/>
      <c r="Y208" s="7"/>
      <c r="Z208" s="44">
        <v>6</v>
      </c>
    </row>
    <row r="209" spans="14:26" x14ac:dyDescent="0.25">
      <c r="N209" s="45">
        <v>202</v>
      </c>
      <c r="O209" s="8" t="s">
        <v>365</v>
      </c>
      <c r="P209" s="8" t="s">
        <v>133</v>
      </c>
      <c r="Q209" s="9"/>
      <c r="R209" s="9"/>
      <c r="S209" s="9"/>
      <c r="T209" s="9">
        <v>287</v>
      </c>
      <c r="U209" s="9"/>
      <c r="V209" s="9"/>
      <c r="W209" s="9"/>
      <c r="X209" s="9"/>
      <c r="Y209" s="9"/>
      <c r="Z209" s="46">
        <v>287</v>
      </c>
    </row>
    <row r="210" spans="14:26" x14ac:dyDescent="0.25">
      <c r="N210" s="43">
        <v>203</v>
      </c>
      <c r="O210" s="6" t="s">
        <v>366</v>
      </c>
      <c r="P210" s="6" t="s">
        <v>151</v>
      </c>
      <c r="Q210" s="7"/>
      <c r="R210" s="7"/>
      <c r="S210" s="7"/>
      <c r="T210" s="7">
        <v>135</v>
      </c>
      <c r="U210" s="7"/>
      <c r="V210" s="7"/>
      <c r="W210" s="7"/>
      <c r="X210" s="7"/>
      <c r="Y210" s="7"/>
      <c r="Z210" s="44">
        <v>135</v>
      </c>
    </row>
    <row r="211" spans="14:26" x14ac:dyDescent="0.25">
      <c r="N211" s="45">
        <v>204</v>
      </c>
      <c r="O211" s="8" t="s">
        <v>367</v>
      </c>
      <c r="P211" s="8" t="s">
        <v>134</v>
      </c>
      <c r="Q211" s="9"/>
      <c r="R211" s="9"/>
      <c r="S211" s="9"/>
      <c r="T211" s="9">
        <v>568</v>
      </c>
      <c r="U211" s="9"/>
      <c r="V211" s="9"/>
      <c r="W211" s="9"/>
      <c r="X211" s="9"/>
      <c r="Y211" s="9"/>
      <c r="Z211" s="46">
        <v>568</v>
      </c>
    </row>
    <row r="212" spans="14:26" x14ac:dyDescent="0.25">
      <c r="N212" s="43">
        <v>205</v>
      </c>
      <c r="O212" s="6" t="s">
        <v>368</v>
      </c>
      <c r="P212" s="6" t="s">
        <v>134</v>
      </c>
      <c r="Q212" s="7">
        <v>2</v>
      </c>
      <c r="R212" s="7"/>
      <c r="S212" s="7"/>
      <c r="T212" s="7">
        <v>440</v>
      </c>
      <c r="U212" s="7"/>
      <c r="V212" s="7"/>
      <c r="W212" s="7"/>
      <c r="X212" s="7"/>
      <c r="Y212" s="7"/>
      <c r="Z212" s="44">
        <v>442</v>
      </c>
    </row>
    <row r="213" spans="14:26" x14ac:dyDescent="0.25">
      <c r="N213" s="45">
        <v>206</v>
      </c>
      <c r="O213" s="8" t="s">
        <v>369</v>
      </c>
      <c r="P213" s="8" t="s">
        <v>146</v>
      </c>
      <c r="Q213" s="9"/>
      <c r="R213" s="9"/>
      <c r="S213" s="9"/>
      <c r="T213" s="9">
        <v>281</v>
      </c>
      <c r="U213" s="9"/>
      <c r="V213" s="9"/>
      <c r="W213" s="9"/>
      <c r="X213" s="9"/>
      <c r="Y213" s="9"/>
      <c r="Z213" s="46">
        <v>281</v>
      </c>
    </row>
    <row r="214" spans="14:26" x14ac:dyDescent="0.25">
      <c r="N214" s="43">
        <v>207</v>
      </c>
      <c r="O214" s="6" t="s">
        <v>370</v>
      </c>
      <c r="P214" s="6" t="s">
        <v>132</v>
      </c>
      <c r="Q214" s="7"/>
      <c r="R214" s="7"/>
      <c r="S214" s="7"/>
      <c r="T214" s="7">
        <v>525</v>
      </c>
      <c r="U214" s="7"/>
      <c r="V214" s="7"/>
      <c r="W214" s="7"/>
      <c r="X214" s="7"/>
      <c r="Y214" s="7"/>
      <c r="Z214" s="44">
        <v>525</v>
      </c>
    </row>
    <row r="215" spans="14:26" x14ac:dyDescent="0.25">
      <c r="N215" s="45">
        <v>208</v>
      </c>
      <c r="O215" s="8" t="s">
        <v>371</v>
      </c>
      <c r="P215" s="8" t="s">
        <v>130</v>
      </c>
      <c r="Q215" s="9"/>
      <c r="R215" s="9"/>
      <c r="S215" s="9"/>
      <c r="T215" s="9">
        <v>2333</v>
      </c>
      <c r="U215" s="9"/>
      <c r="V215" s="9"/>
      <c r="W215" s="9">
        <v>1</v>
      </c>
      <c r="X215" s="9"/>
      <c r="Y215" s="9"/>
      <c r="Z215" s="46">
        <v>2334</v>
      </c>
    </row>
    <row r="216" spans="14:26" x14ac:dyDescent="0.25">
      <c r="N216" s="43">
        <v>209</v>
      </c>
      <c r="O216" s="6" t="s">
        <v>372</v>
      </c>
      <c r="P216" s="6" t="s">
        <v>126</v>
      </c>
      <c r="Q216" s="7"/>
      <c r="R216" s="7">
        <v>1</v>
      </c>
      <c r="S216" s="7"/>
      <c r="T216" s="7">
        <v>850</v>
      </c>
      <c r="U216" s="7"/>
      <c r="V216" s="7"/>
      <c r="W216" s="7"/>
      <c r="X216" s="7"/>
      <c r="Y216" s="7"/>
      <c r="Z216" s="44">
        <v>851</v>
      </c>
    </row>
    <row r="217" spans="14:26" x14ac:dyDescent="0.25">
      <c r="N217" s="45">
        <v>210</v>
      </c>
      <c r="O217" s="8" t="s">
        <v>373</v>
      </c>
      <c r="P217" s="8" t="s">
        <v>129</v>
      </c>
      <c r="Q217" s="9">
        <v>1</v>
      </c>
      <c r="R217" s="9"/>
      <c r="S217" s="9"/>
      <c r="T217" s="9">
        <v>1362</v>
      </c>
      <c r="U217" s="9"/>
      <c r="V217" s="9"/>
      <c r="W217" s="9">
        <v>1</v>
      </c>
      <c r="X217" s="9"/>
      <c r="Y217" s="9"/>
      <c r="Z217" s="46">
        <v>1364</v>
      </c>
    </row>
    <row r="218" spans="14:26" x14ac:dyDescent="0.25">
      <c r="N218" s="43">
        <v>211</v>
      </c>
      <c r="O218" s="6" t="s">
        <v>374</v>
      </c>
      <c r="P218" s="6" t="s">
        <v>143</v>
      </c>
      <c r="Q218" s="7">
        <v>4</v>
      </c>
      <c r="R218" s="7"/>
      <c r="S218" s="7">
        <v>1</v>
      </c>
      <c r="T218" s="7">
        <v>799</v>
      </c>
      <c r="U218" s="7"/>
      <c r="V218" s="7"/>
      <c r="W218" s="7">
        <v>1</v>
      </c>
      <c r="X218" s="7">
        <v>3</v>
      </c>
      <c r="Y218" s="7"/>
      <c r="Z218" s="44">
        <v>808</v>
      </c>
    </row>
    <row r="219" spans="14:26" x14ac:dyDescent="0.25">
      <c r="N219" s="45">
        <v>212</v>
      </c>
      <c r="O219" s="8" t="s">
        <v>375</v>
      </c>
      <c r="P219" s="8" t="s">
        <v>135</v>
      </c>
      <c r="Q219" s="9"/>
      <c r="R219" s="9"/>
      <c r="S219" s="9"/>
      <c r="T219" s="9">
        <v>50</v>
      </c>
      <c r="U219" s="9"/>
      <c r="V219" s="9"/>
      <c r="W219" s="9"/>
      <c r="X219" s="9"/>
      <c r="Y219" s="9"/>
      <c r="Z219" s="46">
        <v>50</v>
      </c>
    </row>
    <row r="220" spans="14:26" x14ac:dyDescent="0.25">
      <c r="N220" s="43">
        <v>213</v>
      </c>
      <c r="O220" s="6" t="s">
        <v>376</v>
      </c>
      <c r="P220" s="6" t="s">
        <v>135</v>
      </c>
      <c r="Q220" s="7">
        <v>1</v>
      </c>
      <c r="R220" s="7"/>
      <c r="S220" s="7"/>
      <c r="T220" s="7">
        <v>254</v>
      </c>
      <c r="U220" s="7"/>
      <c r="V220" s="7"/>
      <c r="W220" s="7"/>
      <c r="X220" s="7"/>
      <c r="Y220" s="7"/>
      <c r="Z220" s="44">
        <v>255</v>
      </c>
    </row>
    <row r="221" spans="14:26" x14ac:dyDescent="0.25">
      <c r="N221" s="45">
        <v>214</v>
      </c>
      <c r="O221" s="8" t="s">
        <v>377</v>
      </c>
      <c r="P221" s="8" t="s">
        <v>135</v>
      </c>
      <c r="Q221" s="9"/>
      <c r="R221" s="9"/>
      <c r="S221" s="9"/>
      <c r="T221" s="9">
        <v>423</v>
      </c>
      <c r="U221" s="9"/>
      <c r="V221" s="9"/>
      <c r="W221" s="9"/>
      <c r="X221" s="9">
        <v>2</v>
      </c>
      <c r="Y221" s="9"/>
      <c r="Z221" s="46">
        <v>425</v>
      </c>
    </row>
    <row r="222" spans="14:26" x14ac:dyDescent="0.25">
      <c r="N222" s="43">
        <v>215</v>
      </c>
      <c r="O222" s="6" t="s">
        <v>378</v>
      </c>
      <c r="P222" s="6" t="s">
        <v>154</v>
      </c>
      <c r="Q222" s="7">
        <v>1</v>
      </c>
      <c r="R222" s="7"/>
      <c r="S222" s="7"/>
      <c r="T222" s="7">
        <v>391</v>
      </c>
      <c r="U222" s="7"/>
      <c r="V222" s="7"/>
      <c r="W222" s="7"/>
      <c r="X222" s="7"/>
      <c r="Y222" s="7"/>
      <c r="Z222" s="44">
        <v>392</v>
      </c>
    </row>
    <row r="223" spans="14:26" x14ac:dyDescent="0.25">
      <c r="N223" s="45">
        <v>216</v>
      </c>
      <c r="O223" s="8" t="s">
        <v>379</v>
      </c>
      <c r="P223" s="8" t="s">
        <v>154</v>
      </c>
      <c r="Q223" s="9"/>
      <c r="R223" s="9"/>
      <c r="S223" s="9"/>
      <c r="T223" s="9">
        <v>126</v>
      </c>
      <c r="U223" s="9"/>
      <c r="V223" s="9"/>
      <c r="W223" s="9"/>
      <c r="X223" s="9"/>
      <c r="Y223" s="9"/>
      <c r="Z223" s="46">
        <v>126</v>
      </c>
    </row>
    <row r="224" spans="14:26" x14ac:dyDescent="0.25">
      <c r="N224" s="43">
        <v>217</v>
      </c>
      <c r="O224" s="6" t="s">
        <v>380</v>
      </c>
      <c r="P224" s="6" t="s">
        <v>154</v>
      </c>
      <c r="Q224" s="7"/>
      <c r="R224" s="7"/>
      <c r="S224" s="7"/>
      <c r="T224" s="7">
        <v>131</v>
      </c>
      <c r="U224" s="7"/>
      <c r="V224" s="7"/>
      <c r="W224" s="7"/>
      <c r="X224" s="7"/>
      <c r="Y224" s="7"/>
      <c r="Z224" s="44">
        <v>131</v>
      </c>
    </row>
    <row r="225" spans="14:26" x14ac:dyDescent="0.25">
      <c r="N225" s="45">
        <v>218</v>
      </c>
      <c r="O225" s="8" t="s">
        <v>381</v>
      </c>
      <c r="P225" s="8" t="s">
        <v>153</v>
      </c>
      <c r="Q225" s="9"/>
      <c r="R225" s="9"/>
      <c r="S225" s="9"/>
      <c r="T225" s="9">
        <v>268</v>
      </c>
      <c r="U225" s="9"/>
      <c r="V225" s="9"/>
      <c r="W225" s="9"/>
      <c r="X225" s="9"/>
      <c r="Y225" s="9"/>
      <c r="Z225" s="46">
        <v>268</v>
      </c>
    </row>
    <row r="226" spans="14:26" x14ac:dyDescent="0.25">
      <c r="N226" s="43">
        <v>219</v>
      </c>
      <c r="O226" s="6" t="s">
        <v>382</v>
      </c>
      <c r="P226" s="6" t="s">
        <v>134</v>
      </c>
      <c r="Q226" s="7"/>
      <c r="R226" s="7"/>
      <c r="S226" s="7"/>
      <c r="T226" s="7">
        <v>74</v>
      </c>
      <c r="U226" s="7"/>
      <c r="V226" s="7"/>
      <c r="W226" s="7"/>
      <c r="X226" s="7"/>
      <c r="Y226" s="7"/>
      <c r="Z226" s="44">
        <v>74</v>
      </c>
    </row>
    <row r="227" spans="14:26" x14ac:dyDescent="0.25">
      <c r="N227" s="45">
        <v>220</v>
      </c>
      <c r="O227" s="8" t="s">
        <v>383</v>
      </c>
      <c r="P227" s="8" t="s">
        <v>131</v>
      </c>
      <c r="Q227" s="9"/>
      <c r="R227" s="9"/>
      <c r="S227" s="9"/>
      <c r="T227" s="9">
        <v>1440</v>
      </c>
      <c r="U227" s="9"/>
      <c r="V227" s="9"/>
      <c r="W227" s="9">
        <v>3</v>
      </c>
      <c r="X227" s="9"/>
      <c r="Y227" s="9"/>
      <c r="Z227" s="46">
        <v>1443</v>
      </c>
    </row>
    <row r="228" spans="14:26" x14ac:dyDescent="0.25">
      <c r="N228" s="43">
        <v>221</v>
      </c>
      <c r="O228" s="6" t="s">
        <v>384</v>
      </c>
      <c r="P228" s="6" t="s">
        <v>139</v>
      </c>
      <c r="Q228" s="7"/>
      <c r="R228" s="7"/>
      <c r="S228" s="7"/>
      <c r="T228" s="7">
        <v>345</v>
      </c>
      <c r="U228" s="7"/>
      <c r="V228" s="7"/>
      <c r="W228" s="7"/>
      <c r="X228" s="7">
        <v>1</v>
      </c>
      <c r="Y228" s="7"/>
      <c r="Z228" s="44">
        <v>346</v>
      </c>
    </row>
    <row r="229" spans="14:26" x14ac:dyDescent="0.25">
      <c r="N229" s="45">
        <v>222</v>
      </c>
      <c r="O229" s="8" t="s">
        <v>385</v>
      </c>
      <c r="P229" s="8" t="s">
        <v>139</v>
      </c>
      <c r="Q229" s="9">
        <v>6</v>
      </c>
      <c r="R229" s="9"/>
      <c r="S229" s="9"/>
      <c r="T229" s="9">
        <v>382</v>
      </c>
      <c r="U229" s="9"/>
      <c r="V229" s="9"/>
      <c r="W229" s="9">
        <v>1</v>
      </c>
      <c r="X229" s="9"/>
      <c r="Y229" s="9"/>
      <c r="Z229" s="46">
        <v>389</v>
      </c>
    </row>
    <row r="230" spans="14:26" x14ac:dyDescent="0.25">
      <c r="N230" s="43">
        <v>223</v>
      </c>
      <c r="O230" s="6" t="s">
        <v>386</v>
      </c>
      <c r="P230" s="6" t="s">
        <v>139</v>
      </c>
      <c r="Q230" s="7">
        <v>1</v>
      </c>
      <c r="R230" s="7"/>
      <c r="S230" s="7"/>
      <c r="T230" s="7">
        <v>421</v>
      </c>
      <c r="U230" s="7"/>
      <c r="V230" s="7"/>
      <c r="W230" s="7"/>
      <c r="X230" s="7"/>
      <c r="Y230" s="7"/>
      <c r="Z230" s="44">
        <v>422</v>
      </c>
    </row>
    <row r="231" spans="14:26" x14ac:dyDescent="0.25">
      <c r="N231" s="45">
        <v>224</v>
      </c>
      <c r="O231" s="8" t="s">
        <v>387</v>
      </c>
      <c r="P231" s="8" t="s">
        <v>139</v>
      </c>
      <c r="Q231" s="9">
        <v>1</v>
      </c>
      <c r="R231" s="9"/>
      <c r="S231" s="9"/>
      <c r="T231" s="9">
        <v>240</v>
      </c>
      <c r="U231" s="9"/>
      <c r="V231" s="9"/>
      <c r="W231" s="9">
        <v>1</v>
      </c>
      <c r="X231" s="9"/>
      <c r="Y231" s="9"/>
      <c r="Z231" s="46">
        <v>242</v>
      </c>
    </row>
    <row r="232" spans="14:26" x14ac:dyDescent="0.25">
      <c r="N232" s="43">
        <v>225</v>
      </c>
      <c r="O232" s="6" t="s">
        <v>388</v>
      </c>
      <c r="P232" s="6" t="s">
        <v>139</v>
      </c>
      <c r="Q232" s="7"/>
      <c r="R232" s="7"/>
      <c r="S232" s="7"/>
      <c r="T232" s="7">
        <v>534</v>
      </c>
      <c r="U232" s="7"/>
      <c r="V232" s="7"/>
      <c r="W232" s="7"/>
      <c r="X232" s="7"/>
      <c r="Y232" s="7"/>
      <c r="Z232" s="44">
        <v>534</v>
      </c>
    </row>
    <row r="233" spans="14:26" x14ac:dyDescent="0.25">
      <c r="N233" s="45">
        <v>226</v>
      </c>
      <c r="O233" s="8" t="s">
        <v>389</v>
      </c>
      <c r="P233" s="8" t="s">
        <v>132</v>
      </c>
      <c r="Q233" s="9"/>
      <c r="R233" s="9"/>
      <c r="S233" s="9"/>
      <c r="T233" s="9">
        <v>123</v>
      </c>
      <c r="U233" s="9"/>
      <c r="V233" s="9"/>
      <c r="W233" s="9"/>
      <c r="X233" s="9"/>
      <c r="Y233" s="9"/>
      <c r="Z233" s="46">
        <v>123</v>
      </c>
    </row>
    <row r="234" spans="14:26" x14ac:dyDescent="0.25">
      <c r="N234" s="43">
        <v>227</v>
      </c>
      <c r="O234" s="6" t="s">
        <v>390</v>
      </c>
      <c r="P234" s="6" t="s">
        <v>154</v>
      </c>
      <c r="Q234" s="7">
        <v>3</v>
      </c>
      <c r="R234" s="7"/>
      <c r="S234" s="7"/>
      <c r="T234" s="7">
        <v>437</v>
      </c>
      <c r="U234" s="7"/>
      <c r="V234" s="7"/>
      <c r="W234" s="7"/>
      <c r="X234" s="7"/>
      <c r="Y234" s="7"/>
      <c r="Z234" s="44">
        <v>440</v>
      </c>
    </row>
    <row r="235" spans="14:26" x14ac:dyDescent="0.25">
      <c r="N235" s="45">
        <v>228</v>
      </c>
      <c r="O235" s="8" t="s">
        <v>391</v>
      </c>
      <c r="P235" s="8" t="s">
        <v>122</v>
      </c>
      <c r="Q235" s="9"/>
      <c r="R235" s="9"/>
      <c r="S235" s="9"/>
      <c r="T235" s="9">
        <v>274</v>
      </c>
      <c r="U235" s="9"/>
      <c r="V235" s="9"/>
      <c r="W235" s="9"/>
      <c r="X235" s="9"/>
      <c r="Y235" s="9"/>
      <c r="Z235" s="46">
        <v>274</v>
      </c>
    </row>
    <row r="236" spans="14:26" x14ac:dyDescent="0.25">
      <c r="N236" s="43">
        <v>229</v>
      </c>
      <c r="O236" s="6" t="s">
        <v>392</v>
      </c>
      <c r="P236" s="6" t="s">
        <v>144</v>
      </c>
      <c r="Q236" s="7"/>
      <c r="R236" s="7"/>
      <c r="S236" s="7"/>
      <c r="T236" s="7">
        <v>3</v>
      </c>
      <c r="U236" s="7"/>
      <c r="V236" s="7"/>
      <c r="W236" s="7"/>
      <c r="X236" s="7"/>
      <c r="Y236" s="7"/>
      <c r="Z236" s="44">
        <v>3</v>
      </c>
    </row>
    <row r="237" spans="14:26" x14ac:dyDescent="0.25">
      <c r="N237" s="45">
        <v>230</v>
      </c>
      <c r="O237" s="8" t="s">
        <v>393</v>
      </c>
      <c r="P237" s="8" t="s">
        <v>124</v>
      </c>
      <c r="Q237" s="9">
        <v>3</v>
      </c>
      <c r="R237" s="9"/>
      <c r="S237" s="9"/>
      <c r="T237" s="9">
        <v>947</v>
      </c>
      <c r="U237" s="9"/>
      <c r="V237" s="9"/>
      <c r="W237" s="9"/>
      <c r="X237" s="9"/>
      <c r="Y237" s="9"/>
      <c r="Z237" s="46">
        <v>950</v>
      </c>
    </row>
    <row r="238" spans="14:26" x14ac:dyDescent="0.25">
      <c r="N238" s="43">
        <v>231</v>
      </c>
      <c r="O238" s="6" t="s">
        <v>394</v>
      </c>
      <c r="P238" s="6" t="s">
        <v>125</v>
      </c>
      <c r="Q238" s="7"/>
      <c r="R238" s="7"/>
      <c r="S238" s="7"/>
      <c r="T238" s="7">
        <v>33</v>
      </c>
      <c r="U238" s="7"/>
      <c r="V238" s="7"/>
      <c r="W238" s="7"/>
      <c r="X238" s="7"/>
      <c r="Y238" s="7"/>
      <c r="Z238" s="44">
        <v>33</v>
      </c>
    </row>
    <row r="239" spans="14:26" x14ac:dyDescent="0.25">
      <c r="N239" s="45">
        <v>232</v>
      </c>
      <c r="O239" s="8" t="s">
        <v>395</v>
      </c>
      <c r="P239" s="8" t="s">
        <v>143</v>
      </c>
      <c r="Q239" s="9"/>
      <c r="R239" s="9"/>
      <c r="S239" s="9"/>
      <c r="T239" s="9">
        <v>57</v>
      </c>
      <c r="U239" s="9"/>
      <c r="V239" s="9"/>
      <c r="W239" s="9"/>
      <c r="X239" s="9"/>
      <c r="Y239" s="9"/>
      <c r="Z239" s="46">
        <v>57</v>
      </c>
    </row>
    <row r="240" spans="14:26" x14ac:dyDescent="0.25">
      <c r="N240" s="43">
        <v>233</v>
      </c>
      <c r="O240" s="6" t="s">
        <v>396</v>
      </c>
      <c r="P240" s="6" t="s">
        <v>122</v>
      </c>
      <c r="Q240" s="7"/>
      <c r="R240" s="7"/>
      <c r="S240" s="7"/>
      <c r="T240" s="7">
        <v>280</v>
      </c>
      <c r="U240" s="7"/>
      <c r="V240" s="7"/>
      <c r="W240" s="7"/>
      <c r="X240" s="7"/>
      <c r="Y240" s="7"/>
      <c r="Z240" s="44">
        <v>280</v>
      </c>
    </row>
    <row r="241" spans="14:26" x14ac:dyDescent="0.25">
      <c r="N241" s="45">
        <v>234</v>
      </c>
      <c r="O241" s="8" t="s">
        <v>397</v>
      </c>
      <c r="P241" s="8" t="s">
        <v>152</v>
      </c>
      <c r="Q241" s="9"/>
      <c r="R241" s="9"/>
      <c r="S241" s="9"/>
      <c r="T241" s="9">
        <v>325</v>
      </c>
      <c r="U241" s="9"/>
      <c r="V241" s="9"/>
      <c r="W241" s="9"/>
      <c r="X241" s="9"/>
      <c r="Y241" s="9"/>
      <c r="Z241" s="46">
        <v>325</v>
      </c>
    </row>
    <row r="242" spans="14:26" x14ac:dyDescent="0.25">
      <c r="N242" s="43">
        <v>235</v>
      </c>
      <c r="O242" s="6" t="s">
        <v>398</v>
      </c>
      <c r="P242" s="6" t="s">
        <v>138</v>
      </c>
      <c r="Q242" s="7"/>
      <c r="R242" s="7"/>
      <c r="S242" s="7"/>
      <c r="T242" s="7">
        <v>72</v>
      </c>
      <c r="U242" s="7"/>
      <c r="V242" s="7"/>
      <c r="W242" s="7"/>
      <c r="X242" s="7"/>
      <c r="Y242" s="7"/>
      <c r="Z242" s="44">
        <v>72</v>
      </c>
    </row>
    <row r="243" spans="14:26" x14ac:dyDescent="0.25">
      <c r="N243" s="45">
        <v>236</v>
      </c>
      <c r="O243" s="8" t="s">
        <v>399</v>
      </c>
      <c r="P243" s="8" t="s">
        <v>142</v>
      </c>
      <c r="Q243" s="9">
        <v>7</v>
      </c>
      <c r="R243" s="9"/>
      <c r="S243" s="9"/>
      <c r="T243" s="9">
        <v>478</v>
      </c>
      <c r="U243" s="9"/>
      <c r="V243" s="9"/>
      <c r="W243" s="9"/>
      <c r="X243" s="9"/>
      <c r="Y243" s="9"/>
      <c r="Z243" s="46">
        <v>485</v>
      </c>
    </row>
    <row r="244" spans="14:26" x14ac:dyDescent="0.25">
      <c r="N244" s="43">
        <v>237</v>
      </c>
      <c r="O244" s="6" t="s">
        <v>400</v>
      </c>
      <c r="P244" s="6" t="s">
        <v>142</v>
      </c>
      <c r="Q244" s="7">
        <v>2</v>
      </c>
      <c r="R244" s="7"/>
      <c r="S244" s="7"/>
      <c r="T244" s="7">
        <v>341</v>
      </c>
      <c r="U244" s="7"/>
      <c r="V244" s="7"/>
      <c r="W244" s="7"/>
      <c r="X244" s="7"/>
      <c r="Y244" s="7"/>
      <c r="Z244" s="44">
        <v>343</v>
      </c>
    </row>
    <row r="245" spans="14:26" x14ac:dyDescent="0.25">
      <c r="N245" s="45">
        <v>238</v>
      </c>
      <c r="O245" s="8" t="s">
        <v>401</v>
      </c>
      <c r="P245" s="8" t="s">
        <v>142</v>
      </c>
      <c r="Q245" s="9">
        <v>2</v>
      </c>
      <c r="R245" s="9"/>
      <c r="S245" s="9"/>
      <c r="T245" s="9">
        <v>473</v>
      </c>
      <c r="U245" s="9"/>
      <c r="V245" s="9"/>
      <c r="W245" s="9"/>
      <c r="X245" s="9"/>
      <c r="Y245" s="9"/>
      <c r="Z245" s="46">
        <v>475</v>
      </c>
    </row>
    <row r="246" spans="14:26" x14ac:dyDescent="0.25">
      <c r="N246" s="43">
        <v>239</v>
      </c>
      <c r="O246" s="6" t="s">
        <v>402</v>
      </c>
      <c r="P246" s="6" t="s">
        <v>142</v>
      </c>
      <c r="Q246" s="7"/>
      <c r="R246" s="7"/>
      <c r="S246" s="7"/>
      <c r="T246" s="7">
        <v>89</v>
      </c>
      <c r="U246" s="7"/>
      <c r="V246" s="7"/>
      <c r="W246" s="7"/>
      <c r="X246" s="7"/>
      <c r="Y246" s="7"/>
      <c r="Z246" s="44">
        <v>89</v>
      </c>
    </row>
    <row r="247" spans="14:26" x14ac:dyDescent="0.25">
      <c r="N247" s="45">
        <v>240</v>
      </c>
      <c r="O247" s="8" t="s">
        <v>403</v>
      </c>
      <c r="P247" s="8" t="s">
        <v>153</v>
      </c>
      <c r="Q247" s="9">
        <v>4</v>
      </c>
      <c r="R247" s="9"/>
      <c r="S247" s="9"/>
      <c r="T247" s="9">
        <v>404</v>
      </c>
      <c r="U247" s="9"/>
      <c r="V247" s="9"/>
      <c r="W247" s="9"/>
      <c r="X247" s="9"/>
      <c r="Y247" s="9"/>
      <c r="Z247" s="46">
        <v>408</v>
      </c>
    </row>
    <row r="248" spans="14:26" x14ac:dyDescent="0.25">
      <c r="N248" s="43">
        <v>241</v>
      </c>
      <c r="O248" s="6" t="s">
        <v>404</v>
      </c>
      <c r="P248" s="6" t="s">
        <v>131</v>
      </c>
      <c r="Q248" s="7">
        <v>7</v>
      </c>
      <c r="R248" s="7"/>
      <c r="S248" s="7"/>
      <c r="T248" s="7">
        <v>1050</v>
      </c>
      <c r="U248" s="7"/>
      <c r="V248" s="7"/>
      <c r="W248" s="7"/>
      <c r="X248" s="7"/>
      <c r="Y248" s="7"/>
      <c r="Z248" s="44">
        <v>1057</v>
      </c>
    </row>
    <row r="249" spans="14:26" x14ac:dyDescent="0.25">
      <c r="N249" s="45">
        <v>242</v>
      </c>
      <c r="O249" s="8" t="s">
        <v>405</v>
      </c>
      <c r="P249" s="8" t="s">
        <v>148</v>
      </c>
      <c r="Q249" s="9"/>
      <c r="R249" s="9"/>
      <c r="S249" s="9"/>
      <c r="T249" s="9">
        <v>92</v>
      </c>
      <c r="U249" s="9"/>
      <c r="V249" s="9"/>
      <c r="W249" s="9"/>
      <c r="X249" s="9"/>
      <c r="Y249" s="9"/>
      <c r="Z249" s="46">
        <v>92</v>
      </c>
    </row>
    <row r="250" spans="14:26" x14ac:dyDescent="0.25">
      <c r="N250" s="43">
        <v>243</v>
      </c>
      <c r="O250" s="6" t="s">
        <v>406</v>
      </c>
      <c r="P250" s="6" t="s">
        <v>148</v>
      </c>
      <c r="Q250" s="7"/>
      <c r="R250" s="7"/>
      <c r="S250" s="7"/>
      <c r="T250" s="7">
        <v>233</v>
      </c>
      <c r="U250" s="7"/>
      <c r="V250" s="7"/>
      <c r="W250" s="7"/>
      <c r="X250" s="7"/>
      <c r="Y250" s="7"/>
      <c r="Z250" s="44">
        <v>233</v>
      </c>
    </row>
    <row r="251" spans="14:26" x14ac:dyDescent="0.25">
      <c r="N251" s="45">
        <v>244</v>
      </c>
      <c r="O251" s="8" t="s">
        <v>407</v>
      </c>
      <c r="P251" s="8" t="s">
        <v>148</v>
      </c>
      <c r="Q251" s="9"/>
      <c r="R251" s="9"/>
      <c r="S251" s="9"/>
      <c r="T251" s="9">
        <v>79</v>
      </c>
      <c r="U251" s="9"/>
      <c r="V251" s="9"/>
      <c r="W251" s="9"/>
      <c r="X251" s="9"/>
      <c r="Y251" s="9"/>
      <c r="Z251" s="46">
        <v>79</v>
      </c>
    </row>
    <row r="252" spans="14:26" x14ac:dyDescent="0.25">
      <c r="N252" s="43">
        <v>245</v>
      </c>
      <c r="O252" s="6" t="s">
        <v>408</v>
      </c>
      <c r="P252" s="6" t="s">
        <v>131</v>
      </c>
      <c r="Q252" s="7">
        <v>9</v>
      </c>
      <c r="R252" s="7">
        <v>3</v>
      </c>
      <c r="S252" s="7"/>
      <c r="T252" s="7">
        <v>2514</v>
      </c>
      <c r="U252" s="7"/>
      <c r="V252" s="7"/>
      <c r="W252" s="7">
        <v>5</v>
      </c>
      <c r="X252" s="7"/>
      <c r="Y252" s="7"/>
      <c r="Z252" s="44">
        <v>2531</v>
      </c>
    </row>
    <row r="253" spans="14:26" x14ac:dyDescent="0.25">
      <c r="N253" s="45">
        <v>246</v>
      </c>
      <c r="O253" s="8" t="s">
        <v>409</v>
      </c>
      <c r="P253" s="8" t="s">
        <v>130</v>
      </c>
      <c r="Q253" s="9">
        <v>3</v>
      </c>
      <c r="R253" s="9">
        <v>1</v>
      </c>
      <c r="S253" s="9">
        <v>1</v>
      </c>
      <c r="T253" s="9">
        <v>2877</v>
      </c>
      <c r="U253" s="9"/>
      <c r="V253" s="9"/>
      <c r="W253" s="9">
        <v>3</v>
      </c>
      <c r="X253" s="9"/>
      <c r="Y253" s="9"/>
      <c r="Z253" s="46">
        <v>2885</v>
      </c>
    </row>
    <row r="254" spans="14:26" x14ac:dyDescent="0.25">
      <c r="N254" s="43">
        <v>247</v>
      </c>
      <c r="O254" s="6" t="s">
        <v>410</v>
      </c>
      <c r="P254" s="6" t="s">
        <v>131</v>
      </c>
      <c r="Q254" s="7">
        <v>3</v>
      </c>
      <c r="R254" s="7"/>
      <c r="S254" s="7"/>
      <c r="T254" s="7">
        <v>920</v>
      </c>
      <c r="U254" s="7"/>
      <c r="V254" s="7"/>
      <c r="W254" s="7"/>
      <c r="X254" s="7"/>
      <c r="Y254" s="7"/>
      <c r="Z254" s="44">
        <v>923</v>
      </c>
    </row>
    <row r="255" spans="14:26" x14ac:dyDescent="0.25">
      <c r="N255" s="45">
        <v>248</v>
      </c>
      <c r="O255" s="8" t="s">
        <v>411</v>
      </c>
      <c r="P255" s="8" t="s">
        <v>135</v>
      </c>
      <c r="Q255" s="9"/>
      <c r="R255" s="9"/>
      <c r="S255" s="9"/>
      <c r="T255" s="9">
        <v>5</v>
      </c>
      <c r="U255" s="9"/>
      <c r="V255" s="9"/>
      <c r="W255" s="9"/>
      <c r="X255" s="9"/>
      <c r="Y255" s="9"/>
      <c r="Z255" s="46">
        <v>5</v>
      </c>
    </row>
    <row r="256" spans="14:26" x14ac:dyDescent="0.25">
      <c r="N256" s="43">
        <v>249</v>
      </c>
      <c r="O256" s="6" t="s">
        <v>412</v>
      </c>
      <c r="P256" s="6" t="s">
        <v>129</v>
      </c>
      <c r="Q256" s="7"/>
      <c r="R256" s="7">
        <v>1</v>
      </c>
      <c r="S256" s="7"/>
      <c r="T256" s="7">
        <v>1241</v>
      </c>
      <c r="U256" s="7"/>
      <c r="V256" s="7"/>
      <c r="W256" s="7"/>
      <c r="X256" s="7"/>
      <c r="Y256" s="7"/>
      <c r="Z256" s="44">
        <v>1242</v>
      </c>
    </row>
    <row r="257" spans="14:26" x14ac:dyDescent="0.25">
      <c r="N257" s="45">
        <v>250</v>
      </c>
      <c r="O257" s="8" t="s">
        <v>413</v>
      </c>
      <c r="P257" s="8" t="s">
        <v>147</v>
      </c>
      <c r="Q257" s="9"/>
      <c r="R257" s="9"/>
      <c r="S257" s="9"/>
      <c r="T257" s="9">
        <v>52</v>
      </c>
      <c r="U257" s="9"/>
      <c r="V257" s="9"/>
      <c r="W257" s="9"/>
      <c r="X257" s="9"/>
      <c r="Y257" s="9"/>
      <c r="Z257" s="46">
        <v>52</v>
      </c>
    </row>
    <row r="258" spans="14:26" x14ac:dyDescent="0.25">
      <c r="N258" s="43">
        <v>251</v>
      </c>
      <c r="O258" s="6" t="s">
        <v>414</v>
      </c>
      <c r="P258" s="6" t="s">
        <v>148</v>
      </c>
      <c r="Q258" s="7">
        <v>17</v>
      </c>
      <c r="R258" s="7">
        <v>8</v>
      </c>
      <c r="S258" s="7"/>
      <c r="T258" s="7">
        <v>7471</v>
      </c>
      <c r="U258" s="7"/>
      <c r="V258" s="7"/>
      <c r="W258" s="7">
        <v>6</v>
      </c>
      <c r="X258" s="7">
        <v>2</v>
      </c>
      <c r="Y258" s="7"/>
      <c r="Z258" s="44">
        <v>7504</v>
      </c>
    </row>
    <row r="259" spans="14:26" x14ac:dyDescent="0.25">
      <c r="N259" s="45">
        <v>252</v>
      </c>
      <c r="O259" s="8" t="s">
        <v>415</v>
      </c>
      <c r="P259" s="8" t="s">
        <v>131</v>
      </c>
      <c r="Q259" s="9">
        <v>24</v>
      </c>
      <c r="R259" s="9">
        <v>11</v>
      </c>
      <c r="S259" s="9"/>
      <c r="T259" s="9">
        <v>12945</v>
      </c>
      <c r="U259" s="9"/>
      <c r="V259" s="9">
        <v>1</v>
      </c>
      <c r="W259" s="9">
        <v>10</v>
      </c>
      <c r="X259" s="9">
        <v>4</v>
      </c>
      <c r="Y259" s="9"/>
      <c r="Z259" s="46">
        <v>12995</v>
      </c>
    </row>
    <row r="260" spans="14:26" x14ac:dyDescent="0.25">
      <c r="N260" s="43">
        <v>253</v>
      </c>
      <c r="O260" s="6" t="s">
        <v>416</v>
      </c>
      <c r="P260" s="6" t="s">
        <v>136</v>
      </c>
      <c r="Q260" s="7"/>
      <c r="R260" s="7"/>
      <c r="S260" s="7"/>
      <c r="T260" s="7">
        <v>91</v>
      </c>
      <c r="U260" s="7"/>
      <c r="V260" s="7"/>
      <c r="W260" s="7"/>
      <c r="X260" s="7"/>
      <c r="Y260" s="7"/>
      <c r="Z260" s="44">
        <v>91</v>
      </c>
    </row>
    <row r="261" spans="14:26" x14ac:dyDescent="0.25">
      <c r="N261" s="45">
        <v>254</v>
      </c>
      <c r="O261" s="8" t="s">
        <v>417</v>
      </c>
      <c r="P261" s="8" t="s">
        <v>140</v>
      </c>
      <c r="Q261" s="9"/>
      <c r="R261" s="9"/>
      <c r="S261" s="9"/>
      <c r="T261" s="9">
        <v>2</v>
      </c>
      <c r="U261" s="9"/>
      <c r="V261" s="9"/>
      <c r="W261" s="9"/>
      <c r="X261" s="9"/>
      <c r="Y261" s="9"/>
      <c r="Z261" s="46">
        <v>2</v>
      </c>
    </row>
    <row r="262" spans="14:26" x14ac:dyDescent="0.25">
      <c r="N262" s="43">
        <v>255</v>
      </c>
      <c r="O262" s="6" t="s">
        <v>418</v>
      </c>
      <c r="P262" s="6" t="s">
        <v>140</v>
      </c>
      <c r="Q262" s="7"/>
      <c r="R262" s="7"/>
      <c r="S262" s="7"/>
      <c r="T262" s="7">
        <v>66</v>
      </c>
      <c r="U262" s="7"/>
      <c r="V262" s="7"/>
      <c r="W262" s="7"/>
      <c r="X262" s="7"/>
      <c r="Y262" s="7"/>
      <c r="Z262" s="44">
        <v>66</v>
      </c>
    </row>
    <row r="263" spans="14:26" x14ac:dyDescent="0.25">
      <c r="N263" s="45">
        <v>256</v>
      </c>
      <c r="O263" s="8" t="s">
        <v>419</v>
      </c>
      <c r="P263" s="8" t="s">
        <v>140</v>
      </c>
      <c r="Q263" s="9"/>
      <c r="R263" s="9"/>
      <c r="S263" s="9"/>
      <c r="T263" s="9">
        <v>29</v>
      </c>
      <c r="U263" s="9"/>
      <c r="V263" s="9"/>
      <c r="W263" s="9"/>
      <c r="X263" s="9"/>
      <c r="Y263" s="9"/>
      <c r="Z263" s="46">
        <v>29</v>
      </c>
    </row>
    <row r="264" spans="14:26" x14ac:dyDescent="0.25">
      <c r="N264" s="43">
        <v>257</v>
      </c>
      <c r="O264" s="6" t="s">
        <v>420</v>
      </c>
      <c r="P264" s="6" t="s">
        <v>140</v>
      </c>
      <c r="Q264" s="7"/>
      <c r="R264" s="7"/>
      <c r="S264" s="7"/>
      <c r="T264" s="7">
        <v>67</v>
      </c>
      <c r="U264" s="7"/>
      <c r="V264" s="7"/>
      <c r="W264" s="7"/>
      <c r="X264" s="7"/>
      <c r="Y264" s="7"/>
      <c r="Z264" s="44">
        <v>67</v>
      </c>
    </row>
    <row r="265" spans="14:26" x14ac:dyDescent="0.25">
      <c r="N265" s="45">
        <v>258</v>
      </c>
      <c r="O265" s="8" t="s">
        <v>421</v>
      </c>
      <c r="P265" s="8" t="s">
        <v>147</v>
      </c>
      <c r="Q265" s="9"/>
      <c r="R265" s="9"/>
      <c r="S265" s="9"/>
      <c r="T265" s="9">
        <v>35</v>
      </c>
      <c r="U265" s="9"/>
      <c r="V265" s="9"/>
      <c r="W265" s="9"/>
      <c r="X265" s="9"/>
      <c r="Y265" s="9"/>
      <c r="Z265" s="46">
        <v>35</v>
      </c>
    </row>
    <row r="266" spans="14:26" x14ac:dyDescent="0.25">
      <c r="N266" s="43">
        <v>259</v>
      </c>
      <c r="O266" s="6" t="s">
        <v>422</v>
      </c>
      <c r="P266" s="6" t="s">
        <v>144</v>
      </c>
      <c r="Q266" s="7"/>
      <c r="R266" s="7"/>
      <c r="S266" s="7"/>
      <c r="T266" s="7">
        <v>5</v>
      </c>
      <c r="U266" s="7"/>
      <c r="V266" s="7"/>
      <c r="W266" s="7"/>
      <c r="X266" s="7"/>
      <c r="Y266" s="7"/>
      <c r="Z266" s="44">
        <v>5</v>
      </c>
    </row>
    <row r="267" spans="14:26" x14ac:dyDescent="0.25">
      <c r="N267" s="45">
        <v>260</v>
      </c>
      <c r="O267" s="8" t="s">
        <v>423</v>
      </c>
      <c r="P267" s="8" t="s">
        <v>147</v>
      </c>
      <c r="Q267" s="9"/>
      <c r="R267" s="9"/>
      <c r="S267" s="9"/>
      <c r="T267" s="9">
        <v>170</v>
      </c>
      <c r="U267" s="9"/>
      <c r="V267" s="9"/>
      <c r="W267" s="9"/>
      <c r="X267" s="9"/>
      <c r="Y267" s="9"/>
      <c r="Z267" s="46">
        <v>170</v>
      </c>
    </row>
    <row r="268" spans="14:26" x14ac:dyDescent="0.25">
      <c r="N268" s="43">
        <v>261</v>
      </c>
      <c r="O268" s="6" t="s">
        <v>424</v>
      </c>
      <c r="P268" s="6" t="s">
        <v>147</v>
      </c>
      <c r="Q268" s="7"/>
      <c r="R268" s="7"/>
      <c r="S268" s="7"/>
      <c r="T268" s="7">
        <v>9</v>
      </c>
      <c r="U268" s="7"/>
      <c r="V268" s="7"/>
      <c r="W268" s="7"/>
      <c r="X268" s="7"/>
      <c r="Y268" s="7"/>
      <c r="Z268" s="44">
        <v>9</v>
      </c>
    </row>
    <row r="269" spans="14:26" x14ac:dyDescent="0.25">
      <c r="N269" s="45">
        <v>262</v>
      </c>
      <c r="O269" s="8" t="s">
        <v>425</v>
      </c>
      <c r="P269" s="8" t="s">
        <v>147</v>
      </c>
      <c r="Q269" s="9"/>
      <c r="R269" s="9"/>
      <c r="S269" s="9"/>
      <c r="T269" s="9">
        <v>54</v>
      </c>
      <c r="U269" s="9"/>
      <c r="V269" s="9"/>
      <c r="W269" s="9"/>
      <c r="X269" s="9"/>
      <c r="Y269" s="9"/>
      <c r="Z269" s="46">
        <v>54</v>
      </c>
    </row>
    <row r="270" spans="14:26" x14ac:dyDescent="0.25">
      <c r="N270" s="43">
        <v>263</v>
      </c>
      <c r="O270" s="6" t="s">
        <v>426</v>
      </c>
      <c r="P270" s="6" t="s">
        <v>151</v>
      </c>
      <c r="Q270" s="7">
        <v>25</v>
      </c>
      <c r="R270" s="7">
        <v>2</v>
      </c>
      <c r="S270" s="7">
        <v>1</v>
      </c>
      <c r="T270" s="7">
        <v>3378</v>
      </c>
      <c r="U270" s="7"/>
      <c r="V270" s="7"/>
      <c r="W270" s="7">
        <v>15</v>
      </c>
      <c r="X270" s="7">
        <v>1</v>
      </c>
      <c r="Y270" s="7"/>
      <c r="Z270" s="44">
        <v>3422</v>
      </c>
    </row>
    <row r="271" spans="14:26" x14ac:dyDescent="0.25">
      <c r="N271" s="45">
        <v>264</v>
      </c>
      <c r="O271" s="8" t="s">
        <v>427</v>
      </c>
      <c r="P271" s="8" t="s">
        <v>154</v>
      </c>
      <c r="Q271" s="9"/>
      <c r="R271" s="9"/>
      <c r="S271" s="9"/>
      <c r="T271" s="9">
        <v>320</v>
      </c>
      <c r="U271" s="9"/>
      <c r="V271" s="9"/>
      <c r="W271" s="9"/>
      <c r="X271" s="9"/>
      <c r="Y271" s="9"/>
      <c r="Z271" s="46">
        <v>320</v>
      </c>
    </row>
    <row r="272" spans="14:26" x14ac:dyDescent="0.25">
      <c r="N272" s="43">
        <v>265</v>
      </c>
      <c r="O272" s="6" t="s">
        <v>428</v>
      </c>
      <c r="P272" s="6" t="s">
        <v>143</v>
      </c>
      <c r="Q272" s="7"/>
      <c r="R272" s="7"/>
      <c r="S272" s="7"/>
      <c r="T272" s="7">
        <v>137</v>
      </c>
      <c r="U272" s="7"/>
      <c r="V272" s="7"/>
      <c r="W272" s="7"/>
      <c r="X272" s="7"/>
      <c r="Y272" s="7"/>
      <c r="Z272" s="44">
        <v>137</v>
      </c>
    </row>
    <row r="273" spans="14:26" x14ac:dyDescent="0.25">
      <c r="N273" s="45">
        <v>266</v>
      </c>
      <c r="O273" s="8" t="s">
        <v>429</v>
      </c>
      <c r="P273" s="8" t="s">
        <v>143</v>
      </c>
      <c r="Q273" s="9"/>
      <c r="R273" s="9"/>
      <c r="S273" s="9"/>
      <c r="T273" s="9">
        <v>76</v>
      </c>
      <c r="U273" s="9"/>
      <c r="V273" s="9"/>
      <c r="W273" s="9">
        <v>1</v>
      </c>
      <c r="X273" s="9"/>
      <c r="Y273" s="9"/>
      <c r="Z273" s="46">
        <v>77</v>
      </c>
    </row>
    <row r="274" spans="14:26" x14ac:dyDescent="0.25">
      <c r="N274" s="43">
        <v>267</v>
      </c>
      <c r="O274" s="6" t="s">
        <v>430</v>
      </c>
      <c r="P274" s="6" t="s">
        <v>143</v>
      </c>
      <c r="Q274" s="7"/>
      <c r="R274" s="7"/>
      <c r="S274" s="7"/>
      <c r="T274" s="7">
        <v>45</v>
      </c>
      <c r="U274" s="7"/>
      <c r="V274" s="7"/>
      <c r="W274" s="7"/>
      <c r="X274" s="7"/>
      <c r="Y274" s="7"/>
      <c r="Z274" s="44">
        <v>45</v>
      </c>
    </row>
    <row r="275" spans="14:26" x14ac:dyDescent="0.25">
      <c r="N275" s="45">
        <v>268</v>
      </c>
      <c r="O275" s="8" t="s">
        <v>431</v>
      </c>
      <c r="P275" s="8" t="s">
        <v>145</v>
      </c>
      <c r="Q275" s="9">
        <v>2</v>
      </c>
      <c r="R275" s="9"/>
      <c r="S275" s="9"/>
      <c r="T275" s="9">
        <v>430</v>
      </c>
      <c r="U275" s="9"/>
      <c r="V275" s="9"/>
      <c r="W275" s="9">
        <v>3</v>
      </c>
      <c r="X275" s="9"/>
      <c r="Y275" s="9"/>
      <c r="Z275" s="46">
        <v>435</v>
      </c>
    </row>
    <row r="276" spans="14:26" x14ac:dyDescent="0.25">
      <c r="N276" s="43">
        <v>269</v>
      </c>
      <c r="O276" s="6" t="s">
        <v>432</v>
      </c>
      <c r="P276" s="6" t="s">
        <v>145</v>
      </c>
      <c r="Q276" s="7"/>
      <c r="R276" s="7"/>
      <c r="S276" s="7"/>
      <c r="T276" s="7">
        <v>3</v>
      </c>
      <c r="U276" s="7"/>
      <c r="V276" s="7"/>
      <c r="W276" s="7"/>
      <c r="X276" s="7"/>
      <c r="Y276" s="7"/>
      <c r="Z276" s="44">
        <v>3</v>
      </c>
    </row>
    <row r="277" spans="14:26" x14ac:dyDescent="0.25">
      <c r="N277" s="45">
        <v>270</v>
      </c>
      <c r="O277" s="8" t="s">
        <v>433</v>
      </c>
      <c r="P277" s="8" t="s">
        <v>144</v>
      </c>
      <c r="Q277" s="9"/>
      <c r="R277" s="9"/>
      <c r="S277" s="9"/>
      <c r="T277" s="9">
        <v>6</v>
      </c>
      <c r="U277" s="9"/>
      <c r="V277" s="9"/>
      <c r="W277" s="9"/>
      <c r="X277" s="9"/>
      <c r="Y277" s="9"/>
      <c r="Z277" s="46">
        <v>6</v>
      </c>
    </row>
    <row r="278" spans="14:26" x14ac:dyDescent="0.25">
      <c r="N278" s="43">
        <v>271</v>
      </c>
      <c r="O278" s="6" t="s">
        <v>434</v>
      </c>
      <c r="P278" s="6" t="s">
        <v>148</v>
      </c>
      <c r="Q278" s="7"/>
      <c r="R278" s="7"/>
      <c r="S278" s="7"/>
      <c r="T278" s="7">
        <v>209</v>
      </c>
      <c r="U278" s="7"/>
      <c r="V278" s="7"/>
      <c r="W278" s="7"/>
      <c r="X278" s="7"/>
      <c r="Y278" s="7"/>
      <c r="Z278" s="44">
        <v>209</v>
      </c>
    </row>
    <row r="279" spans="14:26" x14ac:dyDescent="0.25">
      <c r="N279" s="45">
        <v>272</v>
      </c>
      <c r="O279" s="8" t="s">
        <v>435</v>
      </c>
      <c r="P279" s="8" t="s">
        <v>142</v>
      </c>
      <c r="Q279" s="9">
        <v>63</v>
      </c>
      <c r="R279" s="9"/>
      <c r="S279" s="9"/>
      <c r="T279" s="9">
        <v>2217</v>
      </c>
      <c r="U279" s="9"/>
      <c r="V279" s="9"/>
      <c r="W279" s="9">
        <v>1</v>
      </c>
      <c r="X279" s="9"/>
      <c r="Y279" s="9"/>
      <c r="Z279" s="46">
        <v>2281</v>
      </c>
    </row>
    <row r="280" spans="14:26" x14ac:dyDescent="0.25">
      <c r="N280" s="43">
        <v>273</v>
      </c>
      <c r="O280" s="6" t="s">
        <v>436</v>
      </c>
      <c r="P280" s="6" t="s">
        <v>145</v>
      </c>
      <c r="Q280" s="7"/>
      <c r="R280" s="7"/>
      <c r="S280" s="7"/>
      <c r="T280" s="7">
        <v>3</v>
      </c>
      <c r="U280" s="7"/>
      <c r="V280" s="7"/>
      <c r="W280" s="7"/>
      <c r="X280" s="7"/>
      <c r="Y280" s="7"/>
      <c r="Z280" s="44">
        <v>3</v>
      </c>
    </row>
    <row r="281" spans="14:26" x14ac:dyDescent="0.25">
      <c r="N281" s="45">
        <v>274</v>
      </c>
      <c r="O281" s="8" t="s">
        <v>437</v>
      </c>
      <c r="P281" s="8" t="s">
        <v>154</v>
      </c>
      <c r="Q281" s="9">
        <v>48</v>
      </c>
      <c r="R281" s="9">
        <v>5</v>
      </c>
      <c r="S281" s="9">
        <v>1</v>
      </c>
      <c r="T281" s="9">
        <v>18271</v>
      </c>
      <c r="U281" s="9"/>
      <c r="V281" s="9"/>
      <c r="W281" s="9">
        <v>16</v>
      </c>
      <c r="X281" s="9">
        <v>4</v>
      </c>
      <c r="Y281" s="9"/>
      <c r="Z281" s="46">
        <v>18345</v>
      </c>
    </row>
    <row r="282" spans="14:26" x14ac:dyDescent="0.25">
      <c r="N282" s="43">
        <v>275</v>
      </c>
      <c r="O282" s="6" t="s">
        <v>438</v>
      </c>
      <c r="P282" s="6" t="s">
        <v>132</v>
      </c>
      <c r="Q282" s="7"/>
      <c r="R282" s="7"/>
      <c r="S282" s="7"/>
      <c r="T282" s="7">
        <v>107</v>
      </c>
      <c r="U282" s="7"/>
      <c r="V282" s="7"/>
      <c r="W282" s="7"/>
      <c r="X282" s="7"/>
      <c r="Y282" s="7"/>
      <c r="Z282" s="44">
        <v>107</v>
      </c>
    </row>
    <row r="283" spans="14:26" x14ac:dyDescent="0.25">
      <c r="N283" s="45">
        <v>276</v>
      </c>
      <c r="O283" s="8" t="s">
        <v>440</v>
      </c>
      <c r="P283" s="8" t="s">
        <v>128</v>
      </c>
      <c r="Q283" s="9"/>
      <c r="R283" s="9"/>
      <c r="S283" s="9"/>
      <c r="T283" s="9">
        <v>147</v>
      </c>
      <c r="U283" s="9"/>
      <c r="V283" s="9"/>
      <c r="W283" s="9"/>
      <c r="X283" s="9"/>
      <c r="Y283" s="9"/>
      <c r="Z283" s="46">
        <v>147</v>
      </c>
    </row>
    <row r="284" spans="14:26" x14ac:dyDescent="0.25">
      <c r="N284" s="43">
        <v>277</v>
      </c>
      <c r="O284" s="6" t="s">
        <v>441</v>
      </c>
      <c r="P284" s="6" t="s">
        <v>144</v>
      </c>
      <c r="Q284" s="7">
        <v>1</v>
      </c>
      <c r="R284" s="7"/>
      <c r="S284" s="7"/>
      <c r="T284" s="7">
        <v>239</v>
      </c>
      <c r="U284" s="7"/>
      <c r="V284" s="7"/>
      <c r="W284" s="7">
        <v>1</v>
      </c>
      <c r="X284" s="7"/>
      <c r="Y284" s="7"/>
      <c r="Z284" s="44">
        <v>241</v>
      </c>
    </row>
    <row r="285" spans="14:26" x14ac:dyDescent="0.25">
      <c r="N285" s="45">
        <v>278</v>
      </c>
      <c r="O285" s="8" t="s">
        <v>442</v>
      </c>
      <c r="P285" s="8" t="s">
        <v>139</v>
      </c>
      <c r="Q285" s="9"/>
      <c r="R285" s="9"/>
      <c r="S285" s="9"/>
      <c r="T285" s="9">
        <v>50</v>
      </c>
      <c r="U285" s="9"/>
      <c r="V285" s="9"/>
      <c r="W285" s="9"/>
      <c r="X285" s="9"/>
      <c r="Y285" s="9"/>
      <c r="Z285" s="46">
        <v>50</v>
      </c>
    </row>
    <row r="286" spans="14:26" x14ac:dyDescent="0.25">
      <c r="N286" s="43">
        <v>279</v>
      </c>
      <c r="O286" s="6" t="s">
        <v>443</v>
      </c>
      <c r="P286" s="6" t="s">
        <v>139</v>
      </c>
      <c r="Q286" s="7">
        <v>5</v>
      </c>
      <c r="R286" s="7"/>
      <c r="S286" s="7"/>
      <c r="T286" s="7">
        <v>480</v>
      </c>
      <c r="U286" s="7"/>
      <c r="V286" s="7"/>
      <c r="W286" s="7"/>
      <c r="X286" s="7"/>
      <c r="Y286" s="7"/>
      <c r="Z286" s="44">
        <v>485</v>
      </c>
    </row>
    <row r="287" spans="14:26" x14ac:dyDescent="0.25">
      <c r="N287" s="45">
        <v>280</v>
      </c>
      <c r="O287" s="8" t="s">
        <v>444</v>
      </c>
      <c r="P287" s="8" t="s">
        <v>144</v>
      </c>
      <c r="Q287" s="9">
        <v>5</v>
      </c>
      <c r="R287" s="9"/>
      <c r="S287" s="9"/>
      <c r="T287" s="9">
        <v>294</v>
      </c>
      <c r="U287" s="9"/>
      <c r="V287" s="9"/>
      <c r="W287" s="9"/>
      <c r="X287" s="9"/>
      <c r="Y287" s="9"/>
      <c r="Z287" s="46">
        <v>299</v>
      </c>
    </row>
    <row r="288" spans="14:26" x14ac:dyDescent="0.25">
      <c r="N288" s="43">
        <v>281</v>
      </c>
      <c r="O288" s="6" t="s">
        <v>445</v>
      </c>
      <c r="P288" s="6" t="s">
        <v>151</v>
      </c>
      <c r="Q288" s="7">
        <v>1</v>
      </c>
      <c r="R288" s="7"/>
      <c r="S288" s="7"/>
      <c r="T288" s="7">
        <v>577</v>
      </c>
      <c r="U288" s="7"/>
      <c r="V288" s="7"/>
      <c r="W288" s="7"/>
      <c r="X288" s="7"/>
      <c r="Y288" s="7"/>
      <c r="Z288" s="44">
        <v>578</v>
      </c>
    </row>
    <row r="289" spans="14:26" x14ac:dyDescent="0.25">
      <c r="N289" s="45">
        <v>282</v>
      </c>
      <c r="O289" s="8" t="s">
        <v>446</v>
      </c>
      <c r="P289" s="8" t="s">
        <v>151</v>
      </c>
      <c r="Q289" s="9"/>
      <c r="R289" s="9"/>
      <c r="S289" s="9"/>
      <c r="T289" s="9">
        <v>216</v>
      </c>
      <c r="U289" s="9"/>
      <c r="V289" s="9"/>
      <c r="W289" s="9"/>
      <c r="X289" s="9"/>
      <c r="Y289" s="9"/>
      <c r="Z289" s="46">
        <v>216</v>
      </c>
    </row>
    <row r="290" spans="14:26" x14ac:dyDescent="0.25">
      <c r="N290" s="43">
        <v>283</v>
      </c>
      <c r="O290" s="6" t="s">
        <v>447</v>
      </c>
      <c r="P290" s="6" t="s">
        <v>151</v>
      </c>
      <c r="Q290" s="7"/>
      <c r="R290" s="7"/>
      <c r="S290" s="7"/>
      <c r="T290" s="7">
        <v>65</v>
      </c>
      <c r="U290" s="7"/>
      <c r="V290" s="7"/>
      <c r="W290" s="7"/>
      <c r="X290" s="7"/>
      <c r="Y290" s="7"/>
      <c r="Z290" s="44">
        <v>65</v>
      </c>
    </row>
    <row r="291" spans="14:26" x14ac:dyDescent="0.25">
      <c r="N291" s="45">
        <v>284</v>
      </c>
      <c r="O291" s="8" t="s">
        <v>448</v>
      </c>
      <c r="P291" s="8" t="s">
        <v>151</v>
      </c>
      <c r="Q291" s="9"/>
      <c r="R291" s="9"/>
      <c r="S291" s="9"/>
      <c r="T291" s="9">
        <v>352</v>
      </c>
      <c r="U291" s="9"/>
      <c r="V291" s="9"/>
      <c r="W291" s="9">
        <v>1</v>
      </c>
      <c r="X291" s="9"/>
      <c r="Y291" s="9"/>
      <c r="Z291" s="46">
        <v>353</v>
      </c>
    </row>
    <row r="292" spans="14:26" x14ac:dyDescent="0.25">
      <c r="N292" s="43">
        <v>285</v>
      </c>
      <c r="O292" s="6" t="s">
        <v>449</v>
      </c>
      <c r="P292" s="6" t="s">
        <v>131</v>
      </c>
      <c r="Q292" s="7">
        <v>9</v>
      </c>
      <c r="R292" s="7"/>
      <c r="S292" s="7"/>
      <c r="T292" s="7">
        <v>2303</v>
      </c>
      <c r="U292" s="7"/>
      <c r="V292" s="7"/>
      <c r="W292" s="7"/>
      <c r="X292" s="7"/>
      <c r="Y292" s="7"/>
      <c r="Z292" s="44">
        <v>2312</v>
      </c>
    </row>
    <row r="293" spans="14:26" x14ac:dyDescent="0.25">
      <c r="N293" s="45">
        <v>286</v>
      </c>
      <c r="O293" s="8" t="s">
        <v>450</v>
      </c>
      <c r="P293" s="8" t="s">
        <v>149</v>
      </c>
      <c r="Q293" s="9"/>
      <c r="R293" s="9"/>
      <c r="S293" s="9"/>
      <c r="T293" s="9">
        <v>70</v>
      </c>
      <c r="U293" s="9"/>
      <c r="V293" s="9"/>
      <c r="W293" s="9"/>
      <c r="X293" s="9"/>
      <c r="Y293" s="9"/>
      <c r="Z293" s="46">
        <v>70</v>
      </c>
    </row>
    <row r="294" spans="14:26" x14ac:dyDescent="0.25">
      <c r="N294" s="43">
        <v>287</v>
      </c>
      <c r="O294" s="6" t="s">
        <v>451</v>
      </c>
      <c r="P294" s="6" t="s">
        <v>149</v>
      </c>
      <c r="Q294" s="7"/>
      <c r="R294" s="7"/>
      <c r="S294" s="7"/>
      <c r="T294" s="7">
        <v>7</v>
      </c>
      <c r="U294" s="7"/>
      <c r="V294" s="7"/>
      <c r="W294" s="7"/>
      <c r="X294" s="7"/>
      <c r="Y294" s="7"/>
      <c r="Z294" s="44">
        <v>7</v>
      </c>
    </row>
    <row r="295" spans="14:26" x14ac:dyDescent="0.25">
      <c r="N295" s="45">
        <v>288</v>
      </c>
      <c r="O295" s="8" t="s">
        <v>452</v>
      </c>
      <c r="P295" s="8" t="s">
        <v>153</v>
      </c>
      <c r="Q295" s="9">
        <v>1</v>
      </c>
      <c r="R295" s="9"/>
      <c r="S295" s="9"/>
      <c r="T295" s="9">
        <v>735</v>
      </c>
      <c r="U295" s="9"/>
      <c r="V295" s="9"/>
      <c r="W295" s="9"/>
      <c r="X295" s="9">
        <v>5</v>
      </c>
      <c r="Y295" s="9"/>
      <c r="Z295" s="46">
        <v>741</v>
      </c>
    </row>
    <row r="296" spans="14:26" x14ac:dyDescent="0.25">
      <c r="N296" s="43">
        <v>289</v>
      </c>
      <c r="O296" s="6" t="s">
        <v>453</v>
      </c>
      <c r="P296" s="6" t="s">
        <v>128</v>
      </c>
      <c r="Q296" s="7">
        <v>3</v>
      </c>
      <c r="R296" s="7"/>
      <c r="S296" s="7"/>
      <c r="T296" s="7">
        <v>305</v>
      </c>
      <c r="U296" s="7"/>
      <c r="V296" s="7"/>
      <c r="W296" s="7"/>
      <c r="X296" s="7"/>
      <c r="Y296" s="7"/>
      <c r="Z296" s="44">
        <v>308</v>
      </c>
    </row>
    <row r="297" spans="14:26" x14ac:dyDescent="0.25">
      <c r="N297" s="45">
        <v>290</v>
      </c>
      <c r="O297" s="8" t="s">
        <v>454</v>
      </c>
      <c r="P297" s="8" t="s">
        <v>125</v>
      </c>
      <c r="Q297" s="9"/>
      <c r="R297" s="9"/>
      <c r="S297" s="9"/>
      <c r="T297" s="9">
        <v>104</v>
      </c>
      <c r="U297" s="9"/>
      <c r="V297" s="9"/>
      <c r="W297" s="9"/>
      <c r="X297" s="9"/>
      <c r="Y297" s="9"/>
      <c r="Z297" s="46">
        <v>104</v>
      </c>
    </row>
    <row r="298" spans="14:26" x14ac:dyDescent="0.25">
      <c r="N298" s="43">
        <v>291</v>
      </c>
      <c r="O298" s="6" t="s">
        <v>455</v>
      </c>
      <c r="P298" s="6" t="s">
        <v>150</v>
      </c>
      <c r="Q298" s="7"/>
      <c r="R298" s="7"/>
      <c r="S298" s="7"/>
      <c r="T298" s="7">
        <v>83</v>
      </c>
      <c r="U298" s="7"/>
      <c r="V298" s="7"/>
      <c r="W298" s="7"/>
      <c r="X298" s="7"/>
      <c r="Y298" s="7"/>
      <c r="Z298" s="44">
        <v>83</v>
      </c>
    </row>
    <row r="299" spans="14:26" x14ac:dyDescent="0.25">
      <c r="N299" s="45">
        <v>292</v>
      </c>
      <c r="O299" s="8" t="s">
        <v>456</v>
      </c>
      <c r="P299" s="8" t="s">
        <v>150</v>
      </c>
      <c r="Q299" s="9"/>
      <c r="R299" s="9"/>
      <c r="S299" s="9"/>
      <c r="T299" s="9">
        <v>2</v>
      </c>
      <c r="U299" s="9"/>
      <c r="V299" s="9"/>
      <c r="W299" s="9"/>
      <c r="X299" s="9"/>
      <c r="Y299" s="9"/>
      <c r="Z299" s="46">
        <v>2</v>
      </c>
    </row>
    <row r="300" spans="14:26" x14ac:dyDescent="0.25">
      <c r="N300" s="43">
        <v>293</v>
      </c>
      <c r="O300" s="6" t="s">
        <v>457</v>
      </c>
      <c r="P300" s="6" t="s">
        <v>134</v>
      </c>
      <c r="Q300" s="7"/>
      <c r="R300" s="7"/>
      <c r="S300" s="7"/>
      <c r="T300" s="7">
        <v>79</v>
      </c>
      <c r="U300" s="7"/>
      <c r="V300" s="7"/>
      <c r="W300" s="7"/>
      <c r="X300" s="7"/>
      <c r="Y300" s="7"/>
      <c r="Z300" s="44">
        <v>79</v>
      </c>
    </row>
    <row r="301" spans="14:26" x14ac:dyDescent="0.25">
      <c r="N301" s="45">
        <v>294</v>
      </c>
      <c r="O301" s="8" t="s">
        <v>458</v>
      </c>
      <c r="P301" s="8" t="s">
        <v>153</v>
      </c>
      <c r="Q301" s="9"/>
      <c r="R301" s="9"/>
      <c r="S301" s="9"/>
      <c r="T301" s="9">
        <v>281</v>
      </c>
      <c r="U301" s="9"/>
      <c r="V301" s="9"/>
      <c r="W301" s="9"/>
      <c r="X301" s="9"/>
      <c r="Y301" s="9"/>
      <c r="Z301" s="46">
        <v>281</v>
      </c>
    </row>
    <row r="302" spans="14:26" x14ac:dyDescent="0.25">
      <c r="N302" s="43">
        <v>295</v>
      </c>
      <c r="O302" s="6" t="s">
        <v>459</v>
      </c>
      <c r="P302" s="6" t="s">
        <v>153</v>
      </c>
      <c r="Q302" s="7"/>
      <c r="R302" s="7"/>
      <c r="S302" s="7"/>
      <c r="T302" s="7">
        <v>213</v>
      </c>
      <c r="U302" s="7"/>
      <c r="V302" s="7"/>
      <c r="W302" s="7"/>
      <c r="X302" s="7"/>
      <c r="Y302" s="7"/>
      <c r="Z302" s="44">
        <v>213</v>
      </c>
    </row>
    <row r="303" spans="14:26" x14ac:dyDescent="0.25">
      <c r="N303" s="45">
        <v>296</v>
      </c>
      <c r="O303" s="8" t="s">
        <v>460</v>
      </c>
      <c r="P303" s="8" t="s">
        <v>144</v>
      </c>
      <c r="Q303" s="9"/>
      <c r="R303" s="9"/>
      <c r="S303" s="9"/>
      <c r="T303" s="9">
        <v>96</v>
      </c>
      <c r="U303" s="9"/>
      <c r="V303" s="9"/>
      <c r="W303" s="9"/>
      <c r="X303" s="9"/>
      <c r="Y303" s="9"/>
      <c r="Z303" s="46">
        <v>96</v>
      </c>
    </row>
    <row r="304" spans="14:26" x14ac:dyDescent="0.25">
      <c r="N304" s="43">
        <v>297</v>
      </c>
      <c r="O304" s="6" t="s">
        <v>461</v>
      </c>
      <c r="P304" s="6" t="s">
        <v>122</v>
      </c>
      <c r="Q304" s="7"/>
      <c r="R304" s="7"/>
      <c r="S304" s="7"/>
      <c r="T304" s="7">
        <v>60</v>
      </c>
      <c r="U304" s="7"/>
      <c r="V304" s="7"/>
      <c r="W304" s="7"/>
      <c r="X304" s="7"/>
      <c r="Y304" s="7"/>
      <c r="Z304" s="44">
        <v>60</v>
      </c>
    </row>
    <row r="305" spans="14:26" x14ac:dyDescent="0.25">
      <c r="N305" s="45">
        <v>298</v>
      </c>
      <c r="O305" s="8" t="s">
        <v>462</v>
      </c>
      <c r="P305" s="8" t="s">
        <v>143</v>
      </c>
      <c r="Q305" s="9"/>
      <c r="R305" s="9"/>
      <c r="S305" s="9"/>
      <c r="T305" s="9">
        <v>26</v>
      </c>
      <c r="U305" s="9"/>
      <c r="V305" s="9"/>
      <c r="W305" s="9"/>
      <c r="X305" s="9"/>
      <c r="Y305" s="9"/>
      <c r="Z305" s="46">
        <v>26</v>
      </c>
    </row>
    <row r="306" spans="14:26" x14ac:dyDescent="0.25">
      <c r="N306" s="43">
        <v>299</v>
      </c>
      <c r="O306" s="6" t="s">
        <v>463</v>
      </c>
      <c r="P306" s="6" t="s">
        <v>138</v>
      </c>
      <c r="Q306" s="7">
        <v>1</v>
      </c>
      <c r="R306" s="7"/>
      <c r="S306" s="7"/>
      <c r="T306" s="7">
        <v>69</v>
      </c>
      <c r="U306" s="7"/>
      <c r="V306" s="7"/>
      <c r="W306" s="7"/>
      <c r="X306" s="7"/>
      <c r="Y306" s="7"/>
      <c r="Z306" s="44">
        <v>70</v>
      </c>
    </row>
    <row r="307" spans="14:26" x14ac:dyDescent="0.25">
      <c r="N307" s="45">
        <v>300</v>
      </c>
      <c r="O307" s="8" t="s">
        <v>464</v>
      </c>
      <c r="P307" s="8" t="s">
        <v>144</v>
      </c>
      <c r="Q307" s="9"/>
      <c r="R307" s="9"/>
      <c r="S307" s="9"/>
      <c r="T307" s="9">
        <v>1</v>
      </c>
      <c r="U307" s="9"/>
      <c r="V307" s="9"/>
      <c r="W307" s="9"/>
      <c r="X307" s="9"/>
      <c r="Y307" s="9"/>
      <c r="Z307" s="46">
        <v>1</v>
      </c>
    </row>
    <row r="308" spans="14:26" x14ac:dyDescent="0.25">
      <c r="N308" s="43">
        <v>301</v>
      </c>
      <c r="O308" s="6" t="s">
        <v>465</v>
      </c>
      <c r="P308" s="6" t="s">
        <v>143</v>
      </c>
      <c r="Q308" s="7"/>
      <c r="R308" s="7"/>
      <c r="S308" s="7"/>
      <c r="T308" s="7">
        <v>51</v>
      </c>
      <c r="U308" s="7"/>
      <c r="V308" s="7"/>
      <c r="W308" s="7"/>
      <c r="X308" s="7"/>
      <c r="Y308" s="7"/>
      <c r="Z308" s="44">
        <v>51</v>
      </c>
    </row>
    <row r="309" spans="14:26" x14ac:dyDescent="0.25">
      <c r="N309" s="45">
        <v>302</v>
      </c>
      <c r="O309" s="8" t="s">
        <v>466</v>
      </c>
      <c r="P309" s="8" t="s">
        <v>131</v>
      </c>
      <c r="Q309" s="9">
        <v>1</v>
      </c>
      <c r="R309" s="9"/>
      <c r="S309" s="9"/>
      <c r="T309" s="9">
        <v>1202</v>
      </c>
      <c r="U309" s="9"/>
      <c r="V309" s="9"/>
      <c r="W309" s="9">
        <v>2</v>
      </c>
      <c r="X309" s="9"/>
      <c r="Y309" s="9"/>
      <c r="Z309" s="46">
        <v>1205</v>
      </c>
    </row>
    <row r="310" spans="14:26" x14ac:dyDescent="0.25">
      <c r="N310" s="43">
        <v>303</v>
      </c>
      <c r="O310" s="6" t="s">
        <v>467</v>
      </c>
      <c r="P310" s="6" t="s">
        <v>131</v>
      </c>
      <c r="Q310" s="7"/>
      <c r="R310" s="7"/>
      <c r="S310" s="7"/>
      <c r="T310" s="7">
        <v>814</v>
      </c>
      <c r="U310" s="7"/>
      <c r="V310" s="7"/>
      <c r="W310" s="7">
        <v>4</v>
      </c>
      <c r="X310" s="7"/>
      <c r="Y310" s="7"/>
      <c r="Z310" s="44">
        <v>818</v>
      </c>
    </row>
    <row r="311" spans="14:26" x14ac:dyDescent="0.25">
      <c r="N311" s="45">
        <v>304</v>
      </c>
      <c r="O311" s="8" t="s">
        <v>468</v>
      </c>
      <c r="P311" s="8" t="s">
        <v>154</v>
      </c>
      <c r="Q311" s="9"/>
      <c r="R311" s="9"/>
      <c r="S311" s="9"/>
      <c r="T311" s="9">
        <v>168</v>
      </c>
      <c r="U311" s="9"/>
      <c r="V311" s="9"/>
      <c r="W311" s="9"/>
      <c r="X311" s="9"/>
      <c r="Y311" s="9"/>
      <c r="Z311" s="46">
        <v>168</v>
      </c>
    </row>
    <row r="312" spans="14:26" x14ac:dyDescent="0.25">
      <c r="N312" s="43">
        <v>305</v>
      </c>
      <c r="O312" s="6" t="s">
        <v>469</v>
      </c>
      <c r="P312" s="6" t="s">
        <v>154</v>
      </c>
      <c r="Q312" s="7"/>
      <c r="R312" s="7"/>
      <c r="S312" s="7"/>
      <c r="T312" s="7">
        <v>24</v>
      </c>
      <c r="U312" s="7"/>
      <c r="V312" s="7"/>
      <c r="W312" s="7"/>
      <c r="X312" s="7"/>
      <c r="Y312" s="7"/>
      <c r="Z312" s="44">
        <v>24</v>
      </c>
    </row>
    <row r="313" spans="14:26" x14ac:dyDescent="0.25">
      <c r="N313" s="45">
        <v>306</v>
      </c>
      <c r="O313" s="8" t="s">
        <v>470</v>
      </c>
      <c r="P313" s="8" t="s">
        <v>154</v>
      </c>
      <c r="Q313" s="9"/>
      <c r="R313" s="9"/>
      <c r="S313" s="9"/>
      <c r="T313" s="9">
        <v>80</v>
      </c>
      <c r="U313" s="9"/>
      <c r="V313" s="9"/>
      <c r="W313" s="9"/>
      <c r="X313" s="9"/>
      <c r="Y313" s="9"/>
      <c r="Z313" s="46">
        <v>80</v>
      </c>
    </row>
    <row r="314" spans="14:26" x14ac:dyDescent="0.25">
      <c r="N314" s="43">
        <v>307</v>
      </c>
      <c r="O314" s="6" t="s">
        <v>471</v>
      </c>
      <c r="P314" s="6" t="s">
        <v>154</v>
      </c>
      <c r="Q314" s="7"/>
      <c r="R314" s="7"/>
      <c r="S314" s="7"/>
      <c r="T314" s="7">
        <v>30</v>
      </c>
      <c r="U314" s="7"/>
      <c r="V314" s="7"/>
      <c r="W314" s="7"/>
      <c r="X314" s="7"/>
      <c r="Y314" s="7"/>
      <c r="Z314" s="44">
        <v>30</v>
      </c>
    </row>
    <row r="315" spans="14:26" x14ac:dyDescent="0.25">
      <c r="N315" s="45">
        <v>308</v>
      </c>
      <c r="O315" s="8" t="s">
        <v>472</v>
      </c>
      <c r="P315" s="8" t="s">
        <v>136</v>
      </c>
      <c r="Q315" s="9"/>
      <c r="R315" s="9"/>
      <c r="S315" s="9"/>
      <c r="T315" s="9">
        <v>117</v>
      </c>
      <c r="U315" s="9"/>
      <c r="V315" s="9"/>
      <c r="W315" s="9"/>
      <c r="X315" s="9"/>
      <c r="Y315" s="9"/>
      <c r="Z315" s="46">
        <v>117</v>
      </c>
    </row>
    <row r="316" spans="14:26" x14ac:dyDescent="0.25">
      <c r="N316" s="43">
        <v>309</v>
      </c>
      <c r="O316" s="6" t="s">
        <v>473</v>
      </c>
      <c r="P316" s="6" t="s">
        <v>153</v>
      </c>
      <c r="Q316" s="7"/>
      <c r="R316" s="7"/>
      <c r="S316" s="7"/>
      <c r="T316" s="7">
        <v>209</v>
      </c>
      <c r="U316" s="7"/>
      <c r="V316" s="7"/>
      <c r="W316" s="7"/>
      <c r="X316" s="7"/>
      <c r="Y316" s="7"/>
      <c r="Z316" s="44">
        <v>209</v>
      </c>
    </row>
    <row r="317" spans="14:26" x14ac:dyDescent="0.25">
      <c r="N317" s="45">
        <v>310</v>
      </c>
      <c r="O317" s="8" t="s">
        <v>474</v>
      </c>
      <c r="P317" s="8" t="s">
        <v>153</v>
      </c>
      <c r="Q317" s="9"/>
      <c r="R317" s="9"/>
      <c r="S317" s="9"/>
      <c r="T317" s="9">
        <v>289</v>
      </c>
      <c r="U317" s="9"/>
      <c r="V317" s="9"/>
      <c r="W317" s="9"/>
      <c r="X317" s="9"/>
      <c r="Y317" s="9"/>
      <c r="Z317" s="46">
        <v>289</v>
      </c>
    </row>
    <row r="318" spans="14:26" x14ac:dyDescent="0.25">
      <c r="N318" s="43">
        <v>311</v>
      </c>
      <c r="O318" s="6" t="s">
        <v>475</v>
      </c>
      <c r="P318" s="6" t="s">
        <v>153</v>
      </c>
      <c r="Q318" s="7"/>
      <c r="R318" s="7"/>
      <c r="S318" s="7"/>
      <c r="T318" s="7">
        <v>363</v>
      </c>
      <c r="U318" s="7"/>
      <c r="V318" s="7"/>
      <c r="W318" s="7"/>
      <c r="X318" s="7"/>
      <c r="Y318" s="7"/>
      <c r="Z318" s="44">
        <v>363</v>
      </c>
    </row>
    <row r="319" spans="14:26" x14ac:dyDescent="0.25">
      <c r="N319" s="45">
        <v>312</v>
      </c>
      <c r="O319" s="8" t="s">
        <v>476</v>
      </c>
      <c r="P319" s="8" t="s">
        <v>153</v>
      </c>
      <c r="Q319" s="9"/>
      <c r="R319" s="9"/>
      <c r="S319" s="9"/>
      <c r="T319" s="9">
        <v>194</v>
      </c>
      <c r="U319" s="9"/>
      <c r="V319" s="9"/>
      <c r="W319" s="9"/>
      <c r="X319" s="9"/>
      <c r="Y319" s="9"/>
      <c r="Z319" s="46">
        <v>194</v>
      </c>
    </row>
    <row r="320" spans="14:26" x14ac:dyDescent="0.25">
      <c r="N320" s="43">
        <v>313</v>
      </c>
      <c r="O320" s="6" t="s">
        <v>477</v>
      </c>
      <c r="P320" s="6" t="s">
        <v>153</v>
      </c>
      <c r="Q320" s="7"/>
      <c r="R320" s="7"/>
      <c r="S320" s="7"/>
      <c r="T320" s="7">
        <v>135</v>
      </c>
      <c r="U320" s="7"/>
      <c r="V320" s="7"/>
      <c r="W320" s="7"/>
      <c r="X320" s="7"/>
      <c r="Y320" s="7"/>
      <c r="Z320" s="44">
        <v>135</v>
      </c>
    </row>
    <row r="321" spans="14:26" x14ac:dyDescent="0.25">
      <c r="N321" s="45">
        <v>314</v>
      </c>
      <c r="O321" s="8" t="s">
        <v>478</v>
      </c>
      <c r="P321" s="8" t="s">
        <v>131</v>
      </c>
      <c r="Q321" s="9"/>
      <c r="R321" s="9"/>
      <c r="S321" s="9"/>
      <c r="T321" s="9">
        <v>493</v>
      </c>
      <c r="U321" s="9"/>
      <c r="V321" s="9"/>
      <c r="W321" s="9"/>
      <c r="X321" s="9"/>
      <c r="Y321" s="9"/>
      <c r="Z321" s="46">
        <v>493</v>
      </c>
    </row>
    <row r="322" spans="14:26" x14ac:dyDescent="0.25">
      <c r="N322" s="43">
        <v>315</v>
      </c>
      <c r="O322" s="6" t="s">
        <v>479</v>
      </c>
      <c r="P322" s="6" t="s">
        <v>152</v>
      </c>
      <c r="Q322" s="7">
        <v>14</v>
      </c>
      <c r="R322" s="7"/>
      <c r="S322" s="7"/>
      <c r="T322" s="7">
        <v>4025</v>
      </c>
      <c r="U322" s="7"/>
      <c r="V322" s="7"/>
      <c r="W322" s="7">
        <v>2</v>
      </c>
      <c r="X322" s="7">
        <v>6</v>
      </c>
      <c r="Y322" s="7"/>
      <c r="Z322" s="44">
        <v>4047</v>
      </c>
    </row>
    <row r="323" spans="14:26" x14ac:dyDescent="0.25">
      <c r="N323" s="45">
        <v>316</v>
      </c>
      <c r="O323" s="8" t="s">
        <v>480</v>
      </c>
      <c r="P323" s="8" t="s">
        <v>154</v>
      </c>
      <c r="Q323" s="9"/>
      <c r="R323" s="9"/>
      <c r="S323" s="9"/>
      <c r="T323" s="9">
        <v>76</v>
      </c>
      <c r="U323" s="9"/>
      <c r="V323" s="9"/>
      <c r="W323" s="9"/>
      <c r="X323" s="9"/>
      <c r="Y323" s="9"/>
      <c r="Z323" s="46">
        <v>76</v>
      </c>
    </row>
    <row r="324" spans="14:26" x14ac:dyDescent="0.25">
      <c r="N324" s="43">
        <v>317</v>
      </c>
      <c r="O324" s="6" t="s">
        <v>481</v>
      </c>
      <c r="P324" s="6" t="s">
        <v>154</v>
      </c>
      <c r="Q324" s="7"/>
      <c r="R324" s="7"/>
      <c r="S324" s="7"/>
      <c r="T324" s="7">
        <v>82</v>
      </c>
      <c r="U324" s="7"/>
      <c r="V324" s="7"/>
      <c r="W324" s="7"/>
      <c r="X324" s="7"/>
      <c r="Y324" s="7"/>
      <c r="Z324" s="44">
        <v>82</v>
      </c>
    </row>
    <row r="325" spans="14:26" x14ac:dyDescent="0.25">
      <c r="N325" s="45">
        <v>318</v>
      </c>
      <c r="O325" s="8" t="s">
        <v>482</v>
      </c>
      <c r="P325" s="8" t="s">
        <v>152</v>
      </c>
      <c r="Q325" s="9"/>
      <c r="R325" s="9"/>
      <c r="S325" s="9"/>
      <c r="T325" s="9">
        <v>143</v>
      </c>
      <c r="U325" s="9"/>
      <c r="V325" s="9"/>
      <c r="W325" s="9"/>
      <c r="X325" s="9"/>
      <c r="Y325" s="9"/>
      <c r="Z325" s="46">
        <v>143</v>
      </c>
    </row>
    <row r="326" spans="14:26" x14ac:dyDescent="0.25">
      <c r="N326" s="43">
        <v>319</v>
      </c>
      <c r="O326" s="6" t="s">
        <v>483</v>
      </c>
      <c r="P326" s="6" t="s">
        <v>152</v>
      </c>
      <c r="Q326" s="7"/>
      <c r="R326" s="7"/>
      <c r="S326" s="7"/>
      <c r="T326" s="7">
        <v>260</v>
      </c>
      <c r="U326" s="7"/>
      <c r="V326" s="7"/>
      <c r="W326" s="7"/>
      <c r="X326" s="7"/>
      <c r="Y326" s="7"/>
      <c r="Z326" s="44">
        <v>260</v>
      </c>
    </row>
    <row r="327" spans="14:26" x14ac:dyDescent="0.25">
      <c r="N327" s="45">
        <v>320</v>
      </c>
      <c r="O327" s="8" t="s">
        <v>484</v>
      </c>
      <c r="P327" s="8" t="s">
        <v>154</v>
      </c>
      <c r="Q327" s="9"/>
      <c r="R327" s="9"/>
      <c r="S327" s="9"/>
      <c r="T327" s="9">
        <v>333</v>
      </c>
      <c r="U327" s="9"/>
      <c r="V327" s="9"/>
      <c r="W327" s="9"/>
      <c r="X327" s="9"/>
      <c r="Y327" s="9"/>
      <c r="Z327" s="46">
        <v>333</v>
      </c>
    </row>
    <row r="328" spans="14:26" x14ac:dyDescent="0.25">
      <c r="N328" s="43">
        <v>321</v>
      </c>
      <c r="O328" s="6" t="s">
        <v>485</v>
      </c>
      <c r="P328" s="6" t="s">
        <v>153</v>
      </c>
      <c r="Q328" s="7"/>
      <c r="R328" s="7"/>
      <c r="S328" s="7"/>
      <c r="T328" s="7">
        <v>225</v>
      </c>
      <c r="U328" s="7"/>
      <c r="V328" s="7"/>
      <c r="W328" s="7"/>
      <c r="X328" s="7"/>
      <c r="Y328" s="7"/>
      <c r="Z328" s="44">
        <v>225</v>
      </c>
    </row>
    <row r="329" spans="14:26" x14ac:dyDescent="0.25">
      <c r="N329" s="45">
        <v>322</v>
      </c>
      <c r="O329" s="8" t="s">
        <v>486</v>
      </c>
      <c r="P329" s="8" t="s">
        <v>120</v>
      </c>
      <c r="Q329" s="9"/>
      <c r="R329" s="9"/>
      <c r="S329" s="9"/>
      <c r="T329" s="9">
        <v>35</v>
      </c>
      <c r="U329" s="9"/>
      <c r="V329" s="9"/>
      <c r="W329" s="9"/>
      <c r="X329" s="9"/>
      <c r="Y329" s="9"/>
      <c r="Z329" s="46">
        <v>35</v>
      </c>
    </row>
    <row r="330" spans="14:26" x14ac:dyDescent="0.25">
      <c r="N330" s="43">
        <v>323</v>
      </c>
      <c r="O330" s="6" t="s">
        <v>487</v>
      </c>
      <c r="P330" s="6" t="s">
        <v>154</v>
      </c>
      <c r="Q330" s="7"/>
      <c r="R330" s="7"/>
      <c r="S330" s="7"/>
      <c r="T330" s="7">
        <v>69</v>
      </c>
      <c r="U330" s="7"/>
      <c r="V330" s="7"/>
      <c r="W330" s="7"/>
      <c r="X330" s="7"/>
      <c r="Y330" s="7"/>
      <c r="Z330" s="44">
        <v>69</v>
      </c>
    </row>
    <row r="331" spans="14:26" x14ac:dyDescent="0.25">
      <c r="N331" s="45">
        <v>324</v>
      </c>
      <c r="O331" s="8" t="s">
        <v>488</v>
      </c>
      <c r="P331" s="8" t="s">
        <v>134</v>
      </c>
      <c r="Q331" s="9">
        <v>3</v>
      </c>
      <c r="R331" s="9">
        <v>1</v>
      </c>
      <c r="S331" s="9"/>
      <c r="T331" s="9">
        <v>1152</v>
      </c>
      <c r="U331" s="9"/>
      <c r="V331" s="9"/>
      <c r="W331" s="9">
        <v>1</v>
      </c>
      <c r="X331" s="9">
        <v>2</v>
      </c>
      <c r="Y331" s="9"/>
      <c r="Z331" s="46">
        <v>1159</v>
      </c>
    </row>
    <row r="332" spans="14:26" x14ac:dyDescent="0.25">
      <c r="N332" s="43">
        <v>325</v>
      </c>
      <c r="O332" s="6" t="s">
        <v>489</v>
      </c>
      <c r="P332" s="6" t="s">
        <v>153</v>
      </c>
      <c r="Q332" s="7">
        <v>8</v>
      </c>
      <c r="R332" s="7">
        <v>5</v>
      </c>
      <c r="S332" s="7">
        <v>3</v>
      </c>
      <c r="T332" s="7">
        <v>10197</v>
      </c>
      <c r="U332" s="7">
        <v>2</v>
      </c>
      <c r="V332" s="7"/>
      <c r="W332" s="7">
        <v>3</v>
      </c>
      <c r="X332" s="7">
        <v>6</v>
      </c>
      <c r="Y332" s="7"/>
      <c r="Z332" s="44">
        <v>10224</v>
      </c>
    </row>
    <row r="333" spans="14:26" x14ac:dyDescent="0.25">
      <c r="N333" s="45">
        <v>326</v>
      </c>
      <c r="O333" s="8" t="s">
        <v>490</v>
      </c>
      <c r="P333" s="8" t="s">
        <v>148</v>
      </c>
      <c r="Q333" s="9"/>
      <c r="R333" s="9"/>
      <c r="S333" s="9"/>
      <c r="T333" s="9">
        <v>290</v>
      </c>
      <c r="U333" s="9"/>
      <c r="V333" s="9"/>
      <c r="W333" s="9"/>
      <c r="X333" s="9"/>
      <c r="Y333" s="9"/>
      <c r="Z333" s="46">
        <v>290</v>
      </c>
    </row>
    <row r="334" spans="14:26" x14ac:dyDescent="0.25">
      <c r="N334" s="43">
        <v>327</v>
      </c>
      <c r="O334" s="6" t="s">
        <v>491</v>
      </c>
      <c r="P334" s="6" t="s">
        <v>149</v>
      </c>
      <c r="Q334" s="7">
        <v>4</v>
      </c>
      <c r="R334" s="7"/>
      <c r="S334" s="7">
        <v>4</v>
      </c>
      <c r="T334" s="7">
        <v>1102</v>
      </c>
      <c r="U334" s="7"/>
      <c r="V334" s="7"/>
      <c r="W334" s="7"/>
      <c r="X334" s="7"/>
      <c r="Y334" s="7"/>
      <c r="Z334" s="44">
        <v>1110</v>
      </c>
    </row>
    <row r="335" spans="14:26" x14ac:dyDescent="0.25">
      <c r="N335" s="45">
        <v>328</v>
      </c>
      <c r="O335" s="8" t="s">
        <v>492</v>
      </c>
      <c r="P335" s="8" t="s">
        <v>131</v>
      </c>
      <c r="Q335" s="9">
        <v>13</v>
      </c>
      <c r="R335" s="9"/>
      <c r="S335" s="9"/>
      <c r="T335" s="9">
        <v>515</v>
      </c>
      <c r="U335" s="9"/>
      <c r="V335" s="9"/>
      <c r="W335" s="9"/>
      <c r="X335" s="9"/>
      <c r="Y335" s="9"/>
      <c r="Z335" s="46">
        <v>528</v>
      </c>
    </row>
    <row r="336" spans="14:26" x14ac:dyDescent="0.25">
      <c r="N336" s="43">
        <v>329</v>
      </c>
      <c r="O336" s="6" t="s">
        <v>493</v>
      </c>
      <c r="P336" s="6" t="s">
        <v>124</v>
      </c>
      <c r="Q336" s="7">
        <v>3</v>
      </c>
      <c r="R336" s="7"/>
      <c r="S336" s="7"/>
      <c r="T336" s="7">
        <v>855</v>
      </c>
      <c r="U336" s="7"/>
      <c r="V336" s="7"/>
      <c r="W336" s="7"/>
      <c r="X336" s="7"/>
      <c r="Y336" s="7"/>
      <c r="Z336" s="44">
        <v>858</v>
      </c>
    </row>
    <row r="337" spans="14:26" x14ac:dyDescent="0.25">
      <c r="N337" s="45">
        <v>330</v>
      </c>
      <c r="O337" s="8" t="s">
        <v>494</v>
      </c>
      <c r="P337" s="8" t="s">
        <v>129</v>
      </c>
      <c r="Q337" s="9"/>
      <c r="R337" s="9"/>
      <c r="S337" s="9"/>
      <c r="T337" s="9">
        <v>149</v>
      </c>
      <c r="U337" s="9"/>
      <c r="V337" s="9"/>
      <c r="W337" s="9"/>
      <c r="X337" s="9"/>
      <c r="Y337" s="9"/>
      <c r="Z337" s="46">
        <v>149</v>
      </c>
    </row>
    <row r="338" spans="14:26" x14ac:dyDescent="0.25">
      <c r="N338" s="43">
        <v>331</v>
      </c>
      <c r="O338" s="6" t="s">
        <v>495</v>
      </c>
      <c r="P338" s="6" t="s">
        <v>148</v>
      </c>
      <c r="Q338" s="7">
        <v>2</v>
      </c>
      <c r="R338" s="7"/>
      <c r="S338" s="7"/>
      <c r="T338" s="7">
        <v>129</v>
      </c>
      <c r="U338" s="7"/>
      <c r="V338" s="7"/>
      <c r="W338" s="7"/>
      <c r="X338" s="7">
        <v>2</v>
      </c>
      <c r="Y338" s="7"/>
      <c r="Z338" s="44">
        <v>133</v>
      </c>
    </row>
    <row r="339" spans="14:26" x14ac:dyDescent="0.25">
      <c r="N339" s="45">
        <v>332</v>
      </c>
      <c r="O339" s="8" t="s">
        <v>496</v>
      </c>
      <c r="P339" s="8" t="s">
        <v>137</v>
      </c>
      <c r="Q339" s="9"/>
      <c r="R339" s="9"/>
      <c r="S339" s="9"/>
      <c r="T339" s="9">
        <v>1723</v>
      </c>
      <c r="U339" s="9"/>
      <c r="V339" s="9"/>
      <c r="W339" s="9"/>
      <c r="X339" s="9"/>
      <c r="Y339" s="9"/>
      <c r="Z339" s="46">
        <v>1723</v>
      </c>
    </row>
    <row r="340" spans="14:26" x14ac:dyDescent="0.25">
      <c r="N340" s="43">
        <v>333</v>
      </c>
      <c r="O340" s="6" t="s">
        <v>497</v>
      </c>
      <c r="P340" s="6" t="s">
        <v>144</v>
      </c>
      <c r="Q340" s="7"/>
      <c r="R340" s="7"/>
      <c r="S340" s="7"/>
      <c r="T340" s="7">
        <v>11</v>
      </c>
      <c r="U340" s="7"/>
      <c r="V340" s="7"/>
      <c r="W340" s="7"/>
      <c r="X340" s="7"/>
      <c r="Y340" s="7"/>
      <c r="Z340" s="44">
        <v>11</v>
      </c>
    </row>
    <row r="341" spans="14:26" x14ac:dyDescent="0.25">
      <c r="N341" s="45">
        <v>334</v>
      </c>
      <c r="O341" s="8" t="s">
        <v>498</v>
      </c>
      <c r="P341" s="8" t="s">
        <v>148</v>
      </c>
      <c r="Q341" s="9"/>
      <c r="R341" s="9"/>
      <c r="S341" s="9"/>
      <c r="T341" s="9">
        <v>237</v>
      </c>
      <c r="U341" s="9"/>
      <c r="V341" s="9"/>
      <c r="W341" s="9"/>
      <c r="X341" s="9"/>
      <c r="Y341" s="9"/>
      <c r="Z341" s="46">
        <v>237</v>
      </c>
    </row>
    <row r="342" spans="14:26" x14ac:dyDescent="0.25">
      <c r="N342" s="43">
        <v>335</v>
      </c>
      <c r="O342" s="6" t="s">
        <v>499</v>
      </c>
      <c r="P342" s="6" t="s">
        <v>152</v>
      </c>
      <c r="Q342" s="7"/>
      <c r="R342" s="7"/>
      <c r="S342" s="7"/>
      <c r="T342" s="7">
        <v>144</v>
      </c>
      <c r="U342" s="7"/>
      <c r="V342" s="7"/>
      <c r="W342" s="7"/>
      <c r="X342" s="7"/>
      <c r="Y342" s="7"/>
      <c r="Z342" s="44">
        <v>144</v>
      </c>
    </row>
    <row r="343" spans="14:26" x14ac:dyDescent="0.25">
      <c r="N343" s="45">
        <v>336</v>
      </c>
      <c r="O343" s="8" t="s">
        <v>500</v>
      </c>
      <c r="P343" s="8" t="s">
        <v>149</v>
      </c>
      <c r="Q343" s="9"/>
      <c r="R343" s="9"/>
      <c r="S343" s="9"/>
      <c r="T343" s="9">
        <v>90</v>
      </c>
      <c r="U343" s="9"/>
      <c r="V343" s="9"/>
      <c r="W343" s="9"/>
      <c r="X343" s="9"/>
      <c r="Y343" s="9"/>
      <c r="Z343" s="46">
        <v>90</v>
      </c>
    </row>
    <row r="344" spans="14:26" x14ac:dyDescent="0.25">
      <c r="N344" s="43">
        <v>337</v>
      </c>
      <c r="O344" s="6" t="s">
        <v>501</v>
      </c>
      <c r="P344" s="6" t="s">
        <v>152</v>
      </c>
      <c r="Q344" s="7"/>
      <c r="R344" s="7"/>
      <c r="S344" s="7"/>
      <c r="T344" s="7">
        <v>151</v>
      </c>
      <c r="U344" s="7"/>
      <c r="V344" s="7"/>
      <c r="W344" s="7"/>
      <c r="X344" s="7"/>
      <c r="Y344" s="7"/>
      <c r="Z344" s="44">
        <v>151</v>
      </c>
    </row>
    <row r="345" spans="14:26" x14ac:dyDescent="0.25">
      <c r="N345" s="45">
        <v>338</v>
      </c>
      <c r="O345" s="8" t="s">
        <v>502</v>
      </c>
      <c r="P345" s="8" t="s">
        <v>152</v>
      </c>
      <c r="Q345" s="9"/>
      <c r="R345" s="9"/>
      <c r="S345" s="9"/>
      <c r="T345" s="9">
        <v>179</v>
      </c>
      <c r="U345" s="9"/>
      <c r="V345" s="9"/>
      <c r="W345" s="9"/>
      <c r="X345" s="9"/>
      <c r="Y345" s="9"/>
      <c r="Z345" s="46">
        <v>179</v>
      </c>
    </row>
    <row r="346" spans="14:26" x14ac:dyDescent="0.25">
      <c r="N346" s="43">
        <v>339</v>
      </c>
      <c r="O346" s="6" t="s">
        <v>503</v>
      </c>
      <c r="P346" s="6" t="s">
        <v>135</v>
      </c>
      <c r="Q346" s="7"/>
      <c r="R346" s="7"/>
      <c r="S346" s="7"/>
      <c r="T346" s="7">
        <v>213</v>
      </c>
      <c r="U346" s="7"/>
      <c r="V346" s="7"/>
      <c r="W346" s="7"/>
      <c r="X346" s="7"/>
      <c r="Y346" s="7"/>
      <c r="Z346" s="44">
        <v>213</v>
      </c>
    </row>
    <row r="347" spans="14:26" x14ac:dyDescent="0.25">
      <c r="N347" s="45">
        <v>340</v>
      </c>
      <c r="O347" s="8" t="s">
        <v>504</v>
      </c>
      <c r="P347" s="8" t="s">
        <v>131</v>
      </c>
      <c r="Q347" s="9">
        <v>4</v>
      </c>
      <c r="R347" s="9"/>
      <c r="S347" s="9"/>
      <c r="T347" s="9">
        <v>2290</v>
      </c>
      <c r="U347" s="9"/>
      <c r="V347" s="9"/>
      <c r="W347" s="9">
        <v>2</v>
      </c>
      <c r="X347" s="9"/>
      <c r="Y347" s="9"/>
      <c r="Z347" s="46">
        <v>2296</v>
      </c>
    </row>
    <row r="348" spans="14:26" x14ac:dyDescent="0.25">
      <c r="N348" s="43">
        <v>341</v>
      </c>
      <c r="O348" s="6" t="s">
        <v>505</v>
      </c>
      <c r="P348" s="6" t="s">
        <v>130</v>
      </c>
      <c r="Q348" s="7">
        <v>2</v>
      </c>
      <c r="R348" s="7"/>
      <c r="S348" s="7"/>
      <c r="T348" s="7">
        <v>1822</v>
      </c>
      <c r="U348" s="7"/>
      <c r="V348" s="7"/>
      <c r="W348" s="7">
        <v>1</v>
      </c>
      <c r="X348" s="7"/>
      <c r="Y348" s="7"/>
      <c r="Z348" s="44">
        <v>1825</v>
      </c>
    </row>
    <row r="349" spans="14:26" x14ac:dyDescent="0.25">
      <c r="N349" s="45">
        <v>342</v>
      </c>
      <c r="O349" s="8" t="s">
        <v>506</v>
      </c>
      <c r="P349" s="8" t="s">
        <v>152</v>
      </c>
      <c r="Q349" s="9"/>
      <c r="R349" s="9"/>
      <c r="S349" s="9"/>
      <c r="T349" s="9">
        <v>273</v>
      </c>
      <c r="U349" s="9"/>
      <c r="V349" s="9"/>
      <c r="W349" s="9"/>
      <c r="X349" s="9"/>
      <c r="Y349" s="9"/>
      <c r="Z349" s="46">
        <v>273</v>
      </c>
    </row>
    <row r="350" spans="14:26" x14ac:dyDescent="0.25">
      <c r="N350" s="43">
        <v>343</v>
      </c>
      <c r="O350" s="6" t="s">
        <v>507</v>
      </c>
      <c r="P350" s="6" t="s">
        <v>145</v>
      </c>
      <c r="Q350" s="7"/>
      <c r="R350" s="7"/>
      <c r="S350" s="7"/>
      <c r="T350" s="7">
        <v>11</v>
      </c>
      <c r="U350" s="7"/>
      <c r="V350" s="7"/>
      <c r="W350" s="7"/>
      <c r="X350" s="7"/>
      <c r="Y350" s="7"/>
      <c r="Z350" s="44">
        <v>11</v>
      </c>
    </row>
    <row r="351" spans="14:26" x14ac:dyDescent="0.25">
      <c r="N351" s="45">
        <v>344</v>
      </c>
      <c r="O351" s="8" t="s">
        <v>508</v>
      </c>
      <c r="P351" s="8" t="s">
        <v>144</v>
      </c>
      <c r="Q351" s="9"/>
      <c r="R351" s="9"/>
      <c r="S351" s="9"/>
      <c r="T351" s="9">
        <v>55</v>
      </c>
      <c r="U351" s="9"/>
      <c r="V351" s="9"/>
      <c r="W351" s="9"/>
      <c r="X351" s="9"/>
      <c r="Y351" s="9"/>
      <c r="Z351" s="46">
        <v>55</v>
      </c>
    </row>
    <row r="352" spans="14:26" x14ac:dyDescent="0.25">
      <c r="N352" s="43">
        <v>345</v>
      </c>
      <c r="O352" s="6" t="s">
        <v>509</v>
      </c>
      <c r="P352" s="6" t="s">
        <v>130</v>
      </c>
      <c r="Q352" s="7"/>
      <c r="R352" s="7">
        <v>1</v>
      </c>
      <c r="S352" s="7"/>
      <c r="T352" s="7">
        <v>2146</v>
      </c>
      <c r="U352" s="7"/>
      <c r="V352" s="7"/>
      <c r="W352" s="7">
        <v>1</v>
      </c>
      <c r="X352" s="7"/>
      <c r="Y352" s="7"/>
      <c r="Z352" s="44">
        <v>2148</v>
      </c>
    </row>
    <row r="353" spans="14:26" x14ac:dyDescent="0.25">
      <c r="N353" s="45">
        <v>346</v>
      </c>
      <c r="O353" s="8" t="s">
        <v>510</v>
      </c>
      <c r="P353" s="8" t="s">
        <v>146</v>
      </c>
      <c r="Q353" s="9">
        <v>25</v>
      </c>
      <c r="R353" s="9"/>
      <c r="S353" s="9">
        <v>1</v>
      </c>
      <c r="T353" s="9">
        <v>6705</v>
      </c>
      <c r="U353" s="9">
        <v>1</v>
      </c>
      <c r="V353" s="9"/>
      <c r="W353" s="9">
        <v>4</v>
      </c>
      <c r="X353" s="9"/>
      <c r="Y353" s="9"/>
      <c r="Z353" s="46">
        <v>6736</v>
      </c>
    </row>
    <row r="354" spans="14:26" x14ac:dyDescent="0.25">
      <c r="N354" s="43">
        <v>347</v>
      </c>
      <c r="O354" s="6" t="s">
        <v>511</v>
      </c>
      <c r="P354" s="6" t="s">
        <v>146</v>
      </c>
      <c r="Q354" s="7"/>
      <c r="R354" s="7"/>
      <c r="S354" s="7"/>
      <c r="T354" s="7">
        <v>328</v>
      </c>
      <c r="U354" s="7"/>
      <c r="V354" s="7"/>
      <c r="W354" s="7"/>
      <c r="X354" s="7"/>
      <c r="Y354" s="7"/>
      <c r="Z354" s="44">
        <v>328</v>
      </c>
    </row>
    <row r="355" spans="14:26" x14ac:dyDescent="0.25">
      <c r="N355" s="45">
        <v>348</v>
      </c>
      <c r="O355" s="8" t="s">
        <v>512</v>
      </c>
      <c r="P355" s="8" t="s">
        <v>130</v>
      </c>
      <c r="Q355" s="9"/>
      <c r="R355" s="9"/>
      <c r="S355" s="9"/>
      <c r="T355" s="9">
        <v>1486</v>
      </c>
      <c r="U355" s="9"/>
      <c r="V355" s="9"/>
      <c r="W355" s="9"/>
      <c r="X355" s="9"/>
      <c r="Y355" s="9"/>
      <c r="Z355" s="46">
        <v>1486</v>
      </c>
    </row>
    <row r="356" spans="14:26" x14ac:dyDescent="0.25">
      <c r="N356" s="43">
        <v>349</v>
      </c>
      <c r="O356" s="6" t="s">
        <v>513</v>
      </c>
      <c r="P356" s="6" t="s">
        <v>154</v>
      </c>
      <c r="Q356" s="7">
        <v>4</v>
      </c>
      <c r="R356" s="7">
        <v>4</v>
      </c>
      <c r="S356" s="7"/>
      <c r="T356" s="7">
        <v>1055</v>
      </c>
      <c r="U356" s="7"/>
      <c r="V356" s="7"/>
      <c r="W356" s="7"/>
      <c r="X356" s="7"/>
      <c r="Y356" s="7"/>
      <c r="Z356" s="44">
        <v>1063</v>
      </c>
    </row>
    <row r="357" spans="14:26" x14ac:dyDescent="0.25">
      <c r="N357" s="45">
        <v>350</v>
      </c>
      <c r="O357" s="8" t="s">
        <v>514</v>
      </c>
      <c r="P357" s="8" t="s">
        <v>135</v>
      </c>
      <c r="Q357" s="9"/>
      <c r="R357" s="9"/>
      <c r="S357" s="9"/>
      <c r="T357" s="9">
        <v>206</v>
      </c>
      <c r="U357" s="9"/>
      <c r="V357" s="9"/>
      <c r="W357" s="9"/>
      <c r="X357" s="9"/>
      <c r="Y357" s="9"/>
      <c r="Z357" s="46">
        <v>206</v>
      </c>
    </row>
    <row r="358" spans="14:26" x14ac:dyDescent="0.25">
      <c r="N358" s="43">
        <v>351</v>
      </c>
      <c r="O358" s="6" t="s">
        <v>515</v>
      </c>
      <c r="P358" s="6" t="s">
        <v>153</v>
      </c>
      <c r="Q358" s="7"/>
      <c r="R358" s="7"/>
      <c r="S358" s="7"/>
      <c r="T358" s="7">
        <v>39</v>
      </c>
      <c r="U358" s="7"/>
      <c r="V358" s="7"/>
      <c r="W358" s="7"/>
      <c r="X358" s="7"/>
      <c r="Y358" s="7"/>
      <c r="Z358" s="44">
        <v>39</v>
      </c>
    </row>
    <row r="359" spans="14:26" x14ac:dyDescent="0.25">
      <c r="N359" s="45">
        <v>352</v>
      </c>
      <c r="O359" s="8" t="s">
        <v>516</v>
      </c>
      <c r="P359" s="8" t="s">
        <v>139</v>
      </c>
      <c r="Q359" s="9"/>
      <c r="R359" s="9"/>
      <c r="S359" s="9"/>
      <c r="T359" s="9">
        <v>173</v>
      </c>
      <c r="U359" s="9"/>
      <c r="V359" s="9"/>
      <c r="W359" s="9"/>
      <c r="X359" s="9"/>
      <c r="Y359" s="9"/>
      <c r="Z359" s="46">
        <v>173</v>
      </c>
    </row>
    <row r="360" spans="14:26" x14ac:dyDescent="0.25">
      <c r="N360" s="43">
        <v>353</v>
      </c>
      <c r="O360" s="6" t="s">
        <v>517</v>
      </c>
      <c r="P360" s="6" t="s">
        <v>139</v>
      </c>
      <c r="Q360" s="7"/>
      <c r="R360" s="7"/>
      <c r="S360" s="7"/>
      <c r="T360" s="7">
        <v>16</v>
      </c>
      <c r="U360" s="7"/>
      <c r="V360" s="7"/>
      <c r="W360" s="7"/>
      <c r="X360" s="7"/>
      <c r="Y360" s="7"/>
      <c r="Z360" s="44">
        <v>16</v>
      </c>
    </row>
    <row r="361" spans="14:26" x14ac:dyDescent="0.25">
      <c r="N361" s="45">
        <v>354</v>
      </c>
      <c r="O361" s="8" t="s">
        <v>518</v>
      </c>
      <c r="P361" s="8" t="s">
        <v>152</v>
      </c>
      <c r="Q361" s="9"/>
      <c r="R361" s="9"/>
      <c r="S361" s="9"/>
      <c r="T361" s="9">
        <v>141</v>
      </c>
      <c r="U361" s="9"/>
      <c r="V361" s="9"/>
      <c r="W361" s="9"/>
      <c r="X361" s="9"/>
      <c r="Y361" s="9"/>
      <c r="Z361" s="46">
        <v>141</v>
      </c>
    </row>
    <row r="362" spans="14:26" x14ac:dyDescent="0.25">
      <c r="N362" s="43">
        <v>355</v>
      </c>
      <c r="O362" s="6" t="s">
        <v>519</v>
      </c>
      <c r="P362" s="6" t="s">
        <v>122</v>
      </c>
      <c r="Q362" s="7"/>
      <c r="R362" s="7"/>
      <c r="S362" s="7"/>
      <c r="T362" s="7">
        <v>172</v>
      </c>
      <c r="U362" s="7"/>
      <c r="V362" s="7"/>
      <c r="W362" s="7"/>
      <c r="X362" s="7"/>
      <c r="Y362" s="7"/>
      <c r="Z362" s="44">
        <v>172</v>
      </c>
    </row>
    <row r="363" spans="14:26" x14ac:dyDescent="0.25">
      <c r="N363" s="45">
        <v>356</v>
      </c>
      <c r="O363" s="8" t="s">
        <v>520</v>
      </c>
      <c r="P363" s="8" t="s">
        <v>122</v>
      </c>
      <c r="Q363" s="9"/>
      <c r="R363" s="9"/>
      <c r="S363" s="9"/>
      <c r="T363" s="9">
        <v>55</v>
      </c>
      <c r="U363" s="9"/>
      <c r="V363" s="9"/>
      <c r="W363" s="9"/>
      <c r="X363" s="9"/>
      <c r="Y363" s="9"/>
      <c r="Z363" s="46">
        <v>55</v>
      </c>
    </row>
    <row r="364" spans="14:26" x14ac:dyDescent="0.25">
      <c r="N364" s="43">
        <v>357</v>
      </c>
      <c r="O364" s="6" t="s">
        <v>521</v>
      </c>
      <c r="P364" s="6" t="s">
        <v>148</v>
      </c>
      <c r="Q364" s="7">
        <v>1</v>
      </c>
      <c r="R364" s="7"/>
      <c r="S364" s="7"/>
      <c r="T364" s="7">
        <v>173</v>
      </c>
      <c r="U364" s="7"/>
      <c r="V364" s="7"/>
      <c r="W364" s="7"/>
      <c r="X364" s="7"/>
      <c r="Y364" s="7"/>
      <c r="Z364" s="44">
        <v>174</v>
      </c>
    </row>
    <row r="365" spans="14:26" x14ac:dyDescent="0.25">
      <c r="N365" s="45">
        <v>358</v>
      </c>
      <c r="O365" s="8" t="s">
        <v>522</v>
      </c>
      <c r="P365" s="8" t="s">
        <v>147</v>
      </c>
      <c r="Q365" s="9"/>
      <c r="R365" s="9"/>
      <c r="S365" s="9"/>
      <c r="T365" s="9">
        <v>98</v>
      </c>
      <c r="U365" s="9"/>
      <c r="V365" s="9"/>
      <c r="W365" s="9"/>
      <c r="X365" s="9"/>
      <c r="Y365" s="9"/>
      <c r="Z365" s="46">
        <v>98</v>
      </c>
    </row>
    <row r="366" spans="14:26" x14ac:dyDescent="0.25">
      <c r="N366" s="43">
        <v>359</v>
      </c>
      <c r="O366" s="6" t="s">
        <v>523</v>
      </c>
      <c r="P366" s="6" t="s">
        <v>131</v>
      </c>
      <c r="Q366" s="7">
        <v>2</v>
      </c>
      <c r="R366" s="7"/>
      <c r="S366" s="7"/>
      <c r="T366" s="7">
        <v>1205</v>
      </c>
      <c r="U366" s="7"/>
      <c r="V366" s="7"/>
      <c r="W366" s="7"/>
      <c r="X366" s="7"/>
      <c r="Y366" s="7"/>
      <c r="Z366" s="44">
        <v>1207</v>
      </c>
    </row>
    <row r="367" spans="14:26" x14ac:dyDescent="0.25">
      <c r="N367" s="45">
        <v>360</v>
      </c>
      <c r="O367" s="8" t="s">
        <v>524</v>
      </c>
      <c r="P367" s="8" t="s">
        <v>132</v>
      </c>
      <c r="Q367" s="9">
        <v>7</v>
      </c>
      <c r="R367" s="9">
        <v>9</v>
      </c>
      <c r="S367" s="9"/>
      <c r="T367" s="9">
        <v>4065</v>
      </c>
      <c r="U367" s="9"/>
      <c r="V367" s="9"/>
      <c r="W367" s="9">
        <v>7</v>
      </c>
      <c r="X367" s="9"/>
      <c r="Y367" s="9"/>
      <c r="Z367" s="46">
        <v>4088</v>
      </c>
    </row>
    <row r="368" spans="14:26" x14ac:dyDescent="0.25">
      <c r="N368" s="43">
        <v>361</v>
      </c>
      <c r="O368" s="6" t="s">
        <v>525</v>
      </c>
      <c r="P368" s="6" t="s">
        <v>149</v>
      </c>
      <c r="Q368" s="7"/>
      <c r="R368" s="7"/>
      <c r="S368" s="7"/>
      <c r="T368" s="7">
        <v>131</v>
      </c>
      <c r="U368" s="7"/>
      <c r="V368" s="7"/>
      <c r="W368" s="7"/>
      <c r="X368" s="7"/>
      <c r="Y368" s="7"/>
      <c r="Z368" s="44">
        <v>131</v>
      </c>
    </row>
    <row r="369" spans="14:26" x14ac:dyDescent="0.25">
      <c r="N369" s="45">
        <v>362</v>
      </c>
      <c r="O369" s="8" t="s">
        <v>526</v>
      </c>
      <c r="P369" s="8" t="s">
        <v>153</v>
      </c>
      <c r="Q369" s="9"/>
      <c r="R369" s="9"/>
      <c r="S369" s="9"/>
      <c r="T369" s="9">
        <v>473</v>
      </c>
      <c r="U369" s="9"/>
      <c r="V369" s="9"/>
      <c r="W369" s="9"/>
      <c r="X369" s="9"/>
      <c r="Y369" s="9"/>
      <c r="Z369" s="46">
        <v>473</v>
      </c>
    </row>
    <row r="370" spans="14:26" x14ac:dyDescent="0.25">
      <c r="N370" s="43">
        <v>363</v>
      </c>
      <c r="O370" s="6" t="s">
        <v>527</v>
      </c>
      <c r="P370" s="6" t="s">
        <v>139</v>
      </c>
      <c r="Q370" s="7"/>
      <c r="R370" s="7"/>
      <c r="S370" s="7"/>
      <c r="T370" s="7">
        <v>276</v>
      </c>
      <c r="U370" s="7"/>
      <c r="V370" s="7"/>
      <c r="W370" s="7"/>
      <c r="X370" s="7"/>
      <c r="Y370" s="7"/>
      <c r="Z370" s="44">
        <v>276</v>
      </c>
    </row>
    <row r="371" spans="14:26" x14ac:dyDescent="0.25">
      <c r="N371" s="45">
        <v>364</v>
      </c>
      <c r="O371" s="8" t="s">
        <v>528</v>
      </c>
      <c r="P371" s="8" t="s">
        <v>131</v>
      </c>
      <c r="Q371" s="9">
        <v>24</v>
      </c>
      <c r="R371" s="9"/>
      <c r="S371" s="9"/>
      <c r="T371" s="9">
        <v>1494</v>
      </c>
      <c r="U371" s="9"/>
      <c r="V371" s="9"/>
      <c r="W371" s="9"/>
      <c r="X371" s="9">
        <v>2</v>
      </c>
      <c r="Y371" s="9"/>
      <c r="Z371" s="46">
        <v>1520</v>
      </c>
    </row>
    <row r="372" spans="14:26" x14ac:dyDescent="0.25">
      <c r="N372" s="43">
        <v>365</v>
      </c>
      <c r="O372" s="6" t="s">
        <v>529</v>
      </c>
      <c r="P372" s="6" t="s">
        <v>134</v>
      </c>
      <c r="Q372" s="7"/>
      <c r="R372" s="7"/>
      <c r="S372" s="7"/>
      <c r="T372" s="7">
        <v>44</v>
      </c>
      <c r="U372" s="7"/>
      <c r="V372" s="7"/>
      <c r="W372" s="7"/>
      <c r="X372" s="7"/>
      <c r="Y372" s="7"/>
      <c r="Z372" s="44">
        <v>44</v>
      </c>
    </row>
    <row r="373" spans="14:26" x14ac:dyDescent="0.25">
      <c r="N373" s="45">
        <v>366</v>
      </c>
      <c r="O373" s="8" t="s">
        <v>530</v>
      </c>
      <c r="P373" s="8" t="s">
        <v>141</v>
      </c>
      <c r="Q373" s="9"/>
      <c r="R373" s="9"/>
      <c r="S373" s="9"/>
      <c r="T373" s="9">
        <v>14</v>
      </c>
      <c r="U373" s="9"/>
      <c r="V373" s="9"/>
      <c r="W373" s="9"/>
      <c r="X373" s="9"/>
      <c r="Y373" s="9"/>
      <c r="Z373" s="46">
        <v>14</v>
      </c>
    </row>
    <row r="374" spans="14:26" x14ac:dyDescent="0.25">
      <c r="N374" s="43">
        <v>367</v>
      </c>
      <c r="O374" s="6" t="s">
        <v>531</v>
      </c>
      <c r="P374" s="6" t="s">
        <v>144</v>
      </c>
      <c r="Q374" s="7"/>
      <c r="R374" s="7"/>
      <c r="S374" s="7"/>
      <c r="T374" s="7">
        <v>3</v>
      </c>
      <c r="U374" s="7"/>
      <c r="V374" s="7"/>
      <c r="W374" s="7"/>
      <c r="X374" s="7"/>
      <c r="Y374" s="7"/>
      <c r="Z374" s="44">
        <v>3</v>
      </c>
    </row>
    <row r="375" spans="14:26" x14ac:dyDescent="0.25">
      <c r="N375" s="45">
        <v>368</v>
      </c>
      <c r="O375" s="8" t="s">
        <v>532</v>
      </c>
      <c r="P375" s="8" t="s">
        <v>144</v>
      </c>
      <c r="Q375" s="9">
        <v>1</v>
      </c>
      <c r="R375" s="9"/>
      <c r="S375" s="9"/>
      <c r="T375" s="9">
        <v>32</v>
      </c>
      <c r="U375" s="9"/>
      <c r="V375" s="9"/>
      <c r="W375" s="9"/>
      <c r="X375" s="9"/>
      <c r="Y375" s="9"/>
      <c r="Z375" s="46">
        <v>33</v>
      </c>
    </row>
    <row r="376" spans="14:26" x14ac:dyDescent="0.25">
      <c r="N376" s="43">
        <v>369</v>
      </c>
      <c r="O376" s="6" t="s">
        <v>533</v>
      </c>
      <c r="P376" s="6" t="s">
        <v>130</v>
      </c>
      <c r="Q376" s="7">
        <v>4</v>
      </c>
      <c r="R376" s="7"/>
      <c r="S376" s="7"/>
      <c r="T376" s="7">
        <v>1335</v>
      </c>
      <c r="U376" s="7"/>
      <c r="V376" s="7"/>
      <c r="W376" s="7">
        <v>2</v>
      </c>
      <c r="X376" s="7">
        <v>1</v>
      </c>
      <c r="Y376" s="7"/>
      <c r="Z376" s="44">
        <v>1342</v>
      </c>
    </row>
    <row r="377" spans="14:26" x14ac:dyDescent="0.25">
      <c r="N377" s="45">
        <v>370</v>
      </c>
      <c r="O377" s="8" t="s">
        <v>534</v>
      </c>
      <c r="P377" s="8" t="s">
        <v>129</v>
      </c>
      <c r="Q377" s="9">
        <v>2</v>
      </c>
      <c r="R377" s="9"/>
      <c r="S377" s="9"/>
      <c r="T377" s="9">
        <v>1350</v>
      </c>
      <c r="U377" s="9"/>
      <c r="V377" s="9"/>
      <c r="W377" s="9"/>
      <c r="X377" s="9">
        <v>2</v>
      </c>
      <c r="Y377" s="9"/>
      <c r="Z377" s="46">
        <v>1354</v>
      </c>
    </row>
    <row r="378" spans="14:26" x14ac:dyDescent="0.25">
      <c r="N378" s="43">
        <v>371</v>
      </c>
      <c r="O378" s="6" t="s">
        <v>535</v>
      </c>
      <c r="P378" s="6" t="s">
        <v>130</v>
      </c>
      <c r="Q378" s="7"/>
      <c r="R378" s="7"/>
      <c r="S378" s="7"/>
      <c r="T378" s="7">
        <v>1201</v>
      </c>
      <c r="U378" s="7"/>
      <c r="V378" s="7"/>
      <c r="W378" s="7"/>
      <c r="X378" s="7"/>
      <c r="Y378" s="7"/>
      <c r="Z378" s="44">
        <v>1201</v>
      </c>
    </row>
    <row r="379" spans="14:26" x14ac:dyDescent="0.25">
      <c r="N379" s="45">
        <v>372</v>
      </c>
      <c r="O379" s="8" t="s">
        <v>536</v>
      </c>
      <c r="P379" s="8" t="s">
        <v>145</v>
      </c>
      <c r="Q379" s="9"/>
      <c r="R379" s="9"/>
      <c r="S379" s="9"/>
      <c r="T379" s="9">
        <v>45</v>
      </c>
      <c r="U379" s="9"/>
      <c r="V379" s="9"/>
      <c r="W379" s="9"/>
      <c r="X379" s="9"/>
      <c r="Y379" s="9"/>
      <c r="Z379" s="46">
        <v>45</v>
      </c>
    </row>
    <row r="380" spans="14:26" x14ac:dyDescent="0.25">
      <c r="N380" s="43">
        <v>373</v>
      </c>
      <c r="O380" s="6" t="s">
        <v>537</v>
      </c>
      <c r="P380" s="6" t="s">
        <v>125</v>
      </c>
      <c r="Q380" s="7"/>
      <c r="R380" s="7"/>
      <c r="S380" s="7"/>
      <c r="T380" s="7">
        <v>188</v>
      </c>
      <c r="U380" s="7"/>
      <c r="V380" s="7"/>
      <c r="W380" s="7"/>
      <c r="X380" s="7"/>
      <c r="Y380" s="7"/>
      <c r="Z380" s="44">
        <v>188</v>
      </c>
    </row>
    <row r="381" spans="14:26" x14ac:dyDescent="0.25">
      <c r="N381" s="45">
        <v>374</v>
      </c>
      <c r="O381" s="8" t="s">
        <v>538</v>
      </c>
      <c r="P381" s="8" t="s">
        <v>130</v>
      </c>
      <c r="Q381" s="9"/>
      <c r="R381" s="9"/>
      <c r="S381" s="9"/>
      <c r="T381" s="9">
        <v>558</v>
      </c>
      <c r="U381" s="9"/>
      <c r="V381" s="9"/>
      <c r="W381" s="9"/>
      <c r="X381" s="9"/>
      <c r="Y381" s="9"/>
      <c r="Z381" s="46">
        <v>558</v>
      </c>
    </row>
    <row r="382" spans="14:26" x14ac:dyDescent="0.25">
      <c r="N382" s="43">
        <v>375</v>
      </c>
      <c r="O382" s="6" t="s">
        <v>539</v>
      </c>
      <c r="P382" s="6" t="s">
        <v>146</v>
      </c>
      <c r="Q382" s="7"/>
      <c r="R382" s="7"/>
      <c r="S382" s="7"/>
      <c r="T382" s="7">
        <v>292</v>
      </c>
      <c r="U382" s="7"/>
      <c r="V382" s="7"/>
      <c r="W382" s="7"/>
      <c r="X382" s="7"/>
      <c r="Y382" s="7"/>
      <c r="Z382" s="44">
        <v>292</v>
      </c>
    </row>
    <row r="383" spans="14:26" x14ac:dyDescent="0.25">
      <c r="N383" s="45">
        <v>376</v>
      </c>
      <c r="O383" s="8" t="s">
        <v>540</v>
      </c>
      <c r="P383" s="8" t="s">
        <v>146</v>
      </c>
      <c r="Q383" s="9"/>
      <c r="R383" s="9"/>
      <c r="S383" s="9"/>
      <c r="T383" s="9">
        <v>564</v>
      </c>
      <c r="U383" s="9"/>
      <c r="V383" s="9"/>
      <c r="W383" s="9"/>
      <c r="X383" s="9"/>
      <c r="Y383" s="9"/>
      <c r="Z383" s="46">
        <v>564</v>
      </c>
    </row>
    <row r="384" spans="14:26" x14ac:dyDescent="0.25">
      <c r="N384" s="43">
        <v>377</v>
      </c>
      <c r="O384" s="6" t="s">
        <v>541</v>
      </c>
      <c r="P384" s="6" t="s">
        <v>143</v>
      </c>
      <c r="Q384" s="7"/>
      <c r="R384" s="7"/>
      <c r="S384" s="7"/>
      <c r="T384" s="7">
        <v>19</v>
      </c>
      <c r="U384" s="7"/>
      <c r="V384" s="7"/>
      <c r="W384" s="7"/>
      <c r="X384" s="7"/>
      <c r="Y384" s="7"/>
      <c r="Z384" s="44">
        <v>19</v>
      </c>
    </row>
    <row r="385" spans="14:26" x14ac:dyDescent="0.25">
      <c r="N385" s="45">
        <v>378</v>
      </c>
      <c r="O385" s="8" t="s">
        <v>542</v>
      </c>
      <c r="P385" s="8" t="s">
        <v>122</v>
      </c>
      <c r="Q385" s="9"/>
      <c r="R385" s="9"/>
      <c r="S385" s="9"/>
      <c r="T385" s="9">
        <v>61</v>
      </c>
      <c r="U385" s="9"/>
      <c r="V385" s="9"/>
      <c r="W385" s="9"/>
      <c r="X385" s="9"/>
      <c r="Y385" s="9"/>
      <c r="Z385" s="46">
        <v>61</v>
      </c>
    </row>
    <row r="386" spans="14:26" x14ac:dyDescent="0.25">
      <c r="N386" s="43">
        <v>379</v>
      </c>
      <c r="O386" s="6" t="s">
        <v>543</v>
      </c>
      <c r="P386" s="6" t="s">
        <v>143</v>
      </c>
      <c r="Q386" s="7"/>
      <c r="R386" s="7"/>
      <c r="S386" s="7"/>
      <c r="T386" s="7">
        <v>6</v>
      </c>
      <c r="U386" s="7"/>
      <c r="V386" s="7"/>
      <c r="W386" s="7"/>
      <c r="X386" s="7"/>
      <c r="Y386" s="7"/>
      <c r="Z386" s="44">
        <v>6</v>
      </c>
    </row>
    <row r="387" spans="14:26" x14ac:dyDescent="0.25">
      <c r="N387" s="45">
        <v>380</v>
      </c>
      <c r="O387" s="8" t="s">
        <v>544</v>
      </c>
      <c r="P387" s="8" t="s">
        <v>130</v>
      </c>
      <c r="Q387" s="9">
        <v>2</v>
      </c>
      <c r="R387" s="9"/>
      <c r="S387" s="9"/>
      <c r="T387" s="9">
        <v>1155</v>
      </c>
      <c r="U387" s="9"/>
      <c r="V387" s="9"/>
      <c r="W387" s="9">
        <v>1</v>
      </c>
      <c r="X387" s="9">
        <v>7</v>
      </c>
      <c r="Y387" s="9"/>
      <c r="Z387" s="46">
        <v>1165</v>
      </c>
    </row>
    <row r="388" spans="14:26" x14ac:dyDescent="0.25">
      <c r="N388" s="43">
        <v>381</v>
      </c>
      <c r="O388" s="6" t="s">
        <v>545</v>
      </c>
      <c r="P388" s="6" t="s">
        <v>135</v>
      </c>
      <c r="Q388" s="7">
        <v>50</v>
      </c>
      <c r="R388" s="7"/>
      <c r="S388" s="7">
        <v>4</v>
      </c>
      <c r="T388" s="7">
        <v>3318</v>
      </c>
      <c r="U388" s="7">
        <v>1</v>
      </c>
      <c r="V388" s="7">
        <v>2</v>
      </c>
      <c r="W388" s="7">
        <v>2</v>
      </c>
      <c r="X388" s="7"/>
      <c r="Y388" s="7"/>
      <c r="Z388" s="44">
        <v>3377</v>
      </c>
    </row>
    <row r="389" spans="14:26" x14ac:dyDescent="0.25">
      <c r="N389" s="45">
        <v>382</v>
      </c>
      <c r="O389" s="8" t="s">
        <v>546</v>
      </c>
      <c r="P389" s="8" t="s">
        <v>132</v>
      </c>
      <c r="Q389" s="9"/>
      <c r="R389" s="9"/>
      <c r="S389" s="9"/>
      <c r="T389" s="9">
        <v>339</v>
      </c>
      <c r="U389" s="9"/>
      <c r="V389" s="9"/>
      <c r="W389" s="9"/>
      <c r="X389" s="9"/>
      <c r="Y389" s="9"/>
      <c r="Z389" s="46">
        <v>339</v>
      </c>
    </row>
    <row r="390" spans="14:26" x14ac:dyDescent="0.25">
      <c r="N390" s="43">
        <v>383</v>
      </c>
      <c r="O390" s="6" t="s">
        <v>547</v>
      </c>
      <c r="P390" s="6" t="s">
        <v>154</v>
      </c>
      <c r="Q390" s="7"/>
      <c r="R390" s="7"/>
      <c r="S390" s="7"/>
      <c r="T390" s="7">
        <v>136</v>
      </c>
      <c r="U390" s="7"/>
      <c r="V390" s="7"/>
      <c r="W390" s="7"/>
      <c r="X390" s="7"/>
      <c r="Y390" s="7"/>
      <c r="Z390" s="44">
        <v>136</v>
      </c>
    </row>
    <row r="391" spans="14:26" x14ac:dyDescent="0.25">
      <c r="N391" s="45">
        <v>384</v>
      </c>
      <c r="O391" s="8" t="s">
        <v>548</v>
      </c>
      <c r="P391" s="8" t="s">
        <v>131</v>
      </c>
      <c r="Q391" s="9">
        <v>6</v>
      </c>
      <c r="R391" s="9"/>
      <c r="S391" s="9"/>
      <c r="T391" s="9">
        <v>310</v>
      </c>
      <c r="U391" s="9"/>
      <c r="V391" s="9"/>
      <c r="W391" s="9"/>
      <c r="X391" s="9"/>
      <c r="Y391" s="9"/>
      <c r="Z391" s="46">
        <v>316</v>
      </c>
    </row>
    <row r="392" spans="14:26" x14ac:dyDescent="0.25">
      <c r="N392" s="43">
        <v>385</v>
      </c>
      <c r="O392" s="6" t="s">
        <v>549</v>
      </c>
      <c r="P392" s="6" t="s">
        <v>132</v>
      </c>
      <c r="Q392" s="7"/>
      <c r="R392" s="7"/>
      <c r="S392" s="7"/>
      <c r="T392" s="7">
        <v>303</v>
      </c>
      <c r="U392" s="7"/>
      <c r="V392" s="7"/>
      <c r="W392" s="7"/>
      <c r="X392" s="7"/>
      <c r="Y392" s="7"/>
      <c r="Z392" s="44">
        <v>303</v>
      </c>
    </row>
    <row r="393" spans="14:26" x14ac:dyDescent="0.25">
      <c r="N393" s="45">
        <v>386</v>
      </c>
      <c r="O393" s="8" t="s">
        <v>550</v>
      </c>
      <c r="P393" s="8" t="s">
        <v>144</v>
      </c>
      <c r="Q393" s="9"/>
      <c r="R393" s="9"/>
      <c r="S393" s="9"/>
      <c r="T393" s="9">
        <v>11</v>
      </c>
      <c r="U393" s="9"/>
      <c r="V393" s="9"/>
      <c r="W393" s="9"/>
      <c r="X393" s="9"/>
      <c r="Y393" s="9"/>
      <c r="Z393" s="46">
        <v>11</v>
      </c>
    </row>
    <row r="394" spans="14:26" x14ac:dyDescent="0.25">
      <c r="N394" s="43">
        <v>387</v>
      </c>
      <c r="O394" s="6" t="s">
        <v>551</v>
      </c>
      <c r="P394" s="6" t="s">
        <v>128</v>
      </c>
      <c r="Q394" s="7"/>
      <c r="R394" s="7"/>
      <c r="S394" s="7"/>
      <c r="T394" s="7">
        <v>80</v>
      </c>
      <c r="U394" s="7"/>
      <c r="V394" s="7"/>
      <c r="W394" s="7"/>
      <c r="X394" s="7"/>
      <c r="Y394" s="7"/>
      <c r="Z394" s="44">
        <v>80</v>
      </c>
    </row>
    <row r="395" spans="14:26" x14ac:dyDescent="0.25">
      <c r="N395" s="45">
        <v>388</v>
      </c>
      <c r="O395" s="8" t="s">
        <v>552</v>
      </c>
      <c r="P395" s="8" t="s">
        <v>152</v>
      </c>
      <c r="Q395" s="9"/>
      <c r="R395" s="9"/>
      <c r="S395" s="9"/>
      <c r="T395" s="9">
        <v>101</v>
      </c>
      <c r="U395" s="9"/>
      <c r="V395" s="9"/>
      <c r="W395" s="9"/>
      <c r="X395" s="9"/>
      <c r="Y395" s="9"/>
      <c r="Z395" s="46">
        <v>101</v>
      </c>
    </row>
    <row r="396" spans="14:26" x14ac:dyDescent="0.25">
      <c r="N396" s="43">
        <v>389</v>
      </c>
      <c r="O396" s="6" t="s">
        <v>553</v>
      </c>
      <c r="P396" s="6" t="s">
        <v>132</v>
      </c>
      <c r="Q396" s="7"/>
      <c r="R396" s="7"/>
      <c r="S396" s="7"/>
      <c r="T396" s="7">
        <v>87</v>
      </c>
      <c r="U396" s="7"/>
      <c r="V396" s="7"/>
      <c r="W396" s="7"/>
      <c r="X396" s="7"/>
      <c r="Y396" s="7"/>
      <c r="Z396" s="44">
        <v>87</v>
      </c>
    </row>
    <row r="397" spans="14:26" x14ac:dyDescent="0.25">
      <c r="N397" s="45">
        <v>390</v>
      </c>
      <c r="O397" s="8" t="s">
        <v>554</v>
      </c>
      <c r="P397" s="8" t="s">
        <v>125</v>
      </c>
      <c r="Q397" s="9"/>
      <c r="R397" s="9"/>
      <c r="S397" s="9"/>
      <c r="T397" s="9">
        <v>38</v>
      </c>
      <c r="U397" s="9"/>
      <c r="V397" s="9"/>
      <c r="W397" s="9"/>
      <c r="X397" s="9"/>
      <c r="Y397" s="9"/>
      <c r="Z397" s="46">
        <v>38</v>
      </c>
    </row>
    <row r="398" spans="14:26" x14ac:dyDescent="0.25">
      <c r="N398" s="43">
        <v>391</v>
      </c>
      <c r="O398" s="6" t="s">
        <v>555</v>
      </c>
      <c r="P398" s="6" t="s">
        <v>130</v>
      </c>
      <c r="Q398" s="7">
        <v>38</v>
      </c>
      <c r="R398" s="7">
        <v>14</v>
      </c>
      <c r="S398" s="7">
        <v>1</v>
      </c>
      <c r="T398" s="7">
        <v>18806</v>
      </c>
      <c r="U398" s="7"/>
      <c r="V398" s="7"/>
      <c r="W398" s="7">
        <v>12</v>
      </c>
      <c r="X398" s="7">
        <v>7</v>
      </c>
      <c r="Y398" s="7"/>
      <c r="Z398" s="44">
        <v>18878</v>
      </c>
    </row>
    <row r="399" spans="14:26" x14ac:dyDescent="0.25">
      <c r="N399" s="45">
        <v>392</v>
      </c>
      <c r="O399" s="8" t="s">
        <v>556</v>
      </c>
      <c r="P399" s="8" t="s">
        <v>140</v>
      </c>
      <c r="Q399" s="9"/>
      <c r="R399" s="9"/>
      <c r="S399" s="9"/>
      <c r="T399" s="9">
        <v>17</v>
      </c>
      <c r="U399" s="9"/>
      <c r="V399" s="9"/>
      <c r="W399" s="9"/>
      <c r="X399" s="9"/>
      <c r="Y399" s="9"/>
      <c r="Z399" s="46">
        <v>17</v>
      </c>
    </row>
    <row r="400" spans="14:26" x14ac:dyDescent="0.25">
      <c r="N400" s="43">
        <v>393</v>
      </c>
      <c r="O400" s="6" t="s">
        <v>557</v>
      </c>
      <c r="P400" s="6" t="s">
        <v>140</v>
      </c>
      <c r="Q400" s="7"/>
      <c r="R400" s="7"/>
      <c r="S400" s="7"/>
      <c r="T400" s="7">
        <v>29</v>
      </c>
      <c r="U400" s="7"/>
      <c r="V400" s="7"/>
      <c r="W400" s="7"/>
      <c r="X400" s="7"/>
      <c r="Y400" s="7"/>
      <c r="Z400" s="44">
        <v>29</v>
      </c>
    </row>
    <row r="401" spans="14:26" x14ac:dyDescent="0.25">
      <c r="N401" s="45">
        <v>394</v>
      </c>
      <c r="O401" s="8" t="s">
        <v>558</v>
      </c>
      <c r="P401" s="8" t="s">
        <v>124</v>
      </c>
      <c r="Q401" s="9">
        <v>31</v>
      </c>
      <c r="R401" s="9">
        <v>1</v>
      </c>
      <c r="S401" s="9"/>
      <c r="T401" s="9">
        <v>3807</v>
      </c>
      <c r="U401" s="9"/>
      <c r="V401" s="9"/>
      <c r="W401" s="9">
        <v>4</v>
      </c>
      <c r="X401" s="9"/>
      <c r="Y401" s="9"/>
      <c r="Z401" s="46">
        <v>3843</v>
      </c>
    </row>
    <row r="402" spans="14:26" x14ac:dyDescent="0.25">
      <c r="N402" s="43">
        <v>395</v>
      </c>
      <c r="O402" s="6" t="s">
        <v>559</v>
      </c>
      <c r="P402" s="6" t="s">
        <v>154</v>
      </c>
      <c r="Q402" s="7"/>
      <c r="R402" s="7"/>
      <c r="S402" s="7"/>
      <c r="T402" s="7">
        <v>348</v>
      </c>
      <c r="U402" s="7"/>
      <c r="V402" s="7"/>
      <c r="W402" s="7"/>
      <c r="X402" s="7"/>
      <c r="Y402" s="7"/>
      <c r="Z402" s="44">
        <v>348</v>
      </c>
    </row>
    <row r="403" spans="14:26" x14ac:dyDescent="0.25">
      <c r="N403" s="45">
        <v>396</v>
      </c>
      <c r="O403" s="8" t="s">
        <v>560</v>
      </c>
      <c r="P403" s="8" t="s">
        <v>134</v>
      </c>
      <c r="Q403" s="9"/>
      <c r="R403" s="9">
        <v>1</v>
      </c>
      <c r="S403" s="9"/>
      <c r="T403" s="9">
        <v>89</v>
      </c>
      <c r="U403" s="9"/>
      <c r="V403" s="9"/>
      <c r="W403" s="9"/>
      <c r="X403" s="9"/>
      <c r="Y403" s="9"/>
      <c r="Z403" s="46">
        <v>90</v>
      </c>
    </row>
    <row r="404" spans="14:26" x14ac:dyDescent="0.25">
      <c r="N404" s="43">
        <v>397</v>
      </c>
      <c r="O404" s="6" t="s">
        <v>561</v>
      </c>
      <c r="P404" s="6" t="s">
        <v>146</v>
      </c>
      <c r="Q404" s="7"/>
      <c r="R404" s="7"/>
      <c r="S404" s="7"/>
      <c r="T404" s="7">
        <v>554</v>
      </c>
      <c r="U404" s="7"/>
      <c r="V404" s="7"/>
      <c r="W404" s="7"/>
      <c r="X404" s="7"/>
      <c r="Y404" s="7"/>
      <c r="Z404" s="44">
        <v>554</v>
      </c>
    </row>
    <row r="405" spans="14:26" x14ac:dyDescent="0.25">
      <c r="N405" s="45">
        <v>398</v>
      </c>
      <c r="O405" s="8" t="s">
        <v>562</v>
      </c>
      <c r="P405" s="8" t="s">
        <v>154</v>
      </c>
      <c r="Q405" s="9"/>
      <c r="R405" s="9"/>
      <c r="S405" s="9"/>
      <c r="T405" s="9">
        <v>741</v>
      </c>
      <c r="U405" s="9"/>
      <c r="V405" s="9"/>
      <c r="W405" s="9">
        <v>2</v>
      </c>
      <c r="X405" s="9"/>
      <c r="Y405" s="9"/>
      <c r="Z405" s="46">
        <v>743</v>
      </c>
    </row>
    <row r="406" spans="14:26" x14ac:dyDescent="0.25">
      <c r="N406" s="43">
        <v>399</v>
      </c>
      <c r="O406" s="6" t="s">
        <v>563</v>
      </c>
      <c r="P406" s="6" t="s">
        <v>148</v>
      </c>
      <c r="Q406" s="7"/>
      <c r="R406" s="7"/>
      <c r="S406" s="7"/>
      <c r="T406" s="7">
        <v>100</v>
      </c>
      <c r="U406" s="7"/>
      <c r="V406" s="7"/>
      <c r="W406" s="7"/>
      <c r="X406" s="7"/>
      <c r="Y406" s="7"/>
      <c r="Z406" s="44">
        <v>100</v>
      </c>
    </row>
    <row r="407" spans="14:26" x14ac:dyDescent="0.25">
      <c r="N407" s="45">
        <v>400</v>
      </c>
      <c r="O407" s="8" t="s">
        <v>564</v>
      </c>
      <c r="P407" s="8" t="s">
        <v>131</v>
      </c>
      <c r="Q407" s="9">
        <v>60</v>
      </c>
      <c r="R407" s="9">
        <v>1</v>
      </c>
      <c r="S407" s="9"/>
      <c r="T407" s="9">
        <v>9565</v>
      </c>
      <c r="U407" s="9">
        <v>2</v>
      </c>
      <c r="V407" s="9">
        <v>2</v>
      </c>
      <c r="W407" s="9">
        <v>12</v>
      </c>
      <c r="X407" s="9"/>
      <c r="Y407" s="9"/>
      <c r="Z407" s="46">
        <v>9642</v>
      </c>
    </row>
    <row r="408" spans="14:26" x14ac:dyDescent="0.25">
      <c r="N408" s="43">
        <v>401</v>
      </c>
      <c r="O408" s="6" t="s">
        <v>565</v>
      </c>
      <c r="P408" s="6" t="s">
        <v>149</v>
      </c>
      <c r="Q408" s="7"/>
      <c r="R408" s="7"/>
      <c r="S408" s="7"/>
      <c r="T408" s="7">
        <v>61</v>
      </c>
      <c r="U408" s="7"/>
      <c r="V408" s="7"/>
      <c r="W408" s="7"/>
      <c r="X408" s="7"/>
      <c r="Y408" s="7"/>
      <c r="Z408" s="44">
        <v>61</v>
      </c>
    </row>
    <row r="409" spans="14:26" x14ac:dyDescent="0.25">
      <c r="N409" s="45">
        <v>402</v>
      </c>
      <c r="O409" s="8" t="s">
        <v>566</v>
      </c>
      <c r="P409" s="8" t="s">
        <v>152</v>
      </c>
      <c r="Q409" s="9"/>
      <c r="R409" s="9"/>
      <c r="S409" s="9"/>
      <c r="T409" s="9">
        <v>216</v>
      </c>
      <c r="U409" s="9"/>
      <c r="V409" s="9"/>
      <c r="W409" s="9"/>
      <c r="X409" s="9"/>
      <c r="Y409" s="9"/>
      <c r="Z409" s="46">
        <v>216</v>
      </c>
    </row>
    <row r="410" spans="14:26" x14ac:dyDescent="0.25">
      <c r="N410" s="43">
        <v>403</v>
      </c>
      <c r="O410" s="6" t="s">
        <v>567</v>
      </c>
      <c r="P410" s="6" t="s">
        <v>143</v>
      </c>
      <c r="Q410" s="7"/>
      <c r="R410" s="7"/>
      <c r="S410" s="7"/>
      <c r="T410" s="7">
        <v>90</v>
      </c>
      <c r="U410" s="7"/>
      <c r="V410" s="7"/>
      <c r="W410" s="7"/>
      <c r="X410" s="7"/>
      <c r="Y410" s="7"/>
      <c r="Z410" s="44">
        <v>90</v>
      </c>
    </row>
    <row r="411" spans="14:26" x14ac:dyDescent="0.25">
      <c r="N411" s="45">
        <v>404</v>
      </c>
      <c r="O411" s="8" t="s">
        <v>568</v>
      </c>
      <c r="P411" s="8" t="s">
        <v>154</v>
      </c>
      <c r="Q411" s="9">
        <v>3</v>
      </c>
      <c r="R411" s="9"/>
      <c r="S411" s="9"/>
      <c r="T411" s="9">
        <v>631</v>
      </c>
      <c r="U411" s="9"/>
      <c r="V411" s="9"/>
      <c r="W411" s="9"/>
      <c r="X411" s="9"/>
      <c r="Y411" s="9"/>
      <c r="Z411" s="46">
        <v>634</v>
      </c>
    </row>
    <row r="412" spans="14:26" x14ac:dyDescent="0.25">
      <c r="N412" s="43">
        <v>405</v>
      </c>
      <c r="O412" s="6" t="s">
        <v>569</v>
      </c>
      <c r="P412" s="6" t="s">
        <v>122</v>
      </c>
      <c r="Q412" s="7"/>
      <c r="R412" s="7"/>
      <c r="S412" s="7"/>
      <c r="T412" s="7">
        <v>115</v>
      </c>
      <c r="U412" s="7"/>
      <c r="V412" s="7"/>
      <c r="W412" s="7"/>
      <c r="X412" s="7"/>
      <c r="Y412" s="7"/>
      <c r="Z412" s="44">
        <v>115</v>
      </c>
    </row>
    <row r="413" spans="14:26" x14ac:dyDescent="0.25">
      <c r="N413" s="45">
        <v>406</v>
      </c>
      <c r="O413" s="8" t="s">
        <v>570</v>
      </c>
      <c r="P413" s="8" t="s">
        <v>132</v>
      </c>
      <c r="Q413" s="9"/>
      <c r="R413" s="9">
        <v>1</v>
      </c>
      <c r="S413" s="9"/>
      <c r="T413" s="9">
        <v>526</v>
      </c>
      <c r="U413" s="9"/>
      <c r="V413" s="9"/>
      <c r="W413" s="9"/>
      <c r="X413" s="9"/>
      <c r="Y413" s="9"/>
      <c r="Z413" s="46">
        <v>527</v>
      </c>
    </row>
    <row r="414" spans="14:26" x14ac:dyDescent="0.25">
      <c r="N414" s="43">
        <v>407</v>
      </c>
      <c r="O414" s="6" t="s">
        <v>571</v>
      </c>
      <c r="P414" s="6" t="s">
        <v>148</v>
      </c>
      <c r="Q414" s="7"/>
      <c r="R414" s="7"/>
      <c r="S414" s="7"/>
      <c r="T414" s="7">
        <v>78</v>
      </c>
      <c r="U414" s="7"/>
      <c r="V414" s="7"/>
      <c r="W414" s="7"/>
      <c r="X414" s="7"/>
      <c r="Y414" s="7"/>
      <c r="Z414" s="44">
        <v>78</v>
      </c>
    </row>
    <row r="415" spans="14:26" x14ac:dyDescent="0.25">
      <c r="N415" s="45">
        <v>408</v>
      </c>
      <c r="O415" s="8" t="s">
        <v>572</v>
      </c>
      <c r="P415" s="8" t="s">
        <v>132</v>
      </c>
      <c r="Q415" s="9"/>
      <c r="R415" s="9"/>
      <c r="S415" s="9"/>
      <c r="T415" s="9">
        <v>251</v>
      </c>
      <c r="U415" s="9"/>
      <c r="V415" s="9"/>
      <c r="W415" s="9"/>
      <c r="X415" s="9"/>
      <c r="Y415" s="9"/>
      <c r="Z415" s="46">
        <v>251</v>
      </c>
    </row>
    <row r="416" spans="14:26" x14ac:dyDescent="0.25">
      <c r="N416" s="43">
        <v>409</v>
      </c>
      <c r="O416" s="6" t="s">
        <v>573</v>
      </c>
      <c r="P416" s="6" t="s">
        <v>131</v>
      </c>
      <c r="Q416" s="7"/>
      <c r="R416" s="7"/>
      <c r="S416" s="7"/>
      <c r="T416" s="7">
        <v>498</v>
      </c>
      <c r="U416" s="7"/>
      <c r="V416" s="7"/>
      <c r="W416" s="7"/>
      <c r="X416" s="7"/>
      <c r="Y416" s="7"/>
      <c r="Z416" s="44">
        <v>498</v>
      </c>
    </row>
    <row r="417" spans="14:26" x14ac:dyDescent="0.25">
      <c r="N417" s="45">
        <v>410</v>
      </c>
      <c r="O417" s="8" t="s">
        <v>574</v>
      </c>
      <c r="P417" s="8" t="s">
        <v>126</v>
      </c>
      <c r="Q417" s="9">
        <v>4</v>
      </c>
      <c r="R417" s="9">
        <v>2</v>
      </c>
      <c r="S417" s="9"/>
      <c r="T417" s="9">
        <v>6579</v>
      </c>
      <c r="U417" s="9"/>
      <c r="V417" s="9"/>
      <c r="W417" s="9">
        <v>3</v>
      </c>
      <c r="X417" s="9"/>
      <c r="Y417" s="9"/>
      <c r="Z417" s="46">
        <v>6588</v>
      </c>
    </row>
    <row r="418" spans="14:26" x14ac:dyDescent="0.25">
      <c r="N418" s="43">
        <v>411</v>
      </c>
      <c r="O418" s="6" t="s">
        <v>575</v>
      </c>
      <c r="P418" s="6" t="s">
        <v>152</v>
      </c>
      <c r="Q418" s="7"/>
      <c r="R418" s="7"/>
      <c r="S418" s="7"/>
      <c r="T418" s="7">
        <v>388</v>
      </c>
      <c r="U418" s="7"/>
      <c r="V418" s="7"/>
      <c r="W418" s="7"/>
      <c r="X418" s="7"/>
      <c r="Y418" s="7"/>
      <c r="Z418" s="44">
        <v>388</v>
      </c>
    </row>
    <row r="419" spans="14:26" x14ac:dyDescent="0.25">
      <c r="N419" s="45">
        <v>412</v>
      </c>
      <c r="O419" s="8" t="s">
        <v>576</v>
      </c>
      <c r="P419" s="8" t="s">
        <v>152</v>
      </c>
      <c r="Q419" s="9"/>
      <c r="R419" s="9"/>
      <c r="S419" s="9"/>
      <c r="T419" s="9">
        <v>117</v>
      </c>
      <c r="U419" s="9"/>
      <c r="V419" s="9"/>
      <c r="W419" s="9"/>
      <c r="X419" s="9"/>
      <c r="Y419" s="9"/>
      <c r="Z419" s="46">
        <v>117</v>
      </c>
    </row>
    <row r="420" spans="14:26" x14ac:dyDescent="0.25">
      <c r="N420" s="43">
        <v>413</v>
      </c>
      <c r="O420" s="6" t="s">
        <v>577</v>
      </c>
      <c r="P420" s="6" t="s">
        <v>148</v>
      </c>
      <c r="Q420" s="7"/>
      <c r="R420" s="7"/>
      <c r="S420" s="7"/>
      <c r="T420" s="7">
        <v>91</v>
      </c>
      <c r="U420" s="7"/>
      <c r="V420" s="7"/>
      <c r="W420" s="7"/>
      <c r="X420" s="7"/>
      <c r="Y420" s="7"/>
      <c r="Z420" s="44">
        <v>91</v>
      </c>
    </row>
    <row r="421" spans="14:26" x14ac:dyDescent="0.25">
      <c r="N421" s="45">
        <v>414</v>
      </c>
      <c r="O421" s="8" t="s">
        <v>578</v>
      </c>
      <c r="P421" s="8" t="s">
        <v>145</v>
      </c>
      <c r="Q421" s="9">
        <v>5</v>
      </c>
      <c r="R421" s="9"/>
      <c r="S421" s="9"/>
      <c r="T421" s="9">
        <v>412</v>
      </c>
      <c r="U421" s="9"/>
      <c r="V421" s="9"/>
      <c r="W421" s="9">
        <v>2</v>
      </c>
      <c r="X421" s="9"/>
      <c r="Y421" s="9"/>
      <c r="Z421" s="46">
        <v>419</v>
      </c>
    </row>
    <row r="422" spans="14:26" x14ac:dyDescent="0.25">
      <c r="N422" s="43">
        <v>415</v>
      </c>
      <c r="O422" s="6" t="s">
        <v>579</v>
      </c>
      <c r="P422" s="6" t="s">
        <v>145</v>
      </c>
      <c r="Q422" s="7"/>
      <c r="R422" s="7"/>
      <c r="S422" s="7"/>
      <c r="T422" s="7">
        <v>16</v>
      </c>
      <c r="U422" s="7"/>
      <c r="V422" s="7"/>
      <c r="W422" s="7"/>
      <c r="X422" s="7"/>
      <c r="Y422" s="7"/>
      <c r="Z422" s="44">
        <v>16</v>
      </c>
    </row>
    <row r="423" spans="14:26" x14ac:dyDescent="0.25">
      <c r="N423" s="45">
        <v>416</v>
      </c>
      <c r="O423" s="8" t="s">
        <v>580</v>
      </c>
      <c r="P423" s="8" t="s">
        <v>130</v>
      </c>
      <c r="Q423" s="9"/>
      <c r="R423" s="9"/>
      <c r="S423" s="9"/>
      <c r="T423" s="9">
        <v>1088</v>
      </c>
      <c r="U423" s="9"/>
      <c r="V423" s="9"/>
      <c r="W423" s="9"/>
      <c r="X423" s="9"/>
      <c r="Y423" s="9"/>
      <c r="Z423" s="46">
        <v>1088</v>
      </c>
    </row>
    <row r="424" spans="14:26" x14ac:dyDescent="0.25">
      <c r="N424" s="43">
        <v>417</v>
      </c>
      <c r="O424" s="6" t="s">
        <v>581</v>
      </c>
      <c r="P424" s="6" t="s">
        <v>129</v>
      </c>
      <c r="Q424" s="7"/>
      <c r="R424" s="7"/>
      <c r="S424" s="7"/>
      <c r="T424" s="7">
        <v>1364</v>
      </c>
      <c r="U424" s="7"/>
      <c r="V424" s="7"/>
      <c r="W424" s="7"/>
      <c r="X424" s="7"/>
      <c r="Y424" s="7"/>
      <c r="Z424" s="44">
        <v>1364</v>
      </c>
    </row>
    <row r="425" spans="14:26" x14ac:dyDescent="0.25">
      <c r="N425" s="45">
        <v>418</v>
      </c>
      <c r="O425" s="8" t="s">
        <v>582</v>
      </c>
      <c r="P425" s="8" t="s">
        <v>122</v>
      </c>
      <c r="Q425" s="9"/>
      <c r="R425" s="9"/>
      <c r="S425" s="9"/>
      <c r="T425" s="9">
        <v>32</v>
      </c>
      <c r="U425" s="9"/>
      <c r="V425" s="9"/>
      <c r="W425" s="9"/>
      <c r="X425" s="9"/>
      <c r="Y425" s="9"/>
      <c r="Z425" s="46">
        <v>32</v>
      </c>
    </row>
    <row r="426" spans="14:26" x14ac:dyDescent="0.25">
      <c r="N426" s="43">
        <v>419</v>
      </c>
      <c r="O426" s="6" t="s">
        <v>583</v>
      </c>
      <c r="P426" s="6" t="s">
        <v>129</v>
      </c>
      <c r="Q426" s="7">
        <v>11</v>
      </c>
      <c r="R426" s="7"/>
      <c r="S426" s="7"/>
      <c r="T426" s="7">
        <v>4018</v>
      </c>
      <c r="U426" s="7"/>
      <c r="V426" s="7"/>
      <c r="W426" s="7">
        <v>8</v>
      </c>
      <c r="X426" s="7"/>
      <c r="Y426" s="7"/>
      <c r="Z426" s="44">
        <v>4037</v>
      </c>
    </row>
    <row r="427" spans="14:26" x14ac:dyDescent="0.25">
      <c r="N427" s="45">
        <v>420</v>
      </c>
      <c r="O427" s="8" t="s">
        <v>584</v>
      </c>
      <c r="P427" s="8" t="s">
        <v>134</v>
      </c>
      <c r="Q427" s="9"/>
      <c r="R427" s="9"/>
      <c r="S427" s="9"/>
      <c r="T427" s="9">
        <v>73</v>
      </c>
      <c r="U427" s="9"/>
      <c r="V427" s="9"/>
      <c r="W427" s="9"/>
      <c r="X427" s="9"/>
      <c r="Y427" s="9"/>
      <c r="Z427" s="46">
        <v>73</v>
      </c>
    </row>
    <row r="428" spans="14:26" x14ac:dyDescent="0.25">
      <c r="N428" s="43">
        <v>421</v>
      </c>
      <c r="O428" s="6" t="s">
        <v>585</v>
      </c>
      <c r="P428" s="6" t="s">
        <v>130</v>
      </c>
      <c r="Q428" s="7">
        <v>15</v>
      </c>
      <c r="R428" s="7"/>
      <c r="S428" s="7"/>
      <c r="T428" s="7">
        <v>2326</v>
      </c>
      <c r="U428" s="7"/>
      <c r="V428" s="7"/>
      <c r="W428" s="7">
        <v>1</v>
      </c>
      <c r="X428" s="7">
        <v>2</v>
      </c>
      <c r="Y428" s="7"/>
      <c r="Z428" s="44">
        <v>2344</v>
      </c>
    </row>
    <row r="429" spans="14:26" x14ac:dyDescent="0.25">
      <c r="N429" s="45">
        <v>422</v>
      </c>
      <c r="O429" s="8" t="s">
        <v>586</v>
      </c>
      <c r="P429" s="8" t="s">
        <v>143</v>
      </c>
      <c r="Q429" s="9"/>
      <c r="R429" s="9"/>
      <c r="S429" s="9"/>
      <c r="T429" s="9">
        <v>42</v>
      </c>
      <c r="U429" s="9"/>
      <c r="V429" s="9"/>
      <c r="W429" s="9"/>
      <c r="X429" s="9"/>
      <c r="Y429" s="9"/>
      <c r="Z429" s="46">
        <v>42</v>
      </c>
    </row>
    <row r="430" spans="14:26" x14ac:dyDescent="0.25">
      <c r="N430" s="43">
        <v>423</v>
      </c>
      <c r="O430" s="6" t="s">
        <v>587</v>
      </c>
      <c r="P430" s="6" t="s">
        <v>143</v>
      </c>
      <c r="Q430" s="7"/>
      <c r="R430" s="7"/>
      <c r="S430" s="7"/>
      <c r="T430" s="7">
        <v>17</v>
      </c>
      <c r="U430" s="7"/>
      <c r="V430" s="7"/>
      <c r="W430" s="7"/>
      <c r="X430" s="7"/>
      <c r="Y430" s="7"/>
      <c r="Z430" s="44">
        <v>17</v>
      </c>
    </row>
    <row r="431" spans="14:26" x14ac:dyDescent="0.25">
      <c r="N431" s="45">
        <v>424</v>
      </c>
      <c r="O431" s="8" t="s">
        <v>588</v>
      </c>
      <c r="P431" s="8" t="s">
        <v>143</v>
      </c>
      <c r="Q431" s="9"/>
      <c r="R431" s="9"/>
      <c r="S431" s="9"/>
      <c r="T431" s="9">
        <v>17</v>
      </c>
      <c r="U431" s="9"/>
      <c r="V431" s="9"/>
      <c r="W431" s="9"/>
      <c r="X431" s="9"/>
      <c r="Y431" s="9"/>
      <c r="Z431" s="46">
        <v>17</v>
      </c>
    </row>
    <row r="432" spans="14:26" x14ac:dyDescent="0.25">
      <c r="N432" s="43">
        <v>425</v>
      </c>
      <c r="O432" s="6" t="s">
        <v>589</v>
      </c>
      <c r="P432" s="6" t="s">
        <v>143</v>
      </c>
      <c r="Q432" s="7"/>
      <c r="R432" s="7"/>
      <c r="S432" s="7"/>
      <c r="T432" s="7">
        <v>80</v>
      </c>
      <c r="U432" s="7"/>
      <c r="V432" s="7"/>
      <c r="W432" s="7"/>
      <c r="X432" s="7"/>
      <c r="Y432" s="7"/>
      <c r="Z432" s="44">
        <v>80</v>
      </c>
    </row>
    <row r="433" spans="14:26" x14ac:dyDescent="0.25">
      <c r="N433" s="45">
        <v>426</v>
      </c>
      <c r="O433" s="8" t="s">
        <v>590</v>
      </c>
      <c r="P433" s="8" t="s">
        <v>142</v>
      </c>
      <c r="Q433" s="9">
        <v>3</v>
      </c>
      <c r="R433" s="9"/>
      <c r="S433" s="9"/>
      <c r="T433" s="9">
        <v>327</v>
      </c>
      <c r="U433" s="9"/>
      <c r="V433" s="9"/>
      <c r="W433" s="9"/>
      <c r="X433" s="9"/>
      <c r="Y433" s="9"/>
      <c r="Z433" s="46">
        <v>330</v>
      </c>
    </row>
    <row r="434" spans="14:26" x14ac:dyDescent="0.25">
      <c r="N434" s="43">
        <v>427</v>
      </c>
      <c r="O434" s="6" t="s">
        <v>591</v>
      </c>
      <c r="P434" s="6" t="s">
        <v>142</v>
      </c>
      <c r="Q434" s="7">
        <v>1</v>
      </c>
      <c r="R434" s="7"/>
      <c r="S434" s="7"/>
      <c r="T434" s="7">
        <v>121</v>
      </c>
      <c r="U434" s="7"/>
      <c r="V434" s="7"/>
      <c r="W434" s="7"/>
      <c r="X434" s="7"/>
      <c r="Y434" s="7"/>
      <c r="Z434" s="44">
        <v>122</v>
      </c>
    </row>
    <row r="435" spans="14:26" x14ac:dyDescent="0.25">
      <c r="N435" s="45">
        <v>428</v>
      </c>
      <c r="O435" s="8" t="s">
        <v>592</v>
      </c>
      <c r="P435" s="8" t="s">
        <v>129</v>
      </c>
      <c r="Q435" s="9">
        <v>3</v>
      </c>
      <c r="R435" s="9"/>
      <c r="S435" s="9"/>
      <c r="T435" s="9">
        <v>1206</v>
      </c>
      <c r="U435" s="9"/>
      <c r="V435" s="9"/>
      <c r="W435" s="9">
        <v>1</v>
      </c>
      <c r="X435" s="9"/>
      <c r="Y435" s="9"/>
      <c r="Z435" s="46">
        <v>1210</v>
      </c>
    </row>
    <row r="436" spans="14:26" x14ac:dyDescent="0.25">
      <c r="N436" s="43">
        <v>429</v>
      </c>
      <c r="O436" s="6" t="s">
        <v>593</v>
      </c>
      <c r="P436" s="6" t="s">
        <v>131</v>
      </c>
      <c r="Q436" s="7">
        <v>8</v>
      </c>
      <c r="R436" s="7"/>
      <c r="S436" s="7"/>
      <c r="T436" s="7">
        <v>667</v>
      </c>
      <c r="U436" s="7"/>
      <c r="V436" s="7"/>
      <c r="W436" s="7"/>
      <c r="X436" s="7"/>
      <c r="Y436" s="7"/>
      <c r="Z436" s="44">
        <v>675</v>
      </c>
    </row>
    <row r="437" spans="14:26" x14ac:dyDescent="0.25">
      <c r="N437" s="45">
        <v>430</v>
      </c>
      <c r="O437" s="8" t="s">
        <v>594</v>
      </c>
      <c r="P437" s="8" t="s">
        <v>128</v>
      </c>
      <c r="Q437" s="9"/>
      <c r="R437" s="9"/>
      <c r="S437" s="9"/>
      <c r="T437" s="9">
        <v>74</v>
      </c>
      <c r="U437" s="9"/>
      <c r="V437" s="9"/>
      <c r="W437" s="9"/>
      <c r="X437" s="9"/>
      <c r="Y437" s="9"/>
      <c r="Z437" s="46">
        <v>74</v>
      </c>
    </row>
    <row r="438" spans="14:26" x14ac:dyDescent="0.25">
      <c r="N438" s="43">
        <v>431</v>
      </c>
      <c r="O438" s="6" t="s">
        <v>595</v>
      </c>
      <c r="P438" s="6" t="s">
        <v>144</v>
      </c>
      <c r="Q438" s="7"/>
      <c r="R438" s="7"/>
      <c r="S438" s="7"/>
      <c r="T438" s="7">
        <v>6</v>
      </c>
      <c r="U438" s="7"/>
      <c r="V438" s="7"/>
      <c r="W438" s="7"/>
      <c r="X438" s="7"/>
      <c r="Y438" s="7"/>
      <c r="Z438" s="44">
        <v>6</v>
      </c>
    </row>
    <row r="439" spans="14:26" x14ac:dyDescent="0.25">
      <c r="N439" s="45">
        <v>432</v>
      </c>
      <c r="O439" s="8" t="s">
        <v>596</v>
      </c>
      <c r="P439" s="8" t="s">
        <v>131</v>
      </c>
      <c r="Q439" s="9">
        <v>182</v>
      </c>
      <c r="R439" s="9">
        <v>26</v>
      </c>
      <c r="S439" s="9">
        <v>4</v>
      </c>
      <c r="T439" s="9">
        <v>49640</v>
      </c>
      <c r="U439" s="9">
        <v>4</v>
      </c>
      <c r="V439" s="9">
        <v>2</v>
      </c>
      <c r="W439" s="9">
        <v>75</v>
      </c>
      <c r="X439" s="9">
        <v>24</v>
      </c>
      <c r="Y439" s="9">
        <v>1</v>
      </c>
      <c r="Z439" s="46">
        <v>49958</v>
      </c>
    </row>
    <row r="440" spans="14:26" x14ac:dyDescent="0.25">
      <c r="N440" s="43">
        <v>433</v>
      </c>
      <c r="O440" s="6" t="s">
        <v>597</v>
      </c>
      <c r="P440" s="6" t="s">
        <v>130</v>
      </c>
      <c r="Q440" s="7">
        <v>12</v>
      </c>
      <c r="R440" s="7">
        <v>1</v>
      </c>
      <c r="S440" s="7"/>
      <c r="T440" s="7">
        <v>5459</v>
      </c>
      <c r="U440" s="7"/>
      <c r="V440" s="7"/>
      <c r="W440" s="7">
        <v>3</v>
      </c>
      <c r="X440" s="7"/>
      <c r="Y440" s="7"/>
      <c r="Z440" s="44">
        <v>5475</v>
      </c>
    </row>
    <row r="441" spans="14:26" x14ac:dyDescent="0.25">
      <c r="N441" s="45">
        <v>434</v>
      </c>
      <c r="O441" s="8" t="s">
        <v>598</v>
      </c>
      <c r="P441" s="8" t="s">
        <v>133</v>
      </c>
      <c r="Q441" s="9">
        <v>1</v>
      </c>
      <c r="R441" s="9"/>
      <c r="S441" s="9"/>
      <c r="T441" s="9">
        <v>249</v>
      </c>
      <c r="U441" s="9"/>
      <c r="V441" s="9"/>
      <c r="W441" s="9"/>
      <c r="X441" s="9"/>
      <c r="Y441" s="9"/>
      <c r="Z441" s="46">
        <v>250</v>
      </c>
    </row>
    <row r="442" spans="14:26" x14ac:dyDescent="0.25">
      <c r="N442" s="43">
        <v>435</v>
      </c>
      <c r="O442" s="6" t="s">
        <v>599</v>
      </c>
      <c r="P442" s="6" t="s">
        <v>123</v>
      </c>
      <c r="Q442" s="7">
        <v>1</v>
      </c>
      <c r="R442" s="7"/>
      <c r="S442" s="7"/>
      <c r="T442" s="7">
        <v>982</v>
      </c>
      <c r="U442" s="7"/>
      <c r="V442" s="7"/>
      <c r="W442" s="7"/>
      <c r="X442" s="7"/>
      <c r="Y442" s="7"/>
      <c r="Z442" s="44">
        <v>983</v>
      </c>
    </row>
    <row r="443" spans="14:26" x14ac:dyDescent="0.25">
      <c r="N443" s="45">
        <v>436</v>
      </c>
      <c r="O443" s="8" t="s">
        <v>600</v>
      </c>
      <c r="P443" s="8" t="s">
        <v>148</v>
      </c>
      <c r="Q443" s="9"/>
      <c r="R443" s="9"/>
      <c r="S443" s="9"/>
      <c r="T443" s="9">
        <v>89</v>
      </c>
      <c r="U443" s="9"/>
      <c r="V443" s="9"/>
      <c r="W443" s="9"/>
      <c r="X443" s="9"/>
      <c r="Y443" s="9"/>
      <c r="Z443" s="46">
        <v>89</v>
      </c>
    </row>
    <row r="444" spans="14:26" x14ac:dyDescent="0.25">
      <c r="N444" s="43">
        <v>437</v>
      </c>
      <c r="O444" s="6" t="s">
        <v>601</v>
      </c>
      <c r="P444" s="6" t="s">
        <v>145</v>
      </c>
      <c r="Q444" s="7"/>
      <c r="R444" s="7"/>
      <c r="S444" s="7"/>
      <c r="T444" s="7">
        <v>9</v>
      </c>
      <c r="U444" s="7"/>
      <c r="V444" s="7"/>
      <c r="W444" s="7"/>
      <c r="X444" s="7"/>
      <c r="Y444" s="7"/>
      <c r="Z444" s="44">
        <v>9</v>
      </c>
    </row>
    <row r="445" spans="14:26" x14ac:dyDescent="0.25">
      <c r="N445" s="45">
        <v>438</v>
      </c>
      <c r="O445" s="8" t="s">
        <v>602</v>
      </c>
      <c r="P445" s="8" t="s">
        <v>136</v>
      </c>
      <c r="Q445" s="9"/>
      <c r="R445" s="9"/>
      <c r="S445" s="9"/>
      <c r="T445" s="9">
        <v>82</v>
      </c>
      <c r="U445" s="9"/>
      <c r="V445" s="9"/>
      <c r="W445" s="9"/>
      <c r="X445" s="9"/>
      <c r="Y445" s="9"/>
      <c r="Z445" s="46">
        <v>82</v>
      </c>
    </row>
    <row r="446" spans="14:26" x14ac:dyDescent="0.25">
      <c r="N446" s="43">
        <v>439</v>
      </c>
      <c r="O446" s="6" t="s">
        <v>603</v>
      </c>
      <c r="P446" s="6" t="s">
        <v>148</v>
      </c>
      <c r="Q446" s="7"/>
      <c r="R446" s="7"/>
      <c r="S446" s="7"/>
      <c r="T446" s="7">
        <v>154</v>
      </c>
      <c r="U446" s="7"/>
      <c r="V446" s="7"/>
      <c r="W446" s="7"/>
      <c r="X446" s="7"/>
      <c r="Y446" s="7"/>
      <c r="Z446" s="44">
        <v>154</v>
      </c>
    </row>
    <row r="447" spans="14:26" x14ac:dyDescent="0.25">
      <c r="N447" s="45">
        <v>440</v>
      </c>
      <c r="O447" s="8" t="s">
        <v>604</v>
      </c>
      <c r="P447" s="8" t="s">
        <v>133</v>
      </c>
      <c r="Q447" s="9"/>
      <c r="R447" s="9"/>
      <c r="S447" s="9"/>
      <c r="T447" s="9">
        <v>278</v>
      </c>
      <c r="U447" s="9"/>
      <c r="V447" s="9"/>
      <c r="W447" s="9"/>
      <c r="X447" s="9"/>
      <c r="Y447" s="9"/>
      <c r="Z447" s="46">
        <v>278</v>
      </c>
    </row>
    <row r="448" spans="14:26" x14ac:dyDescent="0.25">
      <c r="N448" s="43">
        <v>441</v>
      </c>
      <c r="O448" s="6" t="s">
        <v>605</v>
      </c>
      <c r="P448" s="6" t="s">
        <v>152</v>
      </c>
      <c r="Q448" s="7"/>
      <c r="R448" s="7"/>
      <c r="S448" s="7"/>
      <c r="T448" s="7">
        <v>571</v>
      </c>
      <c r="U448" s="7"/>
      <c r="V448" s="7"/>
      <c r="W448" s="7"/>
      <c r="X448" s="7"/>
      <c r="Y448" s="7"/>
      <c r="Z448" s="44">
        <v>571</v>
      </c>
    </row>
    <row r="449" spans="14:26" x14ac:dyDescent="0.25">
      <c r="N449" s="45">
        <v>442</v>
      </c>
      <c r="O449" s="8" t="s">
        <v>606</v>
      </c>
      <c r="P449" s="8" t="s">
        <v>133</v>
      </c>
      <c r="Q449" s="9"/>
      <c r="R449" s="9"/>
      <c r="S449" s="9"/>
      <c r="T449" s="9">
        <v>258</v>
      </c>
      <c r="U449" s="9"/>
      <c r="V449" s="9"/>
      <c r="W449" s="9">
        <v>1</v>
      </c>
      <c r="X449" s="9"/>
      <c r="Y449" s="9"/>
      <c r="Z449" s="46">
        <v>259</v>
      </c>
    </row>
    <row r="450" spans="14:26" x14ac:dyDescent="0.25">
      <c r="N450" s="43">
        <v>443</v>
      </c>
      <c r="O450" s="6" t="s">
        <v>607</v>
      </c>
      <c r="P450" s="6" t="s">
        <v>124</v>
      </c>
      <c r="Q450" s="7">
        <v>195</v>
      </c>
      <c r="R450" s="7">
        <v>4</v>
      </c>
      <c r="S450" s="7">
        <v>2</v>
      </c>
      <c r="T450" s="7">
        <v>40421</v>
      </c>
      <c r="U450" s="7">
        <v>1</v>
      </c>
      <c r="V450" s="7">
        <v>2</v>
      </c>
      <c r="W450" s="7">
        <v>31</v>
      </c>
      <c r="X450" s="7">
        <v>4</v>
      </c>
      <c r="Y450" s="7">
        <v>1</v>
      </c>
      <c r="Z450" s="44">
        <v>40661</v>
      </c>
    </row>
    <row r="451" spans="14:26" x14ac:dyDescent="0.25">
      <c r="N451" s="45">
        <v>444</v>
      </c>
      <c r="O451" s="8" t="s">
        <v>608</v>
      </c>
      <c r="P451" s="8" t="s">
        <v>124</v>
      </c>
      <c r="Q451" s="9">
        <v>12</v>
      </c>
      <c r="R451" s="9">
        <v>1</v>
      </c>
      <c r="S451" s="9"/>
      <c r="T451" s="9">
        <v>15107</v>
      </c>
      <c r="U451" s="9"/>
      <c r="V451" s="9">
        <v>1</v>
      </c>
      <c r="W451" s="9">
        <v>3</v>
      </c>
      <c r="X451" s="9"/>
      <c r="Y451" s="9"/>
      <c r="Z451" s="46">
        <v>15124</v>
      </c>
    </row>
    <row r="452" spans="14:26" x14ac:dyDescent="0.25">
      <c r="N452" s="43">
        <v>445</v>
      </c>
      <c r="O452" s="6" t="s">
        <v>609</v>
      </c>
      <c r="P452" s="6" t="s">
        <v>139</v>
      </c>
      <c r="Q452" s="7"/>
      <c r="R452" s="7"/>
      <c r="S452" s="7"/>
      <c r="T452" s="7">
        <v>319</v>
      </c>
      <c r="U452" s="7"/>
      <c r="V452" s="7"/>
      <c r="W452" s="7"/>
      <c r="X452" s="7"/>
      <c r="Y452" s="7"/>
      <c r="Z452" s="44">
        <v>319</v>
      </c>
    </row>
    <row r="453" spans="14:26" x14ac:dyDescent="0.25">
      <c r="N453" s="45">
        <v>446</v>
      </c>
      <c r="O453" s="8" t="s">
        <v>610</v>
      </c>
      <c r="P453" s="8" t="s">
        <v>154</v>
      </c>
      <c r="Q453" s="9"/>
      <c r="R453" s="9"/>
      <c r="S453" s="9"/>
      <c r="T453" s="9">
        <v>498</v>
      </c>
      <c r="U453" s="9"/>
      <c r="V453" s="9"/>
      <c r="W453" s="9"/>
      <c r="X453" s="9"/>
      <c r="Y453" s="9"/>
      <c r="Z453" s="46">
        <v>498</v>
      </c>
    </row>
    <row r="454" spans="14:26" x14ac:dyDescent="0.25">
      <c r="N454" s="43">
        <v>447</v>
      </c>
      <c r="O454" s="6" t="s">
        <v>611</v>
      </c>
      <c r="P454" s="6" t="s">
        <v>128</v>
      </c>
      <c r="Q454" s="7"/>
      <c r="R454" s="7"/>
      <c r="S454" s="7"/>
      <c r="T454" s="7">
        <v>152</v>
      </c>
      <c r="U454" s="7"/>
      <c r="V454" s="7"/>
      <c r="W454" s="7"/>
      <c r="X454" s="7"/>
      <c r="Y454" s="7"/>
      <c r="Z454" s="44">
        <v>152</v>
      </c>
    </row>
    <row r="455" spans="14:26" x14ac:dyDescent="0.25">
      <c r="N455" s="45">
        <v>448</v>
      </c>
      <c r="O455" s="8" t="s">
        <v>612</v>
      </c>
      <c r="P455" s="8" t="s">
        <v>128</v>
      </c>
      <c r="Q455" s="9"/>
      <c r="R455" s="9"/>
      <c r="S455" s="9"/>
      <c r="T455" s="9">
        <v>127</v>
      </c>
      <c r="U455" s="9"/>
      <c r="V455" s="9"/>
      <c r="W455" s="9"/>
      <c r="X455" s="9"/>
      <c r="Y455" s="9"/>
      <c r="Z455" s="46">
        <v>127</v>
      </c>
    </row>
    <row r="456" spans="14:26" x14ac:dyDescent="0.25">
      <c r="N456" s="43">
        <v>449</v>
      </c>
      <c r="O456" s="6" t="s">
        <v>614</v>
      </c>
      <c r="P456" s="6" t="s">
        <v>138</v>
      </c>
      <c r="Q456" s="7">
        <v>2</v>
      </c>
      <c r="R456" s="7"/>
      <c r="S456" s="7"/>
      <c r="T456" s="7">
        <v>1274</v>
      </c>
      <c r="U456" s="7"/>
      <c r="V456" s="7"/>
      <c r="W456" s="7"/>
      <c r="X456" s="7"/>
      <c r="Y456" s="7"/>
      <c r="Z456" s="44">
        <v>1276</v>
      </c>
    </row>
    <row r="457" spans="14:26" x14ac:dyDescent="0.25">
      <c r="N457" s="45">
        <v>450</v>
      </c>
      <c r="O457" s="8" t="s">
        <v>615</v>
      </c>
      <c r="P457" s="8" t="s">
        <v>154</v>
      </c>
      <c r="Q457" s="9"/>
      <c r="R457" s="9"/>
      <c r="S457" s="9"/>
      <c r="T457" s="9">
        <v>93</v>
      </c>
      <c r="U457" s="9"/>
      <c r="V457" s="9"/>
      <c r="W457" s="9"/>
      <c r="X457" s="9"/>
      <c r="Y457" s="9"/>
      <c r="Z457" s="46">
        <v>93</v>
      </c>
    </row>
    <row r="458" spans="14:26" x14ac:dyDescent="0.25">
      <c r="N458" s="43">
        <v>451</v>
      </c>
      <c r="O458" s="6" t="s">
        <v>616</v>
      </c>
      <c r="P458" s="6" t="s">
        <v>154</v>
      </c>
      <c r="Q458" s="7"/>
      <c r="R458" s="7"/>
      <c r="S458" s="7"/>
      <c r="T458" s="7">
        <v>135</v>
      </c>
      <c r="U458" s="7"/>
      <c r="V458" s="7"/>
      <c r="W458" s="7"/>
      <c r="X458" s="7"/>
      <c r="Y458" s="7"/>
      <c r="Z458" s="44">
        <v>135</v>
      </c>
    </row>
    <row r="459" spans="14:26" x14ac:dyDescent="0.25">
      <c r="N459" s="45">
        <v>452</v>
      </c>
      <c r="O459" s="8" t="s">
        <v>617</v>
      </c>
      <c r="P459" s="8" t="s">
        <v>154</v>
      </c>
      <c r="Q459" s="9"/>
      <c r="R459" s="9"/>
      <c r="S459" s="9"/>
      <c r="T459" s="9">
        <v>183</v>
      </c>
      <c r="U459" s="9"/>
      <c r="V459" s="9"/>
      <c r="W459" s="9"/>
      <c r="X459" s="9"/>
      <c r="Y459" s="9"/>
      <c r="Z459" s="46">
        <v>183</v>
      </c>
    </row>
    <row r="460" spans="14:26" x14ac:dyDescent="0.25">
      <c r="N460" s="43">
        <v>453</v>
      </c>
      <c r="O460" s="6" t="s">
        <v>618</v>
      </c>
      <c r="P460" s="6" t="s">
        <v>133</v>
      </c>
      <c r="Q460" s="7"/>
      <c r="R460" s="7"/>
      <c r="S460" s="7"/>
      <c r="T460" s="7">
        <v>108</v>
      </c>
      <c r="U460" s="7"/>
      <c r="V460" s="7"/>
      <c r="W460" s="7"/>
      <c r="X460" s="7"/>
      <c r="Y460" s="7"/>
      <c r="Z460" s="44">
        <v>108</v>
      </c>
    </row>
    <row r="461" spans="14:26" x14ac:dyDescent="0.25">
      <c r="N461" s="45">
        <v>454</v>
      </c>
      <c r="O461" s="8" t="s">
        <v>619</v>
      </c>
      <c r="P461" s="8" t="s">
        <v>136</v>
      </c>
      <c r="Q461" s="9">
        <v>1</v>
      </c>
      <c r="R461" s="9"/>
      <c r="S461" s="9"/>
      <c r="T461" s="9">
        <v>704</v>
      </c>
      <c r="U461" s="9"/>
      <c r="V461" s="9"/>
      <c r="W461" s="9"/>
      <c r="X461" s="9"/>
      <c r="Y461" s="9"/>
      <c r="Z461" s="46">
        <v>705</v>
      </c>
    </row>
    <row r="462" spans="14:26" x14ac:dyDescent="0.25">
      <c r="N462" s="43">
        <v>455</v>
      </c>
      <c r="O462" s="6" t="s">
        <v>620</v>
      </c>
      <c r="P462" s="6" t="s">
        <v>129</v>
      </c>
      <c r="Q462" s="7">
        <v>22</v>
      </c>
      <c r="R462" s="7">
        <v>1</v>
      </c>
      <c r="S462" s="7"/>
      <c r="T462" s="7">
        <v>3381</v>
      </c>
      <c r="U462" s="7"/>
      <c r="V462" s="7"/>
      <c r="W462" s="7">
        <v>1</v>
      </c>
      <c r="X462" s="7">
        <v>1</v>
      </c>
      <c r="Y462" s="7"/>
      <c r="Z462" s="44">
        <v>3406</v>
      </c>
    </row>
    <row r="463" spans="14:26" x14ac:dyDescent="0.25">
      <c r="N463" s="45">
        <v>456</v>
      </c>
      <c r="O463" s="8" t="s">
        <v>621</v>
      </c>
      <c r="P463" s="8" t="s">
        <v>154</v>
      </c>
      <c r="Q463" s="9">
        <v>1</v>
      </c>
      <c r="R463" s="9"/>
      <c r="S463" s="9"/>
      <c r="T463" s="9">
        <v>806</v>
      </c>
      <c r="U463" s="9"/>
      <c r="V463" s="9"/>
      <c r="W463" s="9"/>
      <c r="X463" s="9"/>
      <c r="Y463" s="9"/>
      <c r="Z463" s="46">
        <v>807</v>
      </c>
    </row>
    <row r="464" spans="14:26" x14ac:dyDescent="0.25">
      <c r="N464" s="43">
        <v>457</v>
      </c>
      <c r="O464" s="6" t="s">
        <v>622</v>
      </c>
      <c r="P464" s="6" t="s">
        <v>128</v>
      </c>
      <c r="Q464" s="7"/>
      <c r="R464" s="7"/>
      <c r="S464" s="7"/>
      <c r="T464" s="7">
        <v>201</v>
      </c>
      <c r="U464" s="7"/>
      <c r="V464" s="7"/>
      <c r="W464" s="7"/>
      <c r="X464" s="7"/>
      <c r="Y464" s="7"/>
      <c r="Z464" s="44">
        <v>201</v>
      </c>
    </row>
    <row r="465" spans="14:26" x14ac:dyDescent="0.25">
      <c r="N465" s="45">
        <v>458</v>
      </c>
      <c r="O465" s="8" t="s">
        <v>623</v>
      </c>
      <c r="P465" s="8" t="s">
        <v>130</v>
      </c>
      <c r="Q465" s="9">
        <v>22</v>
      </c>
      <c r="R465" s="9">
        <v>1</v>
      </c>
      <c r="S465" s="9"/>
      <c r="T465" s="9">
        <v>3128</v>
      </c>
      <c r="U465" s="9"/>
      <c r="V465" s="9"/>
      <c r="W465" s="9">
        <v>1</v>
      </c>
      <c r="X465" s="9"/>
      <c r="Y465" s="9"/>
      <c r="Z465" s="46">
        <v>3152</v>
      </c>
    </row>
    <row r="466" spans="14:26" x14ac:dyDescent="0.25">
      <c r="N466" s="43">
        <v>459</v>
      </c>
      <c r="O466" s="6" t="s">
        <v>624</v>
      </c>
      <c r="P466" s="6" t="s">
        <v>145</v>
      </c>
      <c r="Q466" s="7"/>
      <c r="R466" s="7"/>
      <c r="S466" s="7"/>
      <c r="T466" s="7">
        <v>27</v>
      </c>
      <c r="U466" s="7"/>
      <c r="V466" s="7"/>
      <c r="W466" s="7"/>
      <c r="X466" s="7"/>
      <c r="Y466" s="7"/>
      <c r="Z466" s="44">
        <v>27</v>
      </c>
    </row>
    <row r="467" spans="14:26" x14ac:dyDescent="0.25">
      <c r="N467" s="45">
        <v>460</v>
      </c>
      <c r="O467" s="8" t="s">
        <v>625</v>
      </c>
      <c r="P467" s="8" t="s">
        <v>145</v>
      </c>
      <c r="Q467" s="9"/>
      <c r="R467" s="9"/>
      <c r="S467" s="9"/>
      <c r="T467" s="9">
        <v>25</v>
      </c>
      <c r="U467" s="9"/>
      <c r="V467" s="9"/>
      <c r="W467" s="9"/>
      <c r="X467" s="9"/>
      <c r="Y467" s="9"/>
      <c r="Z467" s="46">
        <v>25</v>
      </c>
    </row>
    <row r="468" spans="14:26" x14ac:dyDescent="0.25">
      <c r="N468" s="43">
        <v>461</v>
      </c>
      <c r="O468" s="6" t="s">
        <v>626</v>
      </c>
      <c r="P468" s="6" t="s">
        <v>130</v>
      </c>
      <c r="Q468" s="7"/>
      <c r="R468" s="7"/>
      <c r="S468" s="7"/>
      <c r="T468" s="7">
        <v>948</v>
      </c>
      <c r="U468" s="7"/>
      <c r="V468" s="7"/>
      <c r="W468" s="7">
        <v>1</v>
      </c>
      <c r="X468" s="7"/>
      <c r="Y468" s="7"/>
      <c r="Z468" s="44">
        <v>949</v>
      </c>
    </row>
    <row r="469" spans="14:26" x14ac:dyDescent="0.25">
      <c r="N469" s="45">
        <v>462</v>
      </c>
      <c r="O469" s="8" t="s">
        <v>627</v>
      </c>
      <c r="P469" s="8" t="s">
        <v>141</v>
      </c>
      <c r="Q469" s="9">
        <v>1</v>
      </c>
      <c r="R469" s="9"/>
      <c r="S469" s="9"/>
      <c r="T469" s="9">
        <v>404</v>
      </c>
      <c r="U469" s="9"/>
      <c r="V469" s="9"/>
      <c r="W469" s="9">
        <v>1</v>
      </c>
      <c r="X469" s="9"/>
      <c r="Y469" s="9"/>
      <c r="Z469" s="46">
        <v>406</v>
      </c>
    </row>
    <row r="470" spans="14:26" x14ac:dyDescent="0.25">
      <c r="N470" s="43">
        <v>463</v>
      </c>
      <c r="O470" s="6" t="s">
        <v>628</v>
      </c>
      <c r="P470" s="6" t="s">
        <v>141</v>
      </c>
      <c r="Q470" s="7"/>
      <c r="R470" s="7"/>
      <c r="S470" s="7"/>
      <c r="T470" s="7">
        <v>63</v>
      </c>
      <c r="U470" s="7"/>
      <c r="V470" s="7"/>
      <c r="W470" s="7"/>
      <c r="X470" s="7"/>
      <c r="Y470" s="7"/>
      <c r="Z470" s="44">
        <v>63</v>
      </c>
    </row>
    <row r="471" spans="14:26" x14ac:dyDescent="0.25">
      <c r="N471" s="45">
        <v>464</v>
      </c>
      <c r="O471" s="8" t="s">
        <v>629</v>
      </c>
      <c r="P471" s="8" t="s">
        <v>143</v>
      </c>
      <c r="Q471" s="9"/>
      <c r="R471" s="9"/>
      <c r="S471" s="9"/>
      <c r="T471" s="9">
        <v>62</v>
      </c>
      <c r="U471" s="9"/>
      <c r="V471" s="9"/>
      <c r="W471" s="9"/>
      <c r="X471" s="9"/>
      <c r="Y471" s="9"/>
      <c r="Z471" s="46">
        <v>62</v>
      </c>
    </row>
    <row r="472" spans="14:26" x14ac:dyDescent="0.25">
      <c r="N472" s="43">
        <v>465</v>
      </c>
      <c r="O472" s="6" t="s">
        <v>630</v>
      </c>
      <c r="P472" s="6" t="s">
        <v>143</v>
      </c>
      <c r="Q472" s="7"/>
      <c r="R472" s="7"/>
      <c r="S472" s="7"/>
      <c r="T472" s="7">
        <v>89</v>
      </c>
      <c r="U472" s="7"/>
      <c r="V472" s="7"/>
      <c r="W472" s="7"/>
      <c r="X472" s="7"/>
      <c r="Y472" s="7"/>
      <c r="Z472" s="44">
        <v>89</v>
      </c>
    </row>
    <row r="473" spans="14:26" x14ac:dyDescent="0.25">
      <c r="N473" s="45">
        <v>466</v>
      </c>
      <c r="O473" s="8" t="s">
        <v>631</v>
      </c>
      <c r="P473" s="8" t="s">
        <v>154</v>
      </c>
      <c r="Q473" s="9"/>
      <c r="R473" s="9"/>
      <c r="S473" s="9"/>
      <c r="T473" s="9">
        <v>1342</v>
      </c>
      <c r="U473" s="9"/>
      <c r="V473" s="9"/>
      <c r="W473" s="9"/>
      <c r="X473" s="9"/>
      <c r="Y473" s="9"/>
      <c r="Z473" s="46">
        <v>1342</v>
      </c>
    </row>
    <row r="474" spans="14:26" x14ac:dyDescent="0.25">
      <c r="N474" s="43">
        <v>467</v>
      </c>
      <c r="O474" s="6" t="s">
        <v>632</v>
      </c>
      <c r="P474" s="6" t="s">
        <v>149</v>
      </c>
      <c r="Q474" s="7"/>
      <c r="R474" s="7"/>
      <c r="S474" s="7"/>
      <c r="T474" s="7">
        <v>30</v>
      </c>
      <c r="U474" s="7"/>
      <c r="V474" s="7"/>
      <c r="W474" s="7"/>
      <c r="X474" s="7"/>
      <c r="Y474" s="7"/>
      <c r="Z474" s="44">
        <v>30</v>
      </c>
    </row>
    <row r="475" spans="14:26" x14ac:dyDescent="0.25">
      <c r="N475" s="45">
        <v>468</v>
      </c>
      <c r="O475" s="8" t="s">
        <v>633</v>
      </c>
      <c r="P475" s="8" t="s">
        <v>144</v>
      </c>
      <c r="Q475" s="9"/>
      <c r="R475" s="9"/>
      <c r="S475" s="9"/>
      <c r="T475" s="9">
        <v>7</v>
      </c>
      <c r="U475" s="9"/>
      <c r="V475" s="9"/>
      <c r="W475" s="9"/>
      <c r="X475" s="9"/>
      <c r="Y475" s="9"/>
      <c r="Z475" s="46">
        <v>7</v>
      </c>
    </row>
    <row r="476" spans="14:26" x14ac:dyDescent="0.25">
      <c r="N476" s="43">
        <v>469</v>
      </c>
      <c r="O476" s="6" t="s">
        <v>634</v>
      </c>
      <c r="P476" s="6" t="s">
        <v>149</v>
      </c>
      <c r="Q476" s="7"/>
      <c r="R476" s="7"/>
      <c r="S476" s="7"/>
      <c r="T476" s="7">
        <v>140</v>
      </c>
      <c r="U476" s="7"/>
      <c r="V476" s="7"/>
      <c r="W476" s="7">
        <v>1</v>
      </c>
      <c r="X476" s="7"/>
      <c r="Y476" s="7"/>
      <c r="Z476" s="44">
        <v>141</v>
      </c>
    </row>
    <row r="477" spans="14:26" x14ac:dyDescent="0.25">
      <c r="N477" s="45">
        <v>470</v>
      </c>
      <c r="O477" s="8" t="s">
        <v>635</v>
      </c>
      <c r="P477" s="8" t="s">
        <v>151</v>
      </c>
      <c r="Q477" s="9"/>
      <c r="R477" s="9"/>
      <c r="S477" s="9"/>
      <c r="T477" s="9">
        <v>264</v>
      </c>
      <c r="U477" s="9"/>
      <c r="V477" s="9"/>
      <c r="W477" s="9"/>
      <c r="X477" s="9"/>
      <c r="Y477" s="9"/>
      <c r="Z477" s="46">
        <v>264</v>
      </c>
    </row>
    <row r="478" spans="14:26" x14ac:dyDescent="0.25">
      <c r="N478" s="43">
        <v>471</v>
      </c>
      <c r="O478" s="6" t="s">
        <v>636</v>
      </c>
      <c r="P478" s="6" t="s">
        <v>148</v>
      </c>
      <c r="Q478" s="7"/>
      <c r="R478" s="7"/>
      <c r="S478" s="7"/>
      <c r="T478" s="7">
        <v>84</v>
      </c>
      <c r="U478" s="7"/>
      <c r="V478" s="7"/>
      <c r="W478" s="7"/>
      <c r="X478" s="7"/>
      <c r="Y478" s="7"/>
      <c r="Z478" s="44">
        <v>84</v>
      </c>
    </row>
    <row r="479" spans="14:26" x14ac:dyDescent="0.25">
      <c r="N479" s="45">
        <v>472</v>
      </c>
      <c r="O479" s="8" t="s">
        <v>637</v>
      </c>
      <c r="P479" s="8" t="s">
        <v>131</v>
      </c>
      <c r="Q479" s="9"/>
      <c r="R479" s="9"/>
      <c r="S479" s="9"/>
      <c r="T479" s="9">
        <v>515</v>
      </c>
      <c r="U479" s="9"/>
      <c r="V479" s="9"/>
      <c r="W479" s="9"/>
      <c r="X479" s="9"/>
      <c r="Y479" s="9"/>
      <c r="Z479" s="46">
        <v>515</v>
      </c>
    </row>
    <row r="480" spans="14:26" x14ac:dyDescent="0.25">
      <c r="N480" s="43">
        <v>473</v>
      </c>
      <c r="O480" s="6" t="s">
        <v>638</v>
      </c>
      <c r="P480" s="6" t="s">
        <v>140</v>
      </c>
      <c r="Q480" s="7"/>
      <c r="R480" s="7"/>
      <c r="S480" s="7"/>
      <c r="T480" s="7">
        <v>33</v>
      </c>
      <c r="U480" s="7"/>
      <c r="V480" s="7"/>
      <c r="W480" s="7"/>
      <c r="X480" s="7"/>
      <c r="Y480" s="7"/>
      <c r="Z480" s="44">
        <v>33</v>
      </c>
    </row>
    <row r="481" spans="14:26" x14ac:dyDescent="0.25">
      <c r="N481" s="45">
        <v>474</v>
      </c>
      <c r="O481" s="8" t="s">
        <v>639</v>
      </c>
      <c r="P481" s="8" t="s">
        <v>131</v>
      </c>
      <c r="Q481" s="9"/>
      <c r="R481" s="9"/>
      <c r="S481" s="9"/>
      <c r="T481" s="9">
        <v>1131</v>
      </c>
      <c r="U481" s="9"/>
      <c r="V481" s="9"/>
      <c r="W481" s="9"/>
      <c r="X481" s="9"/>
      <c r="Y481" s="9"/>
      <c r="Z481" s="46">
        <v>1131</v>
      </c>
    </row>
    <row r="482" spans="14:26" x14ac:dyDescent="0.25">
      <c r="N482" s="43">
        <v>475</v>
      </c>
      <c r="O482" s="6" t="s">
        <v>640</v>
      </c>
      <c r="P482" s="6" t="s">
        <v>139</v>
      </c>
      <c r="Q482" s="7"/>
      <c r="R482" s="7"/>
      <c r="S482" s="7"/>
      <c r="T482" s="7">
        <v>476</v>
      </c>
      <c r="U482" s="7"/>
      <c r="V482" s="7"/>
      <c r="W482" s="7"/>
      <c r="X482" s="7"/>
      <c r="Y482" s="7"/>
      <c r="Z482" s="44">
        <v>476</v>
      </c>
    </row>
    <row r="483" spans="14:26" x14ac:dyDescent="0.25">
      <c r="N483" s="45">
        <v>476</v>
      </c>
      <c r="O483" s="8" t="s">
        <v>641</v>
      </c>
      <c r="P483" s="8" t="s">
        <v>139</v>
      </c>
      <c r="Q483" s="9"/>
      <c r="R483" s="9"/>
      <c r="S483" s="9"/>
      <c r="T483" s="9">
        <v>94</v>
      </c>
      <c r="U483" s="9"/>
      <c r="V483" s="9"/>
      <c r="W483" s="9"/>
      <c r="X483" s="9"/>
      <c r="Y483" s="9"/>
      <c r="Z483" s="46">
        <v>94</v>
      </c>
    </row>
    <row r="484" spans="14:26" x14ac:dyDescent="0.25">
      <c r="N484" s="43">
        <v>477</v>
      </c>
      <c r="O484" s="6" t="s">
        <v>642</v>
      </c>
      <c r="P484" s="6" t="s">
        <v>131</v>
      </c>
      <c r="Q484" s="7"/>
      <c r="R484" s="7"/>
      <c r="S484" s="7"/>
      <c r="T484" s="7">
        <v>1589</v>
      </c>
      <c r="U484" s="7"/>
      <c r="V484" s="7"/>
      <c r="W484" s="7"/>
      <c r="X484" s="7"/>
      <c r="Y484" s="7"/>
      <c r="Z484" s="44">
        <v>1589</v>
      </c>
    </row>
    <row r="485" spans="14:26" x14ac:dyDescent="0.25">
      <c r="N485" s="45">
        <v>478</v>
      </c>
      <c r="O485" s="8" t="s">
        <v>643</v>
      </c>
      <c r="P485" s="8" t="s">
        <v>148</v>
      </c>
      <c r="Q485" s="9"/>
      <c r="R485" s="9"/>
      <c r="S485" s="9"/>
      <c r="T485" s="9">
        <v>153</v>
      </c>
      <c r="U485" s="9"/>
      <c r="V485" s="9"/>
      <c r="W485" s="9"/>
      <c r="X485" s="9"/>
      <c r="Y485" s="9"/>
      <c r="Z485" s="46">
        <v>153</v>
      </c>
    </row>
    <row r="486" spans="14:26" x14ac:dyDescent="0.25">
      <c r="N486" s="43">
        <v>479</v>
      </c>
      <c r="O486" s="6" t="s">
        <v>644</v>
      </c>
      <c r="P486" s="6" t="s">
        <v>150</v>
      </c>
      <c r="Q486" s="7"/>
      <c r="R486" s="7"/>
      <c r="S486" s="7"/>
      <c r="T486" s="7">
        <v>39</v>
      </c>
      <c r="U486" s="7"/>
      <c r="V486" s="7"/>
      <c r="W486" s="7"/>
      <c r="X486" s="7"/>
      <c r="Y486" s="7"/>
      <c r="Z486" s="44">
        <v>39</v>
      </c>
    </row>
    <row r="487" spans="14:26" x14ac:dyDescent="0.25">
      <c r="N487" s="45">
        <v>480</v>
      </c>
      <c r="O487" s="8" t="s">
        <v>645</v>
      </c>
      <c r="P487" s="8" t="s">
        <v>144</v>
      </c>
      <c r="Q487" s="9"/>
      <c r="R487" s="9"/>
      <c r="S487" s="9"/>
      <c r="T487" s="9">
        <v>5</v>
      </c>
      <c r="U487" s="9"/>
      <c r="V487" s="9"/>
      <c r="W487" s="9"/>
      <c r="X487" s="9"/>
      <c r="Y487" s="9"/>
      <c r="Z487" s="46">
        <v>5</v>
      </c>
    </row>
    <row r="488" spans="14:26" x14ac:dyDescent="0.25">
      <c r="N488" s="43">
        <v>481</v>
      </c>
      <c r="O488" s="6" t="s">
        <v>646</v>
      </c>
      <c r="P488" s="6" t="s">
        <v>139</v>
      </c>
      <c r="Q488" s="7"/>
      <c r="R488" s="7"/>
      <c r="S488" s="7"/>
      <c r="T488" s="7">
        <v>152</v>
      </c>
      <c r="U488" s="7"/>
      <c r="V488" s="7"/>
      <c r="W488" s="7"/>
      <c r="X488" s="7"/>
      <c r="Y488" s="7"/>
      <c r="Z488" s="44">
        <v>152</v>
      </c>
    </row>
    <row r="489" spans="14:26" x14ac:dyDescent="0.25">
      <c r="N489" s="45">
        <v>482</v>
      </c>
      <c r="O489" s="8" t="s">
        <v>647</v>
      </c>
      <c r="P489" s="8" t="s">
        <v>130</v>
      </c>
      <c r="Q489" s="9"/>
      <c r="R489" s="9"/>
      <c r="S489" s="9"/>
      <c r="T489" s="9">
        <v>1165</v>
      </c>
      <c r="U489" s="9"/>
      <c r="V489" s="9"/>
      <c r="W489" s="9"/>
      <c r="X489" s="9"/>
      <c r="Y489" s="9"/>
      <c r="Z489" s="46">
        <v>1165</v>
      </c>
    </row>
    <row r="490" spans="14:26" x14ac:dyDescent="0.25">
      <c r="N490" s="43">
        <v>483</v>
      </c>
      <c r="O490" s="6" t="s">
        <v>648</v>
      </c>
      <c r="P490" s="6" t="s">
        <v>130</v>
      </c>
      <c r="Q490" s="7"/>
      <c r="R490" s="7"/>
      <c r="S490" s="7"/>
      <c r="T490" s="7">
        <v>847</v>
      </c>
      <c r="U490" s="7"/>
      <c r="V490" s="7"/>
      <c r="W490" s="7"/>
      <c r="X490" s="7">
        <v>2</v>
      </c>
      <c r="Y490" s="7"/>
      <c r="Z490" s="44">
        <v>849</v>
      </c>
    </row>
    <row r="491" spans="14:26" x14ac:dyDescent="0.25">
      <c r="N491" s="45">
        <v>484</v>
      </c>
      <c r="O491" s="8" t="s">
        <v>649</v>
      </c>
      <c r="P491" s="8" t="s">
        <v>144</v>
      </c>
      <c r="Q491" s="9"/>
      <c r="R491" s="9"/>
      <c r="S491" s="9"/>
      <c r="T491" s="9">
        <v>9</v>
      </c>
      <c r="U491" s="9"/>
      <c r="V491" s="9"/>
      <c r="W491" s="9"/>
      <c r="X491" s="9"/>
      <c r="Y491" s="9"/>
      <c r="Z491" s="46">
        <v>9</v>
      </c>
    </row>
    <row r="492" spans="14:26" x14ac:dyDescent="0.25">
      <c r="N492" s="43">
        <v>485</v>
      </c>
      <c r="O492" s="6" t="s">
        <v>650</v>
      </c>
      <c r="P492" s="6" t="s">
        <v>144</v>
      </c>
      <c r="Q492" s="7"/>
      <c r="R492" s="7"/>
      <c r="S492" s="7"/>
      <c r="T492" s="7">
        <v>3</v>
      </c>
      <c r="U492" s="7"/>
      <c r="V492" s="7"/>
      <c r="W492" s="7"/>
      <c r="X492" s="7"/>
      <c r="Y492" s="7"/>
      <c r="Z492" s="44">
        <v>3</v>
      </c>
    </row>
    <row r="493" spans="14:26" x14ac:dyDescent="0.25">
      <c r="N493" s="45">
        <v>486</v>
      </c>
      <c r="O493" s="8" t="s">
        <v>651</v>
      </c>
      <c r="P493" s="8" t="s">
        <v>126</v>
      </c>
      <c r="Q493" s="9">
        <v>7</v>
      </c>
      <c r="R493" s="9">
        <v>15</v>
      </c>
      <c r="S493" s="9"/>
      <c r="T493" s="9">
        <v>5775</v>
      </c>
      <c r="U493" s="9"/>
      <c r="V493" s="9"/>
      <c r="W493" s="9">
        <v>7</v>
      </c>
      <c r="X493" s="9">
        <v>12</v>
      </c>
      <c r="Y493" s="9"/>
      <c r="Z493" s="46">
        <v>5816</v>
      </c>
    </row>
    <row r="494" spans="14:26" x14ac:dyDescent="0.25">
      <c r="N494" s="49"/>
      <c r="O494" s="163" t="s">
        <v>9</v>
      </c>
      <c r="P494" s="162"/>
      <c r="Q494" s="51">
        <f>SUM(Q8:Q493)</f>
        <v>3562</v>
      </c>
      <c r="R494" s="51">
        <f t="shared" ref="R494:Z494" si="1">SUM(R8:R493)</f>
        <v>397</v>
      </c>
      <c r="S494" s="51">
        <f t="shared" si="1"/>
        <v>114</v>
      </c>
      <c r="T494" s="51">
        <f t="shared" si="1"/>
        <v>850636</v>
      </c>
      <c r="U494" s="51">
        <f t="shared" si="1"/>
        <v>321</v>
      </c>
      <c r="V494" s="51">
        <f t="shared" si="1"/>
        <v>36</v>
      </c>
      <c r="W494" s="51">
        <f t="shared" si="1"/>
        <v>792</v>
      </c>
      <c r="X494" s="51">
        <f t="shared" si="1"/>
        <v>491</v>
      </c>
      <c r="Y494" s="51">
        <f t="shared" si="1"/>
        <v>59</v>
      </c>
      <c r="Z494" s="51">
        <f t="shared" si="1"/>
        <v>856408</v>
      </c>
    </row>
  </sheetData>
  <sheetProtection algorithmName="SHA-512" hashValue="pEODV3P516rc53/AzkoU75k2ZIu96hHNSG2JlaF4rVFYzXTK+eEwO2YWHWfX7IqQ9JVpVkGPVmBVsUar09vH6A==" saltValue="TgE23MQwJAqBCs714cf9YA==" spinCount="100000" sheet="1" deleteColumns="0" deleteRows="0"/>
  <mergeCells count="9">
    <mergeCell ref="Z6:Z7"/>
    <mergeCell ref="A6:A7"/>
    <mergeCell ref="B6:B7"/>
    <mergeCell ref="C6:K6"/>
    <mergeCell ref="L6:L7"/>
    <mergeCell ref="N6:N7"/>
    <mergeCell ref="O6:O7"/>
    <mergeCell ref="P6:P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2F554E-6A3C-4CF7-B6B4-F9B84C8D7CD4}"/>
</file>

<file path=customXml/itemProps2.xml><?xml version="1.0" encoding="utf-8"?>
<ds:datastoreItem xmlns:ds="http://schemas.openxmlformats.org/officeDocument/2006/customXml" ds:itemID="{EDA7CD55-6799-49C1-AF0C-A16B7B367621}"/>
</file>

<file path=customXml/itemProps3.xml><?xml version="1.0" encoding="utf-8"?>
<ds:datastoreItem xmlns:ds="http://schemas.openxmlformats.org/officeDocument/2006/customXml" ds:itemID="{B51BCB21-72BD-46F0-8945-6CF2D93D63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Cover</vt:lpstr>
      <vt:lpstr>Disclaimer</vt:lpstr>
      <vt:lpstr>Daftar Isi</vt:lpstr>
      <vt:lpstr>i. Summary</vt:lpstr>
      <vt:lpstr>I. Diagram Venn</vt:lpstr>
      <vt:lpstr>II.a. SID Total</vt:lpstr>
      <vt:lpstr>II.b. SID Saham</vt:lpstr>
      <vt:lpstr>II.c. SID E-BAE</vt:lpstr>
      <vt:lpstr>II.d. SID Reksadana</vt:lpstr>
      <vt:lpstr>II.e. SID SBN</vt:lpstr>
      <vt:lpstr>III.a. Transaksi Saham per Prov</vt:lpstr>
      <vt:lpstr>III.b. Transaksi Saham per Kota</vt:lpstr>
      <vt:lpstr>IV.a. Kepemilikan Shm per Prov</vt:lpstr>
      <vt:lpstr>IV.a. Kepemilikan Shm per Kota</vt:lpstr>
      <vt:lpstr>V. Data APERD per Kota</vt:lpstr>
      <vt:lpstr>VI. Glossary</vt:lpstr>
      <vt:lpstr>Cover!Print_Area</vt:lpstr>
      <vt:lpstr>'I. Diagram Venn'!Print_Area</vt:lpstr>
      <vt:lpstr>'i. Summary'!Print_Area</vt:lpstr>
      <vt:lpstr>'II.a. SID Total'!Print_Area</vt:lpstr>
      <vt:lpstr>'II.b. SID Saham'!Print_Area</vt:lpstr>
      <vt:lpstr>'III.a. Transaksi Saham per Prov'!Print_Area</vt:lpstr>
      <vt:lpstr>'IV.a. Kepemilikan Shm per Kota'!Print_Area</vt:lpstr>
      <vt:lpstr>'IV.a. Kepemilikan Shm per Prov'!Print_Area</vt:lpstr>
      <vt:lpstr>'V. Data APERD per Kota'!Print_Area</vt:lpstr>
      <vt:lpstr>'II.a. SID Total'!Print_Titles</vt:lpstr>
      <vt:lpstr>'II.b. SID Saham'!Print_Titles</vt:lpstr>
      <vt:lpstr>'II.c. SID E-BAE'!Print_Titles</vt:lpstr>
      <vt:lpstr>'II.d. SID Reksadana'!Print_Titles</vt:lpstr>
      <vt:lpstr>'II.e. SID SBN'!Print_Titles</vt:lpstr>
      <vt:lpstr>'III.b. Transaksi Saham per Kota'!Print_Titles</vt:lpstr>
      <vt:lpstr>'IV.a. Kepemilikan Shm per Kota'!Print_Titles</vt:lpstr>
      <vt:lpstr>'IV.a. Kepemilikan Shm per Prov'!Print_Titles</vt:lpstr>
      <vt:lpstr>'V. Data APERD per Kota'!Print_Titles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Atina Chalisa</dc:creator>
  <cp:lastModifiedBy>Dwita Ayu Rizqia</cp:lastModifiedBy>
  <cp:lastPrinted>2018-11-27T08:06:52Z</cp:lastPrinted>
  <dcterms:created xsi:type="dcterms:W3CDTF">2017-03-02T06:26:00Z</dcterms:created>
  <dcterms:modified xsi:type="dcterms:W3CDTF">2019-01-03T07:40:17Z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