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8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ulia\OJK\Penugasan 1 DPPM-DAIM\Laporan Mingguan\"/>
    </mc:Choice>
  </mc:AlternateContent>
  <xr:revisionPtr revIDLastSave="0" documentId="13_ncr:1_{78750C59-F378-4934-A319-EB8AF3580405}" xr6:coauthVersionLast="47" xr6:coauthVersionMax="47" xr10:uidLastSave="{00000000-0000-0000-0000-000000000000}"/>
  <bookViews>
    <workbookView xWindow="-108" yWindow="-108" windowWidth="23256" windowHeight="12456" activeTab="12" xr2:uid="{3C8FF715-0948-4E16-BC33-772771BCE558}"/>
  </bookViews>
  <sheets>
    <sheet name="Cover" sheetId="42" r:id="rId1"/>
    <sheet name="Summary" sheetId="33" r:id="rId2"/>
    <sheet name="Daftar Isi" sheetId="31" r:id="rId3"/>
    <sheet name="Hal 1" sheetId="22" r:id="rId4"/>
    <sheet name="Hal 2" sheetId="66" r:id="rId5"/>
    <sheet name="Hal 3" sheetId="65" r:id="rId6"/>
    <sheet name="Hal 4" sheetId="27" r:id="rId7"/>
    <sheet name="Hal 5" sheetId="63" r:id="rId8"/>
    <sheet name="Hal 6" sheetId="68" r:id="rId9"/>
    <sheet name="Hal 7" sheetId="67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64" r:id="rId17"/>
    <sheet name="Hal 15" sheetId="72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6" hidden="1">'Hal 14'!$B$35:$O$44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1'!$A$1:$K$55</definedName>
    <definedName name="_xlnm.Print_Area" localSheetId="12">'Hal 10'!$A$1:$G$67</definedName>
    <definedName name="_xlnm.Print_Area" localSheetId="13">'Hal 11'!$A$1:$K$70</definedName>
    <definedName name="_xlnm.Print_Area" localSheetId="16">'Hal 14'!$A$1:$O$141</definedName>
    <definedName name="_xlnm.Print_Area" localSheetId="17">'Hal 15'!$A$1:$O$118</definedName>
    <definedName name="_xlnm.Print_Area" localSheetId="4">'Hal 2'!$A$1:$L$55</definedName>
    <definedName name="_xlnm.Print_Area" localSheetId="5">'Hal 3'!$A$1:$L$55</definedName>
    <definedName name="_xlnm.Print_Area" localSheetId="6">'Hal 4'!$A$1:$J$59</definedName>
    <definedName name="_xlnm.Print_Area" localSheetId="7">'Hal 5'!$A$1:$P$36</definedName>
    <definedName name="_xlnm.Print_Area" localSheetId="8">'Hal 6'!$A$1:$P$36</definedName>
    <definedName name="_xlnm.Print_Area" localSheetId="9">'Hal 7'!$A$1:$J$36</definedName>
    <definedName name="_xlnm.Print_Area" localSheetId="10">'Hal 8'!$A$1:$J$80</definedName>
    <definedName name="_xlnm.Print_Area" localSheetId="11">'Hal 9'!$A$1:$I$68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9" l="1"/>
  <c r="F14" i="70"/>
  <c r="C14" i="70"/>
  <c r="D13" i="70"/>
</calcChain>
</file>

<file path=xl/sharedStrings.xml><?xml version="1.0" encoding="utf-8"?>
<sst xmlns="http://schemas.openxmlformats.org/spreadsheetml/2006/main" count="804" uniqueCount="406">
  <si>
    <t>Asing</t>
  </si>
  <si>
    <t>Domestik</t>
  </si>
  <si>
    <t>Periode</t>
  </si>
  <si>
    <t>Akhir</t>
  </si>
  <si>
    <t>Januari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</si>
  <si>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</si>
  <si>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</si>
  <si>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</si>
  <si>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</si>
  <si>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</si>
  <si>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</si>
  <si>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</si>
  <si>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</si>
  <si>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</si>
  <si>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</si>
  <si>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</si>
  <si>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</si>
  <si>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</si>
  <si>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</si>
  <si>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</si>
  <si>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</si>
  <si>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</si>
  <si>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</si>
  <si>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</si>
  <si>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</si>
  <si>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</si>
  <si>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</si>
  <si>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</si>
  <si>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</si>
  <si>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</si>
  <si>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</si>
  <si>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</si>
  <si>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</si>
  <si>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</si>
  <si>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</si>
  <si>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</si>
  <si>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</si>
  <si>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</si>
  <si>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</si>
  <si>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</si>
  <si>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</si>
  <si>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</si>
  <si>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</si>
  <si>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</si>
  <si>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</si>
  <si>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</si>
  <si>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</si>
  <si>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</si>
  <si>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</si>
  <si>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</si>
  <si>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</si>
  <si>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</si>
  <si>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</si>
  <si>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</si>
  <si>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</si>
  <si>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</si>
  <si>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</si>
  <si>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</si>
  <si>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</si>
  <si>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</si>
  <si>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</si>
  <si>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</si>
  <si>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</si>
  <si>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</si>
  <si>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</si>
  <si>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</si>
  <si>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</si>
  <si>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</si>
  <si>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</si>
  <si>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</si>
  <si>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</si>
  <si>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</si>
  <si>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</si>
  <si>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</si>
  <si>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</si>
  <si>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</si>
  <si>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</si>
  <si>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</si>
  <si>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</si>
  <si>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</si>
  <si>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</si>
  <si>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</si>
  <si>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</si>
  <si>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</si>
  <si>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</si>
  <si>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</si>
  <si>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</si>
  <si>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</si>
  <si>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</si>
  <si>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</si>
  <si>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</si>
  <si>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</si>
  <si>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</si>
  <si>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</si>
  <si>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</si>
  <si>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</si>
  <si>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</si>
  <si>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</si>
  <si>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</si>
  <si>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</si>
  <si>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</si>
  <si>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</si>
  <si>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</si>
  <si>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</si>
  <si>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</si>
  <si>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</si>
  <si>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</si>
  <si>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</si>
  <si>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</si>
  <si>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</si>
  <si>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</si>
  <si>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</si>
  <si>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</si>
  <si>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</si>
  <si>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</si>
  <si>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</si>
  <si>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</si>
  <si>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</si>
  <si>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</si>
  <si>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</si>
  <si>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</si>
  <si>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</si>
  <si>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</si>
  <si>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</si>
  <si>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</si>
  <si>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</si>
  <si>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</si>
  <si>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</si>
  <si>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</si>
  <si>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</si>
  <si>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</si>
  <si>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</si>
  <si>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</si>
  <si>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</si>
  <si>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</si>
  <si>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</si>
  <si>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</si>
  <si>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</si>
  <si>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</si>
  <si>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</si>
  <si>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</si>
  <si>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</si>
  <si>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</si>
  <si>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</si>
  <si>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</si>
  <si>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</si>
  <si>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</si>
  <si>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</si>
  <si>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</si>
  <si>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</si>
  <si>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</si>
  <si>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</si>
  <si>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</si>
  <si>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</si>
  <si>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</si>
  <si>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</si>
  <si>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</si>
  <si>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</si>
  <si>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</si>
  <si>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</si>
  <si>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</si>
  <si>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</si>
  <si>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</si>
  <si>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</si>
  <si>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</si>
  <si>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</si>
  <si>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</si>
  <si>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</si>
  <si>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</si>
  <si>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</si>
  <si>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</si>
  <si>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</si>
  <si>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</si>
  <si>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</si>
  <si>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</si>
  <si>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</si>
  <si>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</si>
  <si>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</si>
  <si>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</si>
  <si>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</si>
  <si>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</si>
  <si>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</si>
  <si>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</si>
  <si>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</si>
  <si>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</si>
  <si>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</si>
  <si>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</si>
  <si>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</si>
  <si>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</si>
  <si>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</si>
  <si>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</si>
  <si>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</si>
  <si>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</si>
  <si>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</si>
  <si>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</si>
  <si>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</si>
  <si>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</si>
  <si>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</si>
  <si>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</si>
  <si>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</si>
  <si>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</si>
  <si>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</si>
  <si>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</si>
  <si>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</si>
  <si>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</si>
  <si>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</si>
  <si>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</si>
  <si>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</si>
  <si>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</si>
  <si>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</si>
  <si>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</si>
  <si>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</si>
  <si>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</si>
  <si>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</si>
  <si>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</si>
  <si>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</si>
  <si>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</si>
  <si>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</si>
  <si>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</si>
  <si>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</si>
  <si>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</si>
  <si>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</si>
  <si>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</si>
  <si>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</si>
  <si>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</si>
  <si>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</si>
  <si>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</si>
  <si>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</si>
  <si>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</si>
  <si>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</si>
  <si>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</si>
  <si>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</si>
  <si>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</si>
  <si>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</si>
  <si>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</si>
  <si>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</si>
  <si>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</si>
  <si>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</si>
  <si>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</si>
  <si>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</si>
  <si>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</si>
  <si>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</si>
  <si>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</si>
  <si>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</si>
  <si>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</si>
  <si>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</si>
  <si>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</si>
  <si>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</si>
  <si>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</si>
  <si>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</si>
  <si>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</si>
  <si>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</si>
  <si>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</si>
  <si>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</si>
  <si>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</si>
  <si>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</si>
  <si>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</si>
  <si>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</si>
  <si>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</si>
  <si>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</si>
  <si>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</si>
  <si>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</si>
  <si>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</si>
  <si>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</si>
  <si>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</si>
  <si>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</si>
  <si>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</si>
  <si>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</si>
  <si>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</si>
  <si>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</si>
  <si>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</si>
  <si>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</si>
  <si>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</si>
  <si>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</si>
  <si>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</si>
  <si>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</si>
  <si>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</si>
  <si>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</si>
  <si>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</si>
  <si>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</si>
  <si>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</si>
  <si>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</si>
  <si>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</si>
  <si>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</si>
  <si>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</si>
  <si>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</si>
  <si>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</si>
  <si>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</si>
  <si>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</si>
  <si>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</si>
  <si>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</si>
  <si>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</si>
  <si>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</si>
  <si>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</si>
  <si>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</si>
  <si>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</si>
  <si>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</si>
  <si>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</si>
  <si>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</si>
  <si>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</si>
  <si>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</si>
  <si>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</si>
  <si>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</si>
  <si>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</si>
  <si>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</si>
  <si>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</si>
  <si>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</si>
  <si>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</si>
  <si>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</si>
  <si>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</si>
  <si>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</si>
  <si>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</si>
  <si>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</si>
  <si>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</si>
  <si>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</si>
  <si>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</si>
  <si>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</si>
  <si>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</si>
  <si>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</si>
  <si>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</si>
  <si>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</si>
  <si>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</si>
  <si>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</si>
  <si>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</si>
  <si>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</si>
  <si>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</si>
  <si>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</si>
  <si>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</si>
  <si>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</si>
  <si>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</si>
  <si>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</si>
  <si>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</si>
  <si>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</si>
  <si>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</si>
  <si>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</si>
  <si>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</si>
  <si>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</si>
  <si>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</si>
  <si>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</si>
  <si>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</si>
  <si>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</si>
  <si>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</si>
  <si>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</si>
  <si>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</si>
  <si>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</si>
  <si>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</si>
  <si>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</si>
  <si>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</si>
  <si>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</si>
  <si>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</si>
  <si>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</si>
  <si>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</si>
  <si>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</si>
  <si>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</si>
  <si>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</si>
  <si>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</si>
  <si>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</si>
  <si>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</si>
  <si>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</si>
  <si>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</si>
  <si>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</si>
  <si>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</si>
  <si>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</si>
  <si>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</si>
  <si>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</si>
  <si>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</si>
  <si>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</si>
  <si>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</si>
  <si>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</si>
  <si>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</si>
  <si>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</si>
  <si>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</si>
  <si>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</si>
  <si>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</si>
  <si>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</si>
  <si>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</si>
  <si>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</si>
  <si>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</si>
  <si>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</si>
  <si>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</si>
  <si>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30 Jan - 3 Feb</t>
  </si>
  <si>
    <t>WAPERD***</t>
  </si>
  <si>
    <t>** Kurs BI tanggal 17 Februari 2023 Rp 15.176</t>
  </si>
  <si>
    <t>6 - 10 Feb</t>
  </si>
  <si>
    <t>13 - 17 Feb</t>
  </si>
  <si>
    <t>13 Feb</t>
  </si>
  <si>
    <t>14 Feb</t>
  </si>
  <si>
    <t>15 Feb</t>
  </si>
  <si>
    <t>16 Feb</t>
  </si>
  <si>
    <t>17 Feb</t>
  </si>
  <si>
    <t>WMI</t>
  </si>
  <si>
    <t>* per tanggal 17 Februari 2023  terdapat PE yang memiliki izin PPE &amp; PEE, PPE &amp; MI, dan PPE &amp; PEE &amp; MI sebanyak 80</t>
  </si>
  <si>
    <t>**per tanggal 17 Februari 2023 terdapat PE yang memiliki izin PPE &amp; PEE dan PPE &amp; PEE &amp; MI sebanyak 79</t>
  </si>
  <si>
    <t>***WAPERD status aktif</t>
  </si>
  <si>
    <t>KOMPOSISI KEPEMILIKAN EFEK IDR YANG TERCATAT DI KSEI (17 Februari 2023)</t>
  </si>
  <si>
    <t>KOMPOSISI KEPEMILIKAN EFEK USD YANG TERCATAT DI KSEI (17 Februari 2023)</t>
  </si>
  <si>
    <t>PT Hoffmen Cleanindo Tbk</t>
  </si>
  <si>
    <t>PT Pertamina Geothermal Energy Tbk</t>
  </si>
  <si>
    <t>PT Lini Imaji Kreasi Ekosistem Tbk</t>
  </si>
  <si>
    <t>PT Sarana Multigriya Finansial</t>
  </si>
  <si>
    <t>15-17 Feb-23</t>
  </si>
  <si>
    <t>PUB Obligasi VI Tahap IV</t>
  </si>
  <si>
    <t>PT Intan Baru Prana</t>
  </si>
  <si>
    <t>PT Bali Towerindo Sentra Tbk.</t>
  </si>
  <si>
    <t>PT Tower Bersama Infrastructure Tbk</t>
  </si>
  <si>
    <t>PUB Obligasi V Tahap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</si>
</sst>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1" fillId="38" borderId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14" fillId="12" borderId="23" applyNumberFormat="0" applyAlignment="0" applyProtection="0"/>
    <xf numFmtId="0" fontId="37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20" applyNumberFormat="0" applyAlignment="0" applyProtection="0"/>
    <xf numFmtId="0" fontId="68" fillId="11" borderId="21" applyNumberFormat="0" applyAlignment="0" applyProtection="0"/>
    <xf numFmtId="0" fontId="69" fillId="11" borderId="20" applyNumberFormat="0" applyAlignment="0" applyProtection="0"/>
    <xf numFmtId="0" fontId="70" fillId="0" borderId="22" applyNumberFormat="0" applyFill="0" applyAlignment="0" applyProtection="0"/>
    <xf numFmtId="0" fontId="71" fillId="12" borderId="23" applyNumberFormat="0" applyAlignment="0" applyProtection="0"/>
    <xf numFmtId="0" fontId="72" fillId="0" borderId="0" applyNumberFormat="0" applyFill="0" applyBorder="0" applyAlignment="0" applyProtection="0"/>
    <xf numFmtId="0" fontId="7" fillId="13" borderId="24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5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7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14" fillId="12" borderId="23" applyNumberFormat="0" applyAlignment="0" applyProtection="0"/>
    <xf numFmtId="0" fontId="37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4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4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4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34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3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5" xfId="0" applyFont="1" applyFill="1" applyBorder="1" applyAlignment="1">
      <alignment horizontal="center" vertical="center" wrapText="1"/>
    </xf>
    <xf numFmtId="0" fontId="15" fillId="39" borderId="4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167" fontId="15" fillId="39" borderId="6" xfId="0" applyNumberFormat="1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1" borderId="0" xfId="0" applyFill="1"/>
    <xf numFmtId="0" fontId="23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3" fillId="42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7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39" borderId="6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1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7" xfId="3" applyNumberFormat="1" applyFont="1" applyFill="1" applyBorder="1" applyAlignment="1">
      <alignment horizontal="center" vertical="center"/>
    </xf>
    <xf numFmtId="164" fontId="50" fillId="0" borderId="27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39" borderId="39" xfId="0" applyFont="1" applyFill="1" applyBorder="1" applyAlignment="1">
      <alignment horizontal="center" vertical="center"/>
    </xf>
    <xf numFmtId="0" fontId="19" fillId="39" borderId="40" xfId="0" applyFont="1" applyFill="1" applyBorder="1" applyAlignment="1">
      <alignment horizontal="center" vertical="center"/>
    </xf>
    <xf numFmtId="0" fontId="50" fillId="0" borderId="41" xfId="0" applyFont="1" applyBorder="1" applyAlignment="1">
      <alignment vertical="center"/>
    </xf>
    <xf numFmtId="0" fontId="50" fillId="0" borderId="41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4" fontId="1" fillId="0" borderId="0" xfId="7132" applyNumberFormat="1"/>
    <xf numFmtId="0" fontId="88" fillId="0" borderId="0" xfId="0" applyFont="1"/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14" fontId="0" fillId="0" borderId="0" xfId="0" applyNumberFormat="1"/>
    <xf numFmtId="0" fontId="90" fillId="39" borderId="9" xfId="0" applyFont="1" applyFill="1" applyBorder="1" applyAlignment="1">
      <alignment horizontal="center"/>
    </xf>
    <xf numFmtId="0" fontId="93" fillId="0" borderId="0" xfId="0" applyFont="1"/>
    <xf numFmtId="165" fontId="51" fillId="41" borderId="0" xfId="0" applyNumberFormat="1" applyFont="1" applyFill="1"/>
    <xf numFmtId="0" fontId="89" fillId="0" borderId="0" xfId="0" applyFont="1" applyAlignment="1">
      <alignment horizontal="left"/>
    </xf>
    <xf numFmtId="0" fontId="97" fillId="39" borderId="4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8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9" fillId="0" borderId="0" xfId="0" applyNumberFormat="1" applyFont="1" applyAlignment="1">
      <alignment horizontal="center"/>
    </xf>
    <xf numFmtId="0" fontId="19" fillId="39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6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39" borderId="13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80" applyNumberFormat="1" applyFont="1" applyFill="1" applyBorder="1" applyAlignment="1">
      <alignment horizontal="center" vertical="center"/>
    </xf>
    <xf numFmtId="41" fontId="50" fillId="0" borderId="0" xfId="11780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1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80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41" fontId="50" fillId="0" borderId="0" xfId="11780" applyFont="1" applyBorder="1" applyAlignment="1">
      <alignment horizontal="center" vertical="center"/>
    </xf>
    <xf numFmtId="41" fontId="50" fillId="0" borderId="0" xfId="11780" applyFont="1" applyFill="1" applyBorder="1" applyAlignment="1">
      <alignment horizontal="right" vertical="center"/>
    </xf>
    <xf numFmtId="41" fontId="50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19" fillId="39" borderId="15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15" fontId="86" fillId="0" borderId="0" xfId="1" applyNumberFormat="1" applyFont="1" applyFill="1" applyAlignment="1">
      <alignment horizontal="center"/>
    </xf>
    <xf numFmtId="0" fontId="100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8" fillId="0" borderId="0" xfId="1" applyNumberFormat="1" applyFont="1" applyFill="1" applyBorder="1" applyAlignment="1">
      <alignment horizontal="left"/>
    </xf>
    <xf numFmtId="0" fontId="19" fillId="39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39" borderId="13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2" fillId="0" borderId="0" xfId="0" applyNumberFormat="1" applyFont="1" applyAlignment="1">
      <alignment horizontal="right" vertical="center"/>
    </xf>
    <xf numFmtId="2" fontId="103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5" fillId="0" borderId="0" xfId="0" applyFont="1"/>
    <xf numFmtId="15" fontId="76" fillId="0" borderId="0" xfId="1" applyNumberFormat="1" applyFont="1" applyFill="1" applyAlignment="1">
      <alignment horizontal="center"/>
    </xf>
    <xf numFmtId="0" fontId="106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3" fillId="0" borderId="0" xfId="1" applyFont="1" applyBorder="1" applyAlignment="1">
      <alignment vertical="center"/>
    </xf>
    <xf numFmtId="165" fontId="103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164" fontId="81" fillId="0" borderId="0" xfId="3" applyFont="1" applyFill="1" applyBorder="1"/>
    <xf numFmtId="165" fontId="81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68" fontId="55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39" borderId="15" xfId="0" applyFont="1" applyFill="1" applyBorder="1" applyAlignment="1">
      <alignment horizontal="center" vertical="center"/>
    </xf>
    <xf numFmtId="167" fontId="15" fillId="39" borderId="13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7" fillId="0" borderId="0" xfId="0" applyFont="1"/>
    <xf numFmtId="0" fontId="16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171" fontId="54" fillId="0" borderId="0" xfId="11780" applyNumberFormat="1" applyFont="1" applyBorder="1" applyAlignment="1">
      <alignment horizontal="center" vertical="center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6" fontId="110" fillId="0" borderId="2" xfId="0" applyNumberFormat="1" applyFont="1" applyBorder="1" applyAlignment="1">
      <alignment horizontal="center"/>
    </xf>
    <xf numFmtId="164" fontId="50" fillId="0" borderId="27" xfId="3" applyFont="1" applyFill="1" applyBorder="1" applyAlignment="1">
      <alignment horizontal="right" vertical="center"/>
    </xf>
    <xf numFmtId="164" fontId="50" fillId="0" borderId="38" xfId="3" applyFont="1" applyFill="1" applyBorder="1" applyAlignment="1">
      <alignment horizontal="right" vertical="center"/>
    </xf>
    <xf numFmtId="165" fontId="18" fillId="0" borderId="0" xfId="1" applyFont="1" applyFill="1" applyBorder="1" applyAlignment="1">
      <alignment horizontal="center"/>
    </xf>
    <xf numFmtId="4" fontId="50" fillId="0" borderId="27" xfId="0" applyNumberFormat="1" applyFont="1" applyBorder="1" applyAlignment="1">
      <alignment horizontal="right" vertical="center"/>
    </xf>
    <xf numFmtId="0" fontId="82" fillId="0" borderId="27" xfId="0" applyFont="1" applyBorder="1" applyAlignment="1">
      <alignment horizontal="right" vertical="center"/>
    </xf>
    <xf numFmtId="164" fontId="50" fillId="0" borderId="38" xfId="3" applyFont="1" applyFill="1" applyBorder="1" applyAlignment="1">
      <alignment horizontal="center" vertical="center"/>
    </xf>
    <xf numFmtId="171" fontId="50" fillId="0" borderId="27" xfId="0" applyNumberFormat="1" applyFont="1" applyBorder="1" applyAlignment="1">
      <alignment horizontal="right" vertical="center"/>
    </xf>
    <xf numFmtId="171" fontId="13" fillId="0" borderId="27" xfId="0" applyNumberFormat="1" applyFont="1" applyBorder="1" applyAlignment="1">
      <alignment horizontal="right" vertical="center"/>
    </xf>
    <xf numFmtId="0" fontId="108" fillId="0" borderId="0" xfId="0" applyFont="1" applyAlignment="1">
      <alignment vertical="center" wrapText="1"/>
    </xf>
    <xf numFmtId="4" fontId="109" fillId="0" borderId="0" xfId="0" applyNumberFormat="1" applyFont="1" applyAlignment="1">
      <alignment vertical="center" wrapText="1"/>
    </xf>
    <xf numFmtId="164" fontId="0" fillId="0" borderId="0" xfId="3" applyFont="1" applyFill="1"/>
    <xf numFmtId="0" fontId="91" fillId="0" borderId="0" xfId="0" applyFont="1" applyAlignment="1">
      <alignment vertical="center" wrapText="1"/>
    </xf>
    <xf numFmtId="0" fontId="14" fillId="0" borderId="0" xfId="0" applyFont="1"/>
    <xf numFmtId="168" fontId="50" fillId="0" borderId="0" xfId="1" applyNumberFormat="1" applyFont="1" applyFill="1" applyBorder="1" applyAlignment="1">
      <alignment horizontal="center"/>
    </xf>
    <xf numFmtId="0" fontId="109" fillId="45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71" fontId="103" fillId="0" borderId="0" xfId="3" applyNumberFormat="1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0" fillId="0" borderId="33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4" xfId="0" applyNumberFormat="1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19" fillId="39" borderId="30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9" fillId="39" borderId="5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9" xfId="0" applyFont="1" applyFill="1" applyBorder="1" applyAlignment="1">
      <alignment horizontal="center" vertical="center"/>
    </xf>
    <xf numFmtId="0" fontId="94" fillId="39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0" fillId="0" borderId="0" xfId="1" applyNumberFormat="1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8" xfId="0" applyFont="1" applyFill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167" fontId="15" fillId="39" borderId="16" xfId="0" applyNumberFormat="1" applyFont="1" applyFill="1" applyBorder="1" applyAlignment="1">
      <alignment horizontal="center" vertical="center"/>
    </xf>
    <xf numFmtId="0" fontId="51" fillId="39" borderId="5" xfId="0" applyFont="1" applyFill="1" applyBorder="1" applyAlignment="1">
      <alignment horizontal="center" vertical="center" wrapText="1"/>
    </xf>
    <xf numFmtId="0" fontId="51" fillId="39" borderId="9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 wrapText="1"/>
    </xf>
    <xf numFmtId="0" fontId="15" fillId="39" borderId="9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51" fillId="39" borderId="9" xfId="0" applyFont="1" applyFill="1" applyBorder="1" applyAlignment="1">
      <alignment horizontal="center" vertical="center" wrapText="1"/>
    </xf>
    <xf numFmtId="0" fontId="15" fillId="39" borderId="4" xfId="0" applyFont="1" applyFill="1" applyBorder="1" applyAlignment="1">
      <alignment horizontal="center" vertical="center"/>
    </xf>
    <xf numFmtId="0" fontId="15" fillId="39" borderId="3" xfId="0" applyFont="1" applyFill="1" applyBorder="1" applyAlignment="1">
      <alignment horizontal="center" vertical="center"/>
    </xf>
    <xf numFmtId="0" fontId="15" fillId="39" borderId="10" xfId="0" applyFont="1" applyFill="1" applyBorder="1" applyAlignment="1">
      <alignment horizontal="center" vertical="center"/>
    </xf>
    <xf numFmtId="0" fontId="15" fillId="39" borderId="12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0" fontId="14" fillId="39" borderId="16" xfId="0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167" fontId="14" fillId="39" borderId="7" xfId="0" applyNumberFormat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167" fontId="14" fillId="39" borderId="13" xfId="0" applyNumberFormat="1" applyFont="1" applyFill="1" applyBorder="1" applyAlignment="1">
      <alignment horizontal="center" vertical="center"/>
    </xf>
    <xf numFmtId="167" fontId="14" fillId="39" borderId="4" xfId="0" applyNumberFormat="1" applyFont="1" applyFill="1" applyBorder="1" applyAlignment="1">
      <alignment horizontal="center" vertical="center"/>
    </xf>
    <xf numFmtId="0" fontId="14" fillId="39" borderId="11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2" xfId="0" applyFont="1" applyFill="1" applyBorder="1" applyAlignment="1">
      <alignment horizontal="center" vertical="center" wrapText="1"/>
    </xf>
    <xf numFmtId="0" fontId="15" fillId="39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5" fillId="39" borderId="12" xfId="0" applyFont="1" applyFill="1" applyBorder="1" applyAlignment="1">
      <alignment horizontal="center" vertical="center" wrapText="1"/>
    </xf>
    <xf numFmtId="0" fontId="95" fillId="39" borderId="9" xfId="0" applyFont="1" applyFill="1" applyBorder="1" applyAlignment="1">
      <alignment horizontal="center" vertical="center" wrapText="1"/>
    </xf>
    <xf numFmtId="15" fontId="76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Border="1" applyAlignment="1">
      <alignment horizontal="center" wrapText="1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65" fontId="23" fillId="2" borderId="9" xfId="1" applyFont="1" applyFill="1" applyBorder="1" applyAlignment="1">
      <alignment horizontal="center"/>
    </xf>
    <xf numFmtId="171" fontId="23" fillId="2" borderId="4" xfId="1" applyNumberFormat="1" applyFont="1" applyFill="1" applyBorder="1" applyAlignment="1">
      <alignment horizontal="center"/>
    </xf>
    <xf numFmtId="171" fontId="23" fillId="2" borderId="10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6" xfId="1" applyNumberFormat="1" applyFont="1" applyFill="1" applyBorder="1" applyAlignment="1">
      <alignment horizontal="center"/>
    </xf>
    <xf numFmtId="171" fontId="23" fillId="2" borderId="8" xfId="1" applyNumberFormat="1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19" fillId="39" borderId="16" xfId="0" applyFont="1" applyFill="1" applyBorder="1" applyAlignment="1">
      <alignment horizontal="center" vertical="center"/>
    </xf>
    <xf numFmtId="15" fontId="104" fillId="0" borderId="0" xfId="0" applyNumberFormat="1" applyFont="1" applyAlignment="1">
      <alignment horizontal="center" vertical="center"/>
    </xf>
    <xf numFmtId="165" fontId="23" fillId="2" borderId="0" xfId="1" applyFont="1" applyFill="1" applyAlignment="1">
      <alignment horizontal="center"/>
    </xf>
    <xf numFmtId="0" fontId="19" fillId="39" borderId="1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19" fillId="39" borderId="4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171" fontId="23" fillId="2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1" xfId="3" applyFont="1" applyFill="1" applyBorder="1" applyAlignment="1">
      <alignment horizontal="right"/>
    </xf>
    <xf numFmtId="171" fontId="12" fillId="0" borderId="11" xfId="1" applyNumberFormat="1" applyFont="1" applyFill="1" applyBorder="1" applyAlignment="1">
      <alignment horizontal="right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45</xdr:row>
      <xdr:rowOff>42449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266BEE5-4DF5-448E-B898-028E729D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5697682" cy="8753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457199</xdr:colOff>
      <xdr:row>3</xdr:row>
      <xdr:rowOff>0</xdr:rowOff>
    </xdr:from>
    <xdr:to>
      <xdr:col>7</xdr:col>
      <xdr:colOff>314325</xdr:colOff>
      <xdr:row>16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C4B6E0-C6B1-4F7F-9FDC-68486910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" y="438150"/>
          <a:ext cx="4505326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540359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3ACE9-4589-43BE-9E9F-8FD01990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413359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C9FED-9EB9-4669-B778-5ECA1553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212115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382E2-832E-4090-A82D-2FA35C07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CE9F4-AE3F-4E52-8374-82DC7D3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60A3D-0EFD-4820-A2E1-05C96DB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65999-A9AC-4B7A-B8F4-FEAC740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5BFCC-0056-4B04-AECE-E2737DE3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709386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181973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10242-6F7C-4EBC-832A-5C1B425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JK\AHARI\CK\2.%20Work\2023\DAIM\PERMINTAAN%20DATA%20DAIM\LAPORAN%20STATISTIK%20MINGGUAN\Februari\W3\Statistik%20Minggu%20Ke-2%20Feb%2023-rumus%20SF.xlsx" TargetMode="External"/><Relationship Id="rId1" Type="http://schemas.openxmlformats.org/officeDocument/2006/relationships/externalLinkPath" Target="file:///D:\OJK\AHARI\CK\2.%20Work\2023\DAIM\PERMINTAAN%20DATA%20DAIM\LAPORAN%20STATISTIK%20MINGGUAN\Februari\W3\Statistik%20Minggu%20Ke-2%20Feb%2023-rumus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Summary"/>
      <sheetName val="Daftar Isi"/>
      <sheetName val="Hal 1-3"/>
      <sheetName val="Hal 4"/>
      <sheetName val="Hal 5 - 7"/>
      <sheetName val="Hal 8"/>
      <sheetName val="Hal 9 - 11"/>
      <sheetName val="Hal 12 - 13"/>
      <sheetName val="Hal 14 - 15"/>
      <sheetName val="input"/>
      <sheetName val="Data khusus"/>
      <sheetName val="Data Kepemilikan Efek"/>
      <sheetName val="chart data summary"/>
      <sheetName val="PPE  PPE 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>
            <v>2</v>
          </cell>
        </row>
        <row r="22">
          <cell r="F22">
            <v>2056</v>
          </cell>
          <cell r="G22">
            <v>2026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380754537924.17261</v>
          </cell>
          <cell r="G23">
            <v>383424215491.1026</v>
          </cell>
          <cell r="H23">
            <v>376715174913.32343</v>
          </cell>
          <cell r="I23">
            <v>376339893573.71692</v>
          </cell>
          <cell r="J23">
            <v>376448820528.33606</v>
          </cell>
          <cell r="K23">
            <v>375809582402.94092</v>
          </cell>
          <cell r="L23">
            <v>376980197981.44421</v>
          </cell>
          <cell r="M23">
            <v>376783494397.46985</v>
          </cell>
          <cell r="N23">
            <v>376846779714.87744</v>
          </cell>
          <cell r="O23">
            <v>376978191906.66718</v>
          </cell>
          <cell r="P23">
            <v>376982254241.7937</v>
          </cell>
          <cell r="Q23">
            <v>377986128054.9502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9"/>
  <sheetViews>
    <sheetView view="pageBreakPreview" zoomScale="55" zoomScaleNormal="100" zoomScaleSheetLayoutView="55" workbookViewId="0">
      <selection activeCell="N41" sqref="N41"/>
    </sheetView>
  </sheetViews>
  <sheetFormatPr defaultColWidth="9.33203125" defaultRowHeight="14.4" x14ac:dyDescent="0.3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 x14ac:dyDescent="0.3">
      <c r="A1" s="2"/>
    </row>
    <row r="2" spans="1:11" x14ac:dyDescent="0.3">
      <c r="A2" s="2"/>
      <c r="G2" s="49"/>
      <c r="H2" s="301"/>
      <c r="I2" s="301"/>
      <c r="J2" s="301"/>
      <c r="K2" s="301"/>
    </row>
    <row r="3" spans="1:11" ht="7.5" customHeight="1" x14ac:dyDescent="0.3"/>
    <row r="5" spans="1:11" ht="6.75" customHeight="1" x14ac:dyDescent="0.3">
      <c r="A5" s="302"/>
      <c r="B5" s="302"/>
      <c r="C5" s="302"/>
      <c r="D5" s="302"/>
      <c r="E5" s="302"/>
      <c r="F5" s="302"/>
      <c r="G5" s="302"/>
      <c r="H5" s="302"/>
      <c r="I5" s="302"/>
    </row>
    <row r="6" spans="1:11" ht="15" customHeight="1" x14ac:dyDescent="0.3">
      <c r="E6" s="94"/>
      <c r="F6" s="81"/>
      <c r="G6" s="81"/>
      <c r="H6" s="93"/>
    </row>
    <row r="7" spans="1:11" ht="15" customHeight="1" x14ac:dyDescent="0.3">
      <c r="E7" s="94"/>
      <c r="F7" s="81"/>
      <c r="G7" s="81"/>
      <c r="H7" s="93"/>
    </row>
    <row r="8" spans="1:11" ht="15" customHeight="1" x14ac:dyDescent="0.3">
      <c r="E8" s="94"/>
      <c r="F8" s="81"/>
      <c r="G8" s="81"/>
      <c r="H8" s="93"/>
    </row>
    <row r="9" spans="1:11" ht="6.75" customHeight="1" x14ac:dyDescent="0.3">
      <c r="E9" s="94"/>
      <c r="F9" s="81"/>
      <c r="G9" s="81"/>
      <c r="H9" s="93"/>
    </row>
    <row r="10" spans="1:11" ht="59.25" customHeight="1" x14ac:dyDescent="0.3">
      <c r="B10" s="303"/>
      <c r="C10" s="303"/>
      <c r="D10" s="304"/>
      <c r="E10" s="305"/>
      <c r="F10" s="303"/>
      <c r="G10" s="303"/>
      <c r="H10" s="303"/>
      <c r="I10" s="303"/>
    </row>
    <row r="11" spans="1:11" ht="15" customHeight="1" x14ac:dyDescent="0.3">
      <c r="B11" s="81"/>
      <c r="C11" s="81"/>
      <c r="D11" s="93"/>
      <c r="E11" s="94"/>
      <c r="F11" s="81"/>
      <c r="G11" s="81"/>
      <c r="H11" s="93"/>
    </row>
    <row r="12" spans="1:11" ht="15" customHeight="1" x14ac:dyDescent="0.3">
      <c r="B12" s="81"/>
      <c r="C12" s="81"/>
      <c r="D12" s="93"/>
      <c r="E12" s="94"/>
      <c r="F12" s="81"/>
      <c r="G12" s="81"/>
      <c r="H12" s="93"/>
    </row>
    <row r="13" spans="1:11" ht="15" customHeight="1" x14ac:dyDescent="0.3">
      <c r="B13" s="81"/>
      <c r="C13" s="81"/>
      <c r="D13" s="93"/>
      <c r="E13" s="94"/>
      <c r="F13" s="81"/>
      <c r="G13" s="81"/>
      <c r="H13" s="93"/>
    </row>
    <row r="45" spans="9:9" ht="6.6" customHeight="1" x14ac:dyDescent="0.3">
      <c r="I45" s="5"/>
    </row>
    <row r="46" spans="9:9" x14ac:dyDescent="0.3">
      <c r="I46" s="5"/>
    </row>
    <row r="48" spans="9:9" ht="20.25" customHeight="1" x14ac:dyDescent="0.3"/>
    <row r="4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23622047244094491" right="0.23622047244094491" top="0.11811023622047245" bottom="0" header="0" footer="0"/>
  <pageSetup paperSize="9" fitToWidth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AZ77"/>
  <sheetViews>
    <sheetView view="pageBreakPreview" topLeftCell="A47" zoomScaleNormal="100" zoomScaleSheetLayoutView="100" workbookViewId="0">
      <selection activeCell="A63" sqref="A63"/>
    </sheetView>
  </sheetViews>
  <sheetFormatPr defaultColWidth="9.33203125" defaultRowHeight="14.4" x14ac:dyDescent="0.3"/>
  <cols>
    <col min="1" max="1" width="5.6640625" customWidth="1"/>
    <col min="2" max="2" width="10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  <col min="10" max="10" width="9.44140625" bestFit="1" customWidth="1"/>
    <col min="11" max="11" width="9.44140625" customWidth="1"/>
    <col min="12" max="12" width="11.6640625" customWidth="1"/>
    <col min="13" max="13" width="9.6640625" bestFit="1" customWidth="1"/>
    <col min="14" max="14" width="15.44140625" customWidth="1"/>
    <col min="15" max="15" width="10.6640625" customWidth="1"/>
    <col min="16" max="16" width="12" bestFit="1" customWidth="1"/>
    <col min="17" max="17" width="10.33203125" bestFit="1" customWidth="1"/>
  </cols>
  <sheetData>
    <row r="1" spans="1:52" ht="12.75" customHeight="1" x14ac:dyDescent="0.3">
      <c r="A1" s="2"/>
    </row>
    <row r="2" spans="1:52" x14ac:dyDescent="0.3">
      <c r="A2" s="2"/>
      <c r="I2" s="102" t="s">
        <v>337</v>
      </c>
    </row>
    <row r="3" spans="1:52" s="3" customFormat="1" ht="7.2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 x14ac:dyDescent="0.3">
      <c r="L4" s="83"/>
      <c r="M4" s="297"/>
      <c r="N4" s="298"/>
      <c r="O4" s="297"/>
      <c r="P4" s="297"/>
      <c r="Q4" s="297"/>
      <c r="R4" s="297"/>
      <c r="S4" s="297"/>
    </row>
    <row r="5" spans="1:52" x14ac:dyDescent="0.3">
      <c r="L5" s="112"/>
      <c r="N5" s="112"/>
      <c r="O5" s="45"/>
      <c r="P5" s="112"/>
      <c r="Q5" s="251"/>
      <c r="R5" s="112"/>
      <c r="S5" s="251"/>
    </row>
    <row r="6" spans="1:52" x14ac:dyDescent="0.3">
      <c r="L6" s="112"/>
      <c r="N6" s="112"/>
      <c r="O6" s="45"/>
      <c r="P6" s="112"/>
      <c r="Q6" s="251"/>
      <c r="R6" s="112"/>
      <c r="S6" s="251"/>
    </row>
    <row r="7" spans="1:52" x14ac:dyDescent="0.3">
      <c r="L7" s="112"/>
      <c r="N7" s="112"/>
      <c r="O7" s="45"/>
      <c r="P7" s="112"/>
      <c r="Q7" s="251"/>
      <c r="R7" s="112"/>
      <c r="S7" s="251"/>
    </row>
    <row r="8" spans="1:52" x14ac:dyDescent="0.3">
      <c r="L8" s="83"/>
      <c r="N8" s="112"/>
      <c r="O8" s="45"/>
      <c r="P8" s="112"/>
      <c r="Q8" s="251"/>
      <c r="R8" s="112"/>
      <c r="S8" s="251"/>
    </row>
    <row r="9" spans="1:52" x14ac:dyDescent="0.3">
      <c r="D9" s="74"/>
      <c r="L9" s="83"/>
      <c r="N9" s="83"/>
      <c r="O9" s="45"/>
      <c r="P9" s="112"/>
      <c r="Q9" s="251"/>
      <c r="R9" s="112"/>
      <c r="S9" s="251"/>
    </row>
    <row r="10" spans="1:52" x14ac:dyDescent="0.3">
      <c r="D10" s="74"/>
      <c r="L10" s="83"/>
      <c r="N10" s="83"/>
      <c r="O10" s="45"/>
      <c r="P10" s="112"/>
      <c r="Q10" s="251"/>
      <c r="S10" s="251"/>
    </row>
    <row r="11" spans="1:52" x14ac:dyDescent="0.3">
      <c r="D11" s="74"/>
      <c r="L11" s="83"/>
      <c r="N11" s="112"/>
      <c r="O11" s="45"/>
      <c r="P11" s="112"/>
      <c r="Q11" s="251"/>
      <c r="S11" s="251"/>
    </row>
    <row r="12" spans="1:52" x14ac:dyDescent="0.3">
      <c r="L12" s="83"/>
      <c r="N12" s="112"/>
      <c r="O12" s="45"/>
      <c r="P12" s="112"/>
      <c r="Q12" s="251"/>
      <c r="S12" s="251"/>
    </row>
    <row r="13" spans="1:52" x14ac:dyDescent="0.3">
      <c r="E13" s="78"/>
      <c r="L13" s="83"/>
      <c r="N13" s="112"/>
      <c r="O13" s="45"/>
      <c r="P13" s="112"/>
      <c r="Q13" s="251"/>
      <c r="S13" s="251"/>
    </row>
    <row r="14" spans="1:52" x14ac:dyDescent="0.3">
      <c r="E14" s="78"/>
      <c r="L14" s="83"/>
      <c r="N14" s="112"/>
      <c r="O14" s="45"/>
      <c r="P14" s="112"/>
      <c r="Q14" s="251"/>
      <c r="S14" s="251"/>
    </row>
    <row r="15" spans="1:52" ht="10.5" customHeight="1" x14ac:dyDescent="0.3">
      <c r="L15" s="83"/>
      <c r="N15" s="112"/>
      <c r="O15" s="175"/>
      <c r="P15" s="112"/>
      <c r="Q15" s="251"/>
      <c r="S15" s="251"/>
    </row>
    <row r="16" spans="1:52" ht="8.1" customHeight="1" x14ac:dyDescent="0.3">
      <c r="L16" s="112"/>
      <c r="O16" s="45"/>
      <c r="P16" s="112"/>
      <c r="Q16" s="251"/>
      <c r="S16" s="251"/>
    </row>
    <row r="17" spans="3:19" ht="20.100000000000001" customHeight="1" x14ac:dyDescent="0.3">
      <c r="C17" s="318" t="s">
        <v>302</v>
      </c>
      <c r="D17" s="302"/>
      <c r="E17" s="302"/>
      <c r="F17" s="302"/>
      <c r="G17" s="302"/>
      <c r="L17" s="112"/>
      <c r="N17" s="112"/>
      <c r="O17" s="45"/>
      <c r="P17" s="112"/>
      <c r="Q17" s="251"/>
      <c r="S17" s="251"/>
    </row>
    <row r="18" spans="3:19" ht="5.25" customHeight="1" x14ac:dyDescent="0.3">
      <c r="L18" s="112"/>
      <c r="S18" s="251"/>
    </row>
    <row r="19" spans="3:19" ht="14.25" customHeight="1" x14ac:dyDescent="0.3">
      <c r="C19" s="319"/>
      <c r="D19" s="320"/>
      <c r="E19" s="321"/>
      <c r="F19" s="166">
        <v>2022</v>
      </c>
      <c r="G19" s="167">
        <v>2023</v>
      </c>
      <c r="H19" s="42"/>
      <c r="L19" s="112"/>
      <c r="N19" s="112"/>
      <c r="O19" s="45"/>
      <c r="P19" s="112"/>
      <c r="Q19" s="251"/>
      <c r="S19" s="251"/>
    </row>
    <row r="20" spans="3:19" ht="12.75" customHeight="1" x14ac:dyDescent="0.3">
      <c r="C20" s="322" t="s">
        <v>198</v>
      </c>
      <c r="D20" s="323"/>
      <c r="E20" s="324"/>
      <c r="F20" s="168"/>
      <c r="G20" s="169"/>
      <c r="H20" s="42"/>
      <c r="K20" s="1"/>
      <c r="L20" s="112"/>
      <c r="N20" s="112"/>
      <c r="O20" s="45"/>
      <c r="P20" s="112"/>
      <c r="Q20" s="251"/>
      <c r="S20" s="251"/>
    </row>
    <row r="21" spans="3:19" x14ac:dyDescent="0.3">
      <c r="C21" s="309" t="s">
        <v>309</v>
      </c>
      <c r="D21" s="310"/>
      <c r="E21" s="311"/>
      <c r="F21" s="156">
        <v>6850.6189999999997</v>
      </c>
      <c r="G21" s="156">
        <v>6895.7139999999999</v>
      </c>
      <c r="H21" s="210"/>
      <c r="I21" s="210"/>
      <c r="L21" s="112"/>
      <c r="N21" s="112"/>
      <c r="O21" s="45"/>
      <c r="P21" s="112"/>
      <c r="Q21" s="251"/>
      <c r="S21" s="251"/>
    </row>
    <row r="22" spans="3:19" x14ac:dyDescent="0.3">
      <c r="C22" s="309" t="s">
        <v>236</v>
      </c>
      <c r="D22" s="310"/>
      <c r="E22" s="311"/>
      <c r="F22" s="157">
        <v>825</v>
      </c>
      <c r="G22" s="157">
        <v>843</v>
      </c>
      <c r="H22" s="220"/>
      <c r="I22" s="211"/>
      <c r="L22" s="112"/>
      <c r="N22" s="112"/>
      <c r="O22" s="45"/>
      <c r="P22" s="112"/>
      <c r="Q22" s="251"/>
      <c r="S22" s="251"/>
    </row>
    <row r="23" spans="3:19" ht="16.5" customHeight="1" x14ac:dyDescent="0.3">
      <c r="C23" s="309" t="s">
        <v>234</v>
      </c>
      <c r="D23" s="310"/>
      <c r="E23" s="311"/>
      <c r="F23" s="157">
        <v>59</v>
      </c>
      <c r="G23" s="157">
        <v>18</v>
      </c>
      <c r="H23" s="211"/>
      <c r="I23" s="211"/>
      <c r="J23" s="78"/>
      <c r="L23" s="112"/>
      <c r="M23" s="151"/>
      <c r="N23" s="112"/>
      <c r="O23" s="45"/>
      <c r="P23" s="112"/>
      <c r="Q23" s="251"/>
      <c r="S23" s="251"/>
    </row>
    <row r="24" spans="3:19" ht="12.75" customHeight="1" x14ac:dyDescent="0.3">
      <c r="C24" s="309" t="s">
        <v>235</v>
      </c>
      <c r="D24" s="310"/>
      <c r="E24" s="311"/>
      <c r="F24" s="157">
        <v>0</v>
      </c>
      <c r="G24" s="157">
        <v>0</v>
      </c>
      <c r="H24" s="211"/>
      <c r="I24" s="211"/>
      <c r="L24" s="112"/>
      <c r="M24" s="151"/>
      <c r="N24" s="112"/>
      <c r="O24" s="45"/>
      <c r="P24" s="112"/>
      <c r="Q24" s="251"/>
      <c r="S24" s="251"/>
    </row>
    <row r="25" spans="3:19" ht="12.75" customHeight="1" x14ac:dyDescent="0.3">
      <c r="C25" s="309" t="s">
        <v>347</v>
      </c>
      <c r="D25" s="310"/>
      <c r="E25" s="311"/>
      <c r="F25" s="156">
        <v>9499.1388440797109</v>
      </c>
      <c r="G25" s="156">
        <v>9503.0914467658495</v>
      </c>
      <c r="H25" s="210"/>
      <c r="I25" s="210"/>
      <c r="L25" s="112"/>
      <c r="N25" s="112"/>
      <c r="O25" s="45"/>
      <c r="P25" s="112"/>
      <c r="Q25" s="251"/>
      <c r="S25" s="251"/>
    </row>
    <row r="26" spans="3:19" x14ac:dyDescent="0.3">
      <c r="C26" s="309" t="s">
        <v>348</v>
      </c>
      <c r="D26" s="310"/>
      <c r="E26" s="311"/>
      <c r="F26" s="156">
        <v>603.84837862053973</v>
      </c>
      <c r="G26" s="156">
        <v>626.19210903834005</v>
      </c>
      <c r="H26" s="210"/>
      <c r="I26" s="210"/>
      <c r="L26" s="83"/>
      <c r="N26" s="112"/>
      <c r="O26" s="45"/>
      <c r="P26" s="112"/>
      <c r="Q26" s="251"/>
      <c r="S26" s="251"/>
    </row>
    <row r="27" spans="3:19" x14ac:dyDescent="0.3">
      <c r="C27" s="309" t="s">
        <v>237</v>
      </c>
      <c r="D27" s="310"/>
      <c r="E27" s="311"/>
      <c r="F27" s="156">
        <v>5885.8627419230006</v>
      </c>
      <c r="G27" s="156">
        <v>646.95253380699978</v>
      </c>
      <c r="H27" s="210"/>
      <c r="I27" s="212"/>
      <c r="L27" s="83"/>
      <c r="N27" s="112"/>
      <c r="O27" s="45"/>
      <c r="P27" s="112"/>
      <c r="Q27" s="251"/>
      <c r="S27" s="251"/>
    </row>
    <row r="28" spans="3:19" x14ac:dyDescent="0.3">
      <c r="C28" s="309" t="s">
        <v>258</v>
      </c>
      <c r="D28" s="310"/>
      <c r="E28" s="311"/>
      <c r="F28" s="156">
        <v>3617.8970111341564</v>
      </c>
      <c r="G28" s="156">
        <v>342.03920003815495</v>
      </c>
      <c r="H28" s="210"/>
      <c r="I28" s="212"/>
      <c r="L28" s="83"/>
      <c r="M28" s="62"/>
      <c r="N28" s="112"/>
      <c r="O28" s="45"/>
      <c r="P28" s="112"/>
      <c r="Q28" s="251"/>
      <c r="S28" s="251"/>
    </row>
    <row r="29" spans="3:19" ht="12.75" customHeight="1" x14ac:dyDescent="0.3">
      <c r="C29" s="309" t="s">
        <v>206</v>
      </c>
      <c r="D29" s="310"/>
      <c r="E29" s="311"/>
      <c r="F29" s="156">
        <v>321322.60000000021</v>
      </c>
      <c r="G29" s="156">
        <v>37826.055000000015</v>
      </c>
      <c r="H29" s="210"/>
      <c r="I29" s="212"/>
      <c r="L29" s="83"/>
      <c r="N29" s="112"/>
      <c r="O29" s="45"/>
      <c r="P29" s="112"/>
      <c r="Q29" s="251"/>
      <c r="S29" s="251"/>
    </row>
    <row r="30" spans="3:19" ht="12" customHeight="1" x14ac:dyDescent="0.3">
      <c r="C30" s="309" t="s">
        <v>207</v>
      </c>
      <c r="D30" s="310"/>
      <c r="E30" s="311"/>
      <c r="F30" s="157">
        <v>246</v>
      </c>
      <c r="G30" s="157">
        <v>34</v>
      </c>
      <c r="H30" s="211"/>
      <c r="I30" s="213"/>
      <c r="L30" s="83"/>
      <c r="N30" s="112"/>
      <c r="O30" s="45"/>
      <c r="P30" s="112"/>
      <c r="Q30" s="251"/>
      <c r="S30" s="251"/>
    </row>
    <row r="31" spans="3:19" ht="12.75" customHeight="1" x14ac:dyDescent="0.3">
      <c r="C31" s="306" t="s">
        <v>278</v>
      </c>
      <c r="D31" s="307"/>
      <c r="E31" s="308"/>
      <c r="F31" s="156"/>
      <c r="G31" s="156"/>
      <c r="H31" s="210"/>
      <c r="I31" s="214"/>
      <c r="L31" s="83"/>
      <c r="M31" s="45"/>
      <c r="N31" s="112"/>
      <c r="O31" s="45"/>
      <c r="P31" s="112"/>
      <c r="Q31" s="251"/>
      <c r="S31" s="251"/>
    </row>
    <row r="32" spans="3:19" x14ac:dyDescent="0.3">
      <c r="C32" s="309" t="s">
        <v>205</v>
      </c>
      <c r="D32" s="310"/>
      <c r="E32" s="311"/>
      <c r="F32" s="156">
        <v>25600.81068473577</v>
      </c>
      <c r="G32" s="285">
        <v>20611.369457500001</v>
      </c>
      <c r="H32" s="210"/>
      <c r="I32" s="212"/>
      <c r="L32" s="83"/>
      <c r="M32" s="45"/>
      <c r="N32" s="112"/>
      <c r="O32" s="45"/>
      <c r="P32" s="112"/>
      <c r="Q32" s="251"/>
      <c r="S32" s="251"/>
    </row>
    <row r="33" spans="3:19" x14ac:dyDescent="0.3">
      <c r="C33" s="309" t="s">
        <v>238</v>
      </c>
      <c r="D33" s="310"/>
      <c r="E33" s="311"/>
      <c r="F33" s="156">
        <v>14749.523950391405</v>
      </c>
      <c r="G33" s="285">
        <v>10091.209746847353</v>
      </c>
      <c r="H33" s="210"/>
      <c r="I33" s="212"/>
      <c r="L33" s="83"/>
      <c r="N33" s="112"/>
      <c r="O33" s="45"/>
      <c r="P33" s="112"/>
      <c r="Q33" s="251"/>
      <c r="S33" s="251"/>
    </row>
    <row r="34" spans="3:19" ht="12.75" customHeight="1" x14ac:dyDescent="0.3">
      <c r="C34" s="309" t="s">
        <v>323</v>
      </c>
      <c r="D34" s="310"/>
      <c r="E34" s="311"/>
      <c r="F34" s="156">
        <v>1341.5133495934961</v>
      </c>
      <c r="G34" s="285">
        <v>1167.3562941176469</v>
      </c>
      <c r="H34" s="210"/>
      <c r="I34" s="212"/>
      <c r="L34" s="83"/>
      <c r="N34" s="112"/>
      <c r="O34" s="62"/>
      <c r="P34" s="112"/>
      <c r="Q34" s="251"/>
      <c r="S34" s="251"/>
    </row>
    <row r="35" spans="3:19" x14ac:dyDescent="0.3">
      <c r="C35" s="306" t="s">
        <v>199</v>
      </c>
      <c r="D35" s="307"/>
      <c r="E35" s="308"/>
      <c r="F35" s="156"/>
      <c r="G35" s="285" t="s">
        <v>190</v>
      </c>
      <c r="H35" s="215"/>
      <c r="I35" s="212"/>
      <c r="L35" s="83"/>
      <c r="N35" s="112"/>
      <c r="O35" s="45"/>
      <c r="P35" s="112"/>
      <c r="Q35" s="251"/>
      <c r="S35" s="251"/>
    </row>
    <row r="36" spans="3:19" x14ac:dyDescent="0.3">
      <c r="C36" s="306" t="s">
        <v>293</v>
      </c>
      <c r="D36" s="307"/>
      <c r="E36" s="308"/>
      <c r="F36" s="156">
        <v>5779.1900000000005</v>
      </c>
      <c r="G36" s="156">
        <v>5881.87</v>
      </c>
      <c r="H36" s="215"/>
      <c r="I36" s="210"/>
      <c r="L36" s="83"/>
      <c r="N36" s="112"/>
      <c r="O36" s="45"/>
      <c r="P36" s="112"/>
      <c r="Q36" s="251"/>
      <c r="S36" s="251"/>
    </row>
    <row r="37" spans="3:19" x14ac:dyDescent="0.3">
      <c r="C37" s="309" t="s">
        <v>259</v>
      </c>
      <c r="D37" s="310"/>
      <c r="E37" s="311"/>
      <c r="F37" s="156">
        <v>5330.55</v>
      </c>
      <c r="G37" s="156">
        <v>5425.54</v>
      </c>
      <c r="H37" s="215"/>
      <c r="I37" s="210"/>
      <c r="L37" s="83"/>
      <c r="N37" s="112"/>
      <c r="O37" s="45"/>
      <c r="P37" s="112"/>
      <c r="S37" s="251"/>
    </row>
    <row r="38" spans="3:19" ht="12.75" customHeight="1" x14ac:dyDescent="0.3">
      <c r="C38" s="309" t="s">
        <v>260</v>
      </c>
      <c r="D38" s="310"/>
      <c r="E38" s="311"/>
      <c r="F38" s="156">
        <v>448.64</v>
      </c>
      <c r="G38" s="156">
        <v>456.33</v>
      </c>
      <c r="H38" s="276"/>
      <c r="I38" s="210"/>
      <c r="L38" s="83"/>
      <c r="N38" s="112"/>
      <c r="O38" s="176"/>
      <c r="P38" s="112"/>
      <c r="S38" s="251"/>
    </row>
    <row r="39" spans="3:19" x14ac:dyDescent="0.3">
      <c r="C39" s="306" t="s">
        <v>294</v>
      </c>
      <c r="D39" s="307"/>
      <c r="E39" s="308"/>
      <c r="F39" s="156">
        <v>485.81</v>
      </c>
      <c r="G39" s="156">
        <v>499.61</v>
      </c>
      <c r="H39" s="215"/>
      <c r="I39" s="210"/>
      <c r="L39" s="83"/>
      <c r="N39" s="112"/>
      <c r="O39" s="45"/>
      <c r="P39" s="112"/>
      <c r="S39" s="251"/>
    </row>
    <row r="40" spans="3:19" ht="12" customHeight="1" x14ac:dyDescent="0.3">
      <c r="C40" s="309" t="s">
        <v>259</v>
      </c>
      <c r="D40" s="310"/>
      <c r="E40" s="311"/>
      <c r="F40" s="156">
        <v>438.31</v>
      </c>
      <c r="G40" s="156">
        <v>452.11</v>
      </c>
      <c r="H40" s="215"/>
      <c r="I40" s="210"/>
      <c r="L40" s="83"/>
      <c r="N40" s="112"/>
      <c r="O40" s="45"/>
      <c r="P40" s="112"/>
      <c r="Q40" s="46"/>
      <c r="S40" s="251"/>
    </row>
    <row r="41" spans="3:19" ht="12.75" customHeight="1" x14ac:dyDescent="0.3">
      <c r="C41" s="309" t="s">
        <v>260</v>
      </c>
      <c r="D41" s="310"/>
      <c r="E41" s="311"/>
      <c r="F41" s="156">
        <v>47.5</v>
      </c>
      <c r="G41" s="156">
        <v>47.5</v>
      </c>
      <c r="H41" s="215"/>
      <c r="I41" s="210"/>
      <c r="L41" s="83"/>
      <c r="N41" s="112"/>
      <c r="O41" s="45"/>
      <c r="P41" s="112"/>
      <c r="Q41" s="46"/>
      <c r="S41" s="251"/>
    </row>
    <row r="42" spans="3:19" ht="11.25" customHeight="1" x14ac:dyDescent="0.3">
      <c r="C42" s="306" t="s">
        <v>155</v>
      </c>
      <c r="D42" s="307"/>
      <c r="E42" s="308"/>
      <c r="F42" s="156"/>
      <c r="G42" s="286"/>
      <c r="H42" s="215"/>
      <c r="I42" s="216"/>
      <c r="L42" s="83"/>
      <c r="N42" s="183"/>
      <c r="O42" s="45"/>
      <c r="P42" s="112"/>
      <c r="S42" s="251"/>
    </row>
    <row r="43" spans="3:19" x14ac:dyDescent="0.3">
      <c r="C43" s="306" t="s">
        <v>193</v>
      </c>
      <c r="D43" s="307"/>
      <c r="E43" s="308"/>
      <c r="F43" s="156">
        <v>111.39826628855602</v>
      </c>
      <c r="G43" s="156">
        <v>22.160094956508004</v>
      </c>
      <c r="H43" s="215"/>
      <c r="I43" s="210"/>
      <c r="L43" s="83"/>
      <c r="N43" s="112"/>
      <c r="O43" s="45"/>
      <c r="P43" s="112"/>
      <c r="Q43" s="154"/>
      <c r="S43" s="251"/>
    </row>
    <row r="44" spans="3:19" x14ac:dyDescent="0.3">
      <c r="C44" s="309" t="s">
        <v>156</v>
      </c>
      <c r="D44" s="310"/>
      <c r="E44" s="311"/>
      <c r="F44" s="156">
        <v>33.028522398400007</v>
      </c>
      <c r="G44" s="156">
        <v>9.8356116250000003</v>
      </c>
      <c r="H44" s="215"/>
      <c r="I44" s="210"/>
      <c r="L44" s="83"/>
      <c r="N44" s="112"/>
      <c r="O44" s="45"/>
      <c r="P44" s="112"/>
      <c r="Q44" s="154"/>
      <c r="S44" s="251"/>
    </row>
    <row r="45" spans="3:19" x14ac:dyDescent="0.3">
      <c r="C45" s="309" t="s">
        <v>255</v>
      </c>
      <c r="D45" s="310"/>
      <c r="E45" s="311"/>
      <c r="F45" s="156">
        <v>78.369743890156002</v>
      </c>
      <c r="G45" s="156">
        <v>12.324483331508002</v>
      </c>
      <c r="H45" s="215"/>
      <c r="I45" s="210"/>
      <c r="L45" s="112"/>
      <c r="N45" s="112"/>
      <c r="O45" s="45"/>
      <c r="P45" s="112"/>
      <c r="Q45" s="154"/>
      <c r="S45" s="251"/>
    </row>
    <row r="46" spans="3:19" ht="12.75" customHeight="1" x14ac:dyDescent="0.3">
      <c r="C46" s="306" t="s">
        <v>239</v>
      </c>
      <c r="D46" s="307"/>
      <c r="E46" s="308"/>
      <c r="F46" s="156">
        <v>741.77326600000004</v>
      </c>
      <c r="G46" s="156">
        <v>139.08443500000001</v>
      </c>
      <c r="H46" s="210"/>
      <c r="I46" s="210"/>
      <c r="L46" s="112"/>
      <c r="N46" s="112"/>
      <c r="O46" s="45"/>
      <c r="P46" s="112"/>
      <c r="Q46" s="154"/>
      <c r="S46" s="251"/>
    </row>
    <row r="47" spans="3:19" x14ac:dyDescent="0.3">
      <c r="C47" s="306" t="s">
        <v>200</v>
      </c>
      <c r="D47" s="307"/>
      <c r="E47" s="308"/>
      <c r="F47" s="156"/>
      <c r="G47" s="133"/>
      <c r="H47" s="215"/>
      <c r="L47" s="83"/>
      <c r="N47" s="112"/>
      <c r="O47" s="45"/>
      <c r="P47" s="112"/>
      <c r="Q47" s="154"/>
      <c r="S47" s="251"/>
    </row>
    <row r="48" spans="3:19" ht="12.75" customHeight="1" x14ac:dyDescent="0.3">
      <c r="C48" s="309" t="s">
        <v>202</v>
      </c>
      <c r="D48" s="310"/>
      <c r="E48" s="311"/>
      <c r="F48" s="156">
        <v>585.44178499999998</v>
      </c>
      <c r="G48" s="288">
        <v>127.2</v>
      </c>
      <c r="H48" s="210"/>
      <c r="I48" s="217"/>
      <c r="L48" s="83"/>
      <c r="M48" s="84"/>
      <c r="N48" s="112"/>
      <c r="O48" s="45"/>
      <c r="P48" s="112"/>
      <c r="Q48" s="154"/>
      <c r="S48" s="251"/>
    </row>
    <row r="49" spans="1:52" ht="11.25" customHeight="1" x14ac:dyDescent="0.3">
      <c r="C49" s="306" t="s">
        <v>55</v>
      </c>
      <c r="D49" s="307"/>
      <c r="E49" s="308"/>
      <c r="F49" s="156"/>
      <c r="G49" s="288"/>
      <c r="H49" s="215"/>
      <c r="I49" s="217"/>
      <c r="L49" s="83"/>
      <c r="N49" s="112"/>
      <c r="O49" s="45"/>
      <c r="P49" s="112"/>
      <c r="Q49" s="154"/>
      <c r="S49" s="251"/>
    </row>
    <row r="50" spans="1:52" x14ac:dyDescent="0.3">
      <c r="C50" s="309" t="s">
        <v>203</v>
      </c>
      <c r="D50" s="310"/>
      <c r="E50" s="311"/>
      <c r="F50" s="156">
        <v>137.651771</v>
      </c>
      <c r="G50" s="289">
        <v>10.208925000000001</v>
      </c>
      <c r="H50" s="241"/>
      <c r="I50" s="217"/>
      <c r="L50" s="83"/>
      <c r="N50" s="112"/>
      <c r="O50" s="45"/>
      <c r="P50" s="112"/>
      <c r="Q50" s="154"/>
      <c r="S50" s="251"/>
    </row>
    <row r="51" spans="1:52" ht="13.5" customHeight="1" x14ac:dyDescent="0.3">
      <c r="C51" s="315" t="s">
        <v>204</v>
      </c>
      <c r="D51" s="316"/>
      <c r="E51" s="317"/>
      <c r="F51" s="156">
        <v>18.679710000000004</v>
      </c>
      <c r="G51" s="289">
        <v>1.6755100000000001</v>
      </c>
      <c r="H51" s="210"/>
      <c r="I51" s="217"/>
      <c r="L51" s="83"/>
      <c r="N51" s="112"/>
      <c r="O51" s="45"/>
      <c r="P51" s="112"/>
      <c r="Q51" s="154"/>
      <c r="S51" s="251"/>
    </row>
    <row r="52" spans="1:52" ht="12.75" customHeight="1" x14ac:dyDescent="0.3">
      <c r="C52" s="306" t="s">
        <v>201</v>
      </c>
      <c r="D52" s="307"/>
      <c r="E52" s="308"/>
      <c r="F52" s="156"/>
      <c r="G52" s="288"/>
      <c r="H52" s="215"/>
      <c r="I52" s="217"/>
      <c r="L52" s="159"/>
      <c r="M52" s="160"/>
      <c r="N52" s="112"/>
      <c r="O52" s="45"/>
      <c r="P52" s="112"/>
      <c r="Q52" s="154"/>
      <c r="S52" s="251"/>
    </row>
    <row r="53" spans="1:52" ht="12.75" customHeight="1" x14ac:dyDescent="0.3">
      <c r="C53" s="309" t="s">
        <v>194</v>
      </c>
      <c r="D53" s="310"/>
      <c r="E53" s="311"/>
      <c r="F53" s="157">
        <v>65</v>
      </c>
      <c r="G53" s="282">
        <v>12</v>
      </c>
      <c r="H53" s="218"/>
      <c r="I53" s="219"/>
      <c r="L53" s="159"/>
      <c r="N53" s="112"/>
      <c r="O53" s="45"/>
      <c r="P53" s="112"/>
      <c r="Q53" s="154"/>
      <c r="S53" s="251"/>
    </row>
    <row r="54" spans="1:52" ht="12.75" customHeight="1" x14ac:dyDescent="0.3">
      <c r="C54" s="312" t="s">
        <v>256</v>
      </c>
      <c r="D54" s="313"/>
      <c r="E54" s="314"/>
      <c r="F54" s="287">
        <v>45</v>
      </c>
      <c r="G54" s="283">
        <v>6</v>
      </c>
      <c r="H54" s="218"/>
      <c r="I54" s="219"/>
      <c r="L54" s="159"/>
      <c r="M54" s="45"/>
      <c r="N54" s="83"/>
      <c r="O54" s="45"/>
      <c r="P54" s="112"/>
      <c r="Q54" s="154"/>
      <c r="S54" s="251"/>
    </row>
    <row r="55" spans="1:52" ht="10.35" customHeight="1" x14ac:dyDescent="0.3">
      <c r="C55" s="149"/>
      <c r="D55" s="149"/>
      <c r="E55" s="149"/>
      <c r="F55" s="125"/>
      <c r="G55" s="126"/>
      <c r="H55" s="42"/>
      <c r="I55" s="219"/>
      <c r="K55" s="292"/>
      <c r="L55" s="83"/>
      <c r="N55" s="112"/>
      <c r="O55" s="45"/>
      <c r="P55" s="112"/>
      <c r="Q55" s="154"/>
      <c r="S55" s="251"/>
    </row>
    <row r="56" spans="1:52" ht="10.5" customHeight="1" x14ac:dyDescent="0.3">
      <c r="C56" s="20" t="s">
        <v>257</v>
      </c>
      <c r="D56" s="20"/>
      <c r="E56" s="38"/>
      <c r="F56" s="48"/>
      <c r="G56" s="68"/>
      <c r="H56" s="68"/>
      <c r="I56" s="219"/>
      <c r="J56" s="293"/>
      <c r="L56" s="83"/>
      <c r="N56" s="112"/>
      <c r="O56" s="45"/>
      <c r="P56" s="112"/>
      <c r="Q56" s="154"/>
      <c r="S56" s="251"/>
    </row>
    <row r="57" spans="1:52" ht="10.5" customHeight="1" x14ac:dyDescent="0.3">
      <c r="C57" s="20" t="s">
        <v>382</v>
      </c>
      <c r="D57" s="20"/>
      <c r="E57" s="38"/>
      <c r="F57" s="48"/>
      <c r="G57" s="68"/>
      <c r="H57" s="68"/>
      <c r="I57" s="219"/>
      <c r="L57" s="83"/>
      <c r="N57" s="112"/>
      <c r="O57" s="45"/>
      <c r="P57" s="112"/>
      <c r="Q57" s="154"/>
      <c r="S57" s="251"/>
    </row>
    <row r="58" spans="1:52" ht="12.6" customHeight="1" x14ac:dyDescent="0.3">
      <c r="C58" s="20" t="s">
        <v>301</v>
      </c>
      <c r="D58" s="20"/>
      <c r="E58" s="38"/>
      <c r="F58" s="48"/>
      <c r="G58" s="68"/>
      <c r="H58" s="68"/>
      <c r="L58" s="83"/>
      <c r="N58" s="183"/>
      <c r="O58" s="45"/>
      <c r="P58" s="112"/>
      <c r="S58" s="251"/>
    </row>
    <row r="59" spans="1:52" ht="10.5" customHeight="1" x14ac:dyDescent="0.3">
      <c r="C59" s="20"/>
      <c r="D59" s="20"/>
      <c r="E59" s="38"/>
      <c r="F59" s="48"/>
      <c r="G59" s="68"/>
      <c r="H59" s="68"/>
      <c r="L59" s="83"/>
      <c r="N59" s="183"/>
      <c r="O59" s="45"/>
      <c r="P59" s="112"/>
      <c r="Q59" s="154"/>
      <c r="S59" s="251"/>
    </row>
    <row r="60" spans="1:52" ht="10.5" customHeight="1" x14ac:dyDescent="0.3">
      <c r="C60" s="20"/>
      <c r="D60" s="20"/>
      <c r="E60" s="38"/>
      <c r="F60" s="48"/>
      <c r="G60" s="68"/>
      <c r="H60" s="68"/>
      <c r="L60" s="83"/>
      <c r="N60" s="183"/>
      <c r="O60" s="45"/>
      <c r="P60" s="112"/>
      <c r="Q60" s="154"/>
      <c r="S60" s="251"/>
    </row>
    <row r="61" spans="1:52" ht="10.5" customHeight="1" x14ac:dyDescent="0.3">
      <c r="C61" s="20"/>
      <c r="D61" s="20"/>
      <c r="E61" s="38"/>
      <c r="F61" s="48"/>
      <c r="G61" s="68"/>
      <c r="H61" s="68"/>
      <c r="L61" s="83"/>
      <c r="N61" s="183"/>
      <c r="O61" s="45"/>
      <c r="P61" s="112"/>
      <c r="Q61" s="154"/>
      <c r="S61" s="251"/>
    </row>
    <row r="62" spans="1:52" ht="7.5" customHeight="1" x14ac:dyDescent="0.3">
      <c r="A62" s="111"/>
      <c r="B62" s="111"/>
      <c r="C62" s="111"/>
      <c r="D62" s="111"/>
      <c r="E62" s="111"/>
      <c r="F62" s="111"/>
      <c r="G62" s="111"/>
      <c r="H62" s="111"/>
      <c r="I62" s="111"/>
      <c r="L62" s="83"/>
      <c r="N62" s="183"/>
      <c r="O62" s="45"/>
      <c r="P62" s="112"/>
      <c r="Q62" s="154"/>
      <c r="S62" s="251"/>
    </row>
    <row r="63" spans="1:52" s="3" customFormat="1" ht="11.25" customHeight="1" x14ac:dyDescent="0.3">
      <c r="A63" s="15"/>
      <c r="B63" s="15"/>
      <c r="C63" s="15"/>
      <c r="D63" s="103"/>
      <c r="E63" s="103"/>
      <c r="F63" s="103"/>
      <c r="G63" s="103"/>
      <c r="H63" s="103"/>
      <c r="I63" s="108" t="s">
        <v>120</v>
      </c>
      <c r="J63"/>
      <c r="K63"/>
      <c r="L63" s="83"/>
      <c r="M63"/>
      <c r="N63" s="112"/>
      <c r="O63" s="45"/>
      <c r="P63" s="112"/>
      <c r="Q63" s="154"/>
      <c r="R63"/>
      <c r="S63" s="25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3">
      <c r="L64" s="83"/>
      <c r="N64" s="112"/>
      <c r="O64" s="45"/>
      <c r="S64" s="251"/>
      <c r="T64" s="281"/>
    </row>
    <row r="65" spans="2:19" x14ac:dyDescent="0.3">
      <c r="G65" s="193"/>
      <c r="I65" s="290"/>
      <c r="J65" s="290"/>
      <c r="N65" s="183"/>
      <c r="O65" s="45"/>
      <c r="S65" s="251"/>
    </row>
    <row r="66" spans="2:19" x14ac:dyDescent="0.3">
      <c r="B66" s="243"/>
      <c r="C66" s="244"/>
      <c r="G66" s="246"/>
      <c r="N66" s="112"/>
      <c r="O66" s="45"/>
      <c r="S66" s="251"/>
    </row>
    <row r="67" spans="2:19" x14ac:dyDescent="0.3">
      <c r="B67" s="232"/>
      <c r="C67" s="244"/>
      <c r="G67" s="246"/>
      <c r="I67" s="246"/>
      <c r="N67" s="112"/>
      <c r="O67" s="45"/>
      <c r="S67" s="251"/>
    </row>
    <row r="68" spans="2:19" x14ac:dyDescent="0.3">
      <c r="B68" s="232"/>
      <c r="C68" s="244"/>
      <c r="G68" s="221"/>
      <c r="J68" s="46"/>
      <c r="N68" s="112"/>
      <c r="O68" s="45"/>
      <c r="S68" s="251"/>
    </row>
    <row r="69" spans="2:19" x14ac:dyDescent="0.3">
      <c r="B69" s="232"/>
      <c r="C69" s="244"/>
      <c r="G69" s="221"/>
    </row>
    <row r="70" spans="2:19" x14ac:dyDescent="0.3">
      <c r="B70" s="232"/>
      <c r="C70" s="244"/>
      <c r="G70" s="221"/>
    </row>
    <row r="71" spans="2:19" x14ac:dyDescent="0.3">
      <c r="B71" s="112"/>
      <c r="C71" s="244"/>
      <c r="F71" s="291"/>
      <c r="G71" s="291"/>
    </row>
    <row r="72" spans="2:19" x14ac:dyDescent="0.3">
      <c r="B72" s="112"/>
      <c r="C72" s="244"/>
    </row>
    <row r="73" spans="2:19" ht="16.8" x14ac:dyDescent="0.4">
      <c r="B73" s="232"/>
      <c r="C73" s="231"/>
      <c r="E73" s="296"/>
      <c r="F73" s="296"/>
    </row>
    <row r="74" spans="2:19" ht="16.8" x14ac:dyDescent="0.4">
      <c r="B74" s="232"/>
      <c r="C74" s="231"/>
    </row>
    <row r="75" spans="2:19" x14ac:dyDescent="0.3">
      <c r="B75" s="232"/>
      <c r="C75" s="273"/>
    </row>
    <row r="76" spans="2:19" x14ac:dyDescent="0.3">
      <c r="B76" s="232"/>
      <c r="C76" s="273"/>
    </row>
    <row r="77" spans="2:19" x14ac:dyDescent="0.3">
      <c r="B77" s="232"/>
      <c r="C77" s="273"/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7" fitToWidth="0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6"/>
  <sheetViews>
    <sheetView view="pageBreakPreview" topLeftCell="A43" zoomScaleNormal="100" zoomScaleSheetLayoutView="100" workbookViewId="0">
      <selection activeCell="F61" sqref="F61"/>
    </sheetView>
  </sheetViews>
  <sheetFormatPr defaultColWidth="9.33203125" defaultRowHeight="14.4" x14ac:dyDescent="0.3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 x14ac:dyDescent="0.3">
      <c r="A1" s="2"/>
    </row>
    <row r="2" spans="1:54" x14ac:dyDescent="0.3">
      <c r="A2" s="2"/>
      <c r="J2" s="102" t="s">
        <v>337</v>
      </c>
    </row>
    <row r="3" spans="1:54" s="3" customFormat="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302" t="s">
        <v>119</v>
      </c>
      <c r="B5" s="302"/>
      <c r="C5" s="302"/>
      <c r="D5" s="302"/>
      <c r="E5" s="302"/>
      <c r="F5" s="302"/>
      <c r="G5" s="302"/>
      <c r="H5" s="302"/>
      <c r="I5" s="302"/>
      <c r="J5" s="302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121</v>
      </c>
      <c r="C8" s="185" t="s">
        <v>303</v>
      </c>
      <c r="D8" s="2"/>
      <c r="E8" s="2"/>
      <c r="F8" s="2"/>
      <c r="G8" s="2"/>
      <c r="H8" s="2"/>
      <c r="I8" s="5" t="s">
        <v>151</v>
      </c>
    </row>
    <row r="9" spans="1:54" x14ac:dyDescent="0.3">
      <c r="B9" s="34" t="s">
        <v>122</v>
      </c>
      <c r="C9" s="2" t="s">
        <v>149</v>
      </c>
      <c r="D9" s="2"/>
      <c r="E9" s="2"/>
      <c r="F9" s="2"/>
      <c r="G9" s="2"/>
      <c r="H9" s="2"/>
      <c r="I9" s="5" t="s">
        <v>152</v>
      </c>
    </row>
    <row r="10" spans="1:54" x14ac:dyDescent="0.3">
      <c r="B10" s="34" t="s">
        <v>134</v>
      </c>
      <c r="C10" s="2" t="s">
        <v>123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135</v>
      </c>
      <c r="C11" s="2" t="s">
        <v>124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136</v>
      </c>
      <c r="C12" s="2" t="s">
        <v>125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137</v>
      </c>
      <c r="C13" s="2" t="s">
        <v>126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138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139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140</v>
      </c>
      <c r="C16" s="2" t="s">
        <v>127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141</v>
      </c>
      <c r="C17" s="2" t="s">
        <v>128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142</v>
      </c>
      <c r="C18" s="2" t="s">
        <v>335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143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144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145</v>
      </c>
      <c r="C21" s="2" t="s">
        <v>129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146</v>
      </c>
      <c r="C22" s="2" t="s">
        <v>295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147</v>
      </c>
      <c r="C23" s="2" t="s">
        <v>130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148</v>
      </c>
      <c r="C24" s="2" t="s">
        <v>131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150</v>
      </c>
      <c r="C25" s="2" t="s">
        <v>132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180</v>
      </c>
      <c r="C26" s="2" t="s">
        <v>233</v>
      </c>
      <c r="D26" s="2"/>
      <c r="E26" s="2"/>
      <c r="F26" s="2"/>
      <c r="G26" s="2"/>
      <c r="H26" s="2"/>
      <c r="I26" s="5">
        <v>14</v>
      </c>
    </row>
    <row r="27" spans="2:9" x14ac:dyDescent="0.3">
      <c r="B27" s="34" t="s">
        <v>275</v>
      </c>
      <c r="C27" s="2" t="s">
        <v>133</v>
      </c>
      <c r="D27" s="2"/>
      <c r="E27" s="2"/>
      <c r="F27" s="2"/>
      <c r="G27" s="2"/>
      <c r="H27" s="2"/>
      <c r="I27" s="5">
        <v>15</v>
      </c>
    </row>
    <row r="55" spans="1:54" ht="7.5" customHeight="1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 x14ac:dyDescent="0.3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153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3622047244094488" right="0.23622047244094488" top="0.11811023622047244" bottom="0" header="0" footer="0"/>
  <pageSetup paperSize="9" fitToWidth="0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K55"/>
  <sheetViews>
    <sheetView view="pageBreakPreview" topLeftCell="A43" zoomScaleNormal="130" zoomScaleSheetLayoutView="100" workbookViewId="0">
      <selection activeCell="A29" sqref="A29:A31"/>
    </sheetView>
  </sheetViews>
  <sheetFormatPr defaultColWidth="8.6640625" defaultRowHeight="14.4" x14ac:dyDescent="0.3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 x14ac:dyDescent="0.3">
      <c r="I2" s="325" t="s">
        <v>337</v>
      </c>
      <c r="J2" s="325"/>
      <c r="K2" s="325"/>
    </row>
    <row r="3" spans="1:1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 x14ac:dyDescent="0.3">
      <c r="A5" s="331" t="s">
        <v>182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6" spans="1:11" x14ac:dyDescent="0.3">
      <c r="A6" s="9"/>
      <c r="B6" s="9"/>
      <c r="C6" s="9"/>
      <c r="D6" s="9"/>
      <c r="E6" s="9"/>
    </row>
    <row r="7" spans="1:11" x14ac:dyDescent="0.3">
      <c r="A7" s="326" t="s">
        <v>2</v>
      </c>
      <c r="B7" s="328" t="s">
        <v>18</v>
      </c>
      <c r="C7" s="329"/>
      <c r="D7" s="329"/>
      <c r="E7" s="330"/>
      <c r="F7" s="332" t="s">
        <v>14</v>
      </c>
      <c r="G7" s="333"/>
      <c r="H7" s="334"/>
      <c r="I7" s="328" t="s">
        <v>167</v>
      </c>
      <c r="J7" s="329"/>
      <c r="K7" s="330"/>
    </row>
    <row r="8" spans="1:11" x14ac:dyDescent="0.3">
      <c r="A8" s="327"/>
      <c r="B8" s="56" t="s">
        <v>11</v>
      </c>
      <c r="C8" s="57" t="s">
        <v>12</v>
      </c>
      <c r="D8" s="57" t="s">
        <v>3</v>
      </c>
      <c r="E8" s="58" t="s">
        <v>24</v>
      </c>
      <c r="F8" s="57" t="s">
        <v>25</v>
      </c>
      <c r="G8" s="57" t="s">
        <v>26</v>
      </c>
      <c r="H8" s="60" t="s">
        <v>28</v>
      </c>
      <c r="I8" s="57" t="s">
        <v>25</v>
      </c>
      <c r="J8" s="57" t="s">
        <v>26</v>
      </c>
      <c r="K8" s="60" t="s">
        <v>28</v>
      </c>
    </row>
    <row r="9" spans="1:11" x14ac:dyDescent="0.3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 x14ac:dyDescent="0.3">
      <c r="A10" s="19">
        <v>2019</v>
      </c>
      <c r="B10" s="71">
        <v>6547.8770000000004</v>
      </c>
      <c r="C10" s="71">
        <v>5826.8680000000004</v>
      </c>
      <c r="D10" s="97">
        <v>6299.5389999999998</v>
      </c>
      <c r="E10" s="63">
        <v>1.6957144872756464</v>
      </c>
      <c r="F10" s="96">
        <v>3680109.9989820002</v>
      </c>
      <c r="G10" s="96">
        <v>2237370.1640105569</v>
      </c>
      <c r="H10" s="96">
        <v>117182.24099999999</v>
      </c>
      <c r="I10" s="96">
        <v>15020.857138702042</v>
      </c>
      <c r="J10" s="96">
        <v>9132.1231184104381</v>
      </c>
      <c r="K10" s="96">
        <v>478.29486122448981</v>
      </c>
    </row>
    <row r="11" spans="1:11" x14ac:dyDescent="0.3">
      <c r="A11" s="19">
        <v>2020</v>
      </c>
      <c r="B11" s="71">
        <v>6325.4059999999999</v>
      </c>
      <c r="C11" s="71">
        <v>3937.6320000000001</v>
      </c>
      <c r="D11" s="97">
        <v>5979.0730000000003</v>
      </c>
      <c r="E11" s="63">
        <v>-5.0871341537848958</v>
      </c>
      <c r="F11" s="96">
        <v>2871220.4884640002</v>
      </c>
      <c r="G11" s="96">
        <v>2231483.246475691</v>
      </c>
      <c r="H11" s="96">
        <v>166507.50899999999</v>
      </c>
      <c r="I11" s="96">
        <v>11864.547472991737</v>
      </c>
      <c r="J11" s="96">
        <v>9221.0051507259959</v>
      </c>
      <c r="K11" s="96">
        <v>688.04755785123973</v>
      </c>
    </row>
    <row r="12" spans="1:11" s="49" customFormat="1" x14ac:dyDescent="0.3">
      <c r="A12" s="70">
        <v>2021</v>
      </c>
      <c r="B12" s="71">
        <v>6723.3860000000004</v>
      </c>
      <c r="C12" s="71">
        <v>5760.5839999999998</v>
      </c>
      <c r="D12" s="97">
        <v>6581.482</v>
      </c>
      <c r="E12" s="63">
        <v>10.075290935568098</v>
      </c>
      <c r="F12" s="96">
        <v>5568401.8071750002</v>
      </c>
      <c r="G12" s="96">
        <v>3317522.8861322482</v>
      </c>
      <c r="H12" s="96">
        <v>325415.96999999997</v>
      </c>
      <c r="I12" s="96">
        <v>22544.136871153845</v>
      </c>
      <c r="J12" s="96">
        <v>13431.266745474688</v>
      </c>
      <c r="K12" s="96">
        <v>1317.4735627530363</v>
      </c>
    </row>
    <row r="13" spans="1:11" s="49" customFormat="1" x14ac:dyDescent="0.3">
      <c r="A13" s="70">
        <v>2022</v>
      </c>
      <c r="B13" s="71">
        <v>7318.0159999999996</v>
      </c>
      <c r="C13" s="71">
        <v>6568.1729999999998</v>
      </c>
      <c r="D13" s="97">
        <v>6850.6189999999997</v>
      </c>
      <c r="E13" s="63">
        <v>4.0893069372521218</v>
      </c>
      <c r="F13" s="96">
        <v>6297799.4284450002</v>
      </c>
      <c r="G13" s="96">
        <v>3628382.8917962862</v>
      </c>
      <c r="H13" s="96">
        <v>330012.28399999999</v>
      </c>
      <c r="I13" s="96">
        <v>25600.810684735774</v>
      </c>
      <c r="J13" s="96">
        <v>14749.523950391405</v>
      </c>
      <c r="K13" s="96">
        <v>1341.5133495934961</v>
      </c>
    </row>
    <row r="14" spans="1:11" s="49" customFormat="1" x14ac:dyDescent="0.3">
      <c r="A14" s="70">
        <v>2023</v>
      </c>
      <c r="B14" s="71">
        <v>6941.8549999999996</v>
      </c>
      <c r="C14" s="71">
        <v>6584.4530000000004</v>
      </c>
      <c r="D14" s="97">
        <v>6895.7139999999999</v>
      </c>
      <c r="E14" s="63">
        <v>0.65826168409015673</v>
      </c>
      <c r="F14" s="96">
        <v>700786.56155500002</v>
      </c>
      <c r="G14" s="96">
        <v>343101.13139281003</v>
      </c>
      <c r="H14" s="96">
        <v>39690.114000000001</v>
      </c>
      <c r="I14" s="96">
        <v>20611.369457500001</v>
      </c>
      <c r="J14" s="96">
        <v>10091.209746847353</v>
      </c>
      <c r="K14" s="96">
        <v>1167.3562941176469</v>
      </c>
    </row>
    <row r="15" spans="1:11" s="49" customFormat="1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 x14ac:dyDescent="0.3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6">
        <v>415194.38401799998</v>
      </c>
      <c r="G16" s="96">
        <v>216807.79249685301</v>
      </c>
      <c r="H16" s="96">
        <v>24389.999</v>
      </c>
      <c r="I16" s="96">
        <v>19771.161143714286</v>
      </c>
      <c r="J16" s="96">
        <v>10324.180595088239</v>
      </c>
      <c r="K16" s="96">
        <v>1161.4285238095238</v>
      </c>
    </row>
    <row r="17" spans="1:11" s="49" customFormat="1" x14ac:dyDescent="0.3">
      <c r="A17" s="65" t="s">
        <v>7</v>
      </c>
      <c r="B17" s="71">
        <v>6941.8549999999996</v>
      </c>
      <c r="C17" s="71">
        <v>6862.2579999999998</v>
      </c>
      <c r="D17" s="71">
        <v>6895.7139999999999</v>
      </c>
      <c r="E17" s="63">
        <v>0.65826168409015673</v>
      </c>
      <c r="F17" s="96">
        <v>285592.17753699998</v>
      </c>
      <c r="G17" s="96">
        <v>126293.338895957</v>
      </c>
      <c r="H17" s="96">
        <v>15300.115</v>
      </c>
      <c r="I17" s="96">
        <v>21968.629041307689</v>
      </c>
      <c r="J17" s="96">
        <v>9714.8722227659237</v>
      </c>
      <c r="K17" s="96">
        <v>1176.9319230769231</v>
      </c>
    </row>
    <row r="18" spans="1:11" s="49" customForma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49" customFormat="1" x14ac:dyDescent="0.3">
      <c r="A19" s="70" t="s">
        <v>380</v>
      </c>
      <c r="B19" s="71">
        <v>6911.732</v>
      </c>
      <c r="C19" s="71">
        <v>6839.3419999999996</v>
      </c>
      <c r="D19" s="97">
        <v>6911.732</v>
      </c>
      <c r="E19" s="63">
        <v>0.1848243965304471</v>
      </c>
      <c r="F19" s="96">
        <v>101073.02936099999</v>
      </c>
      <c r="G19" s="96">
        <v>53825.732612975</v>
      </c>
      <c r="H19" s="96">
        <v>6124.0460000000003</v>
      </c>
      <c r="I19" s="96">
        <v>20214.605872199998</v>
      </c>
      <c r="J19" s="96">
        <v>10765.146522595</v>
      </c>
      <c r="K19" s="96">
        <v>1224.8091999999999</v>
      </c>
    </row>
    <row r="20" spans="1:11" s="49" customFormat="1" x14ac:dyDescent="0.3">
      <c r="A20" s="70" t="s">
        <v>383</v>
      </c>
      <c r="B20" s="71">
        <v>6940.1239999999998</v>
      </c>
      <c r="C20" s="71">
        <v>6873.7910000000002</v>
      </c>
      <c r="D20" s="97">
        <v>6880.3289999999997</v>
      </c>
      <c r="E20" s="63">
        <v>-0.45434342651017495</v>
      </c>
      <c r="F20" s="96">
        <v>115005.964175</v>
      </c>
      <c r="G20" s="96">
        <v>48875.215513682</v>
      </c>
      <c r="H20" s="96">
        <v>5978.92</v>
      </c>
      <c r="I20" s="96">
        <v>23001.192835000002</v>
      </c>
      <c r="J20" s="96">
        <v>9775.0431027364011</v>
      </c>
      <c r="K20" s="96">
        <v>1195.7840000000001</v>
      </c>
    </row>
    <row r="21" spans="1:11" s="49" customFormat="1" x14ac:dyDescent="0.3">
      <c r="A21" s="70" t="s">
        <v>384</v>
      </c>
      <c r="B21" s="71">
        <v>6941.8549999999996</v>
      </c>
      <c r="C21" s="71">
        <v>6895.6639999999998</v>
      </c>
      <c r="D21" s="97">
        <v>6895.7139999999999</v>
      </c>
      <c r="E21" s="63">
        <v>0.22360849314037481</v>
      </c>
      <c r="F21" s="96">
        <v>106195.99525399999</v>
      </c>
      <c r="G21" s="96">
        <v>45584.807891261</v>
      </c>
      <c r="H21" s="96">
        <v>5558.549</v>
      </c>
      <c r="I21" s="96">
        <v>21239.199050799998</v>
      </c>
      <c r="J21" s="96">
        <v>9116.9615782521996</v>
      </c>
      <c r="K21" s="96">
        <v>1111.7098000000001</v>
      </c>
    </row>
    <row r="22" spans="1:11" s="49" customFormat="1" x14ac:dyDescent="0.3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s="49" customFormat="1" x14ac:dyDescent="0.3">
      <c r="A23" s="70" t="s">
        <v>385</v>
      </c>
      <c r="B23" s="97">
        <v>6915.1440000000002</v>
      </c>
      <c r="C23" s="97">
        <v>6871.8829999999998</v>
      </c>
      <c r="D23" s="97">
        <v>6900.14</v>
      </c>
      <c r="E23" s="63">
        <v>0.28793681232395435</v>
      </c>
      <c r="F23" s="96">
        <v>23391.536972999998</v>
      </c>
      <c r="G23" s="96">
        <v>8935.3916193229998</v>
      </c>
      <c r="H23" s="96">
        <v>1141.0899999999999</v>
      </c>
      <c r="I23" s="96">
        <v>23391.536972999998</v>
      </c>
      <c r="J23" s="96">
        <v>8935.3916193229998</v>
      </c>
      <c r="K23" s="96">
        <v>1141.0899999999999</v>
      </c>
    </row>
    <row r="24" spans="1:11" s="49" customFormat="1" x14ac:dyDescent="0.3">
      <c r="A24" s="70" t="s">
        <v>386</v>
      </c>
      <c r="B24" s="97">
        <v>6941.8549999999996</v>
      </c>
      <c r="C24" s="97">
        <v>6909.8879999999999</v>
      </c>
      <c r="D24" s="97">
        <v>6941.8549999999996</v>
      </c>
      <c r="E24" s="63">
        <v>0.60455295109953178</v>
      </c>
      <c r="F24" s="96">
        <v>18962.276470000001</v>
      </c>
      <c r="G24" s="96">
        <v>8019.2923443640002</v>
      </c>
      <c r="H24" s="96">
        <v>1136.3119999999999</v>
      </c>
      <c r="I24" s="96">
        <v>18962.276470000001</v>
      </c>
      <c r="J24" s="96">
        <v>8019.2923443640002</v>
      </c>
      <c r="K24" s="96">
        <v>1136.3119999999999</v>
      </c>
    </row>
    <row r="25" spans="1:11" s="49" customFormat="1" x14ac:dyDescent="0.3">
      <c r="A25" s="70" t="s">
        <v>387</v>
      </c>
      <c r="B25" s="97">
        <v>6946.0339999999997</v>
      </c>
      <c r="C25" s="97">
        <v>6872.8689999999997</v>
      </c>
      <c r="D25" s="97">
        <v>6914.5379999999996</v>
      </c>
      <c r="E25" s="63">
        <v>-0.39351153258026861</v>
      </c>
      <c r="F25" s="96">
        <v>18130.284040999999</v>
      </c>
      <c r="G25" s="96">
        <v>9306.3125052830001</v>
      </c>
      <c r="H25" s="96">
        <v>1070.8599999999999</v>
      </c>
      <c r="I25" s="96">
        <v>18130.284040999999</v>
      </c>
      <c r="J25" s="96">
        <v>9306.3125052830001</v>
      </c>
      <c r="K25" s="96">
        <v>1070.8599999999999</v>
      </c>
    </row>
    <row r="26" spans="1:11" s="49" customFormat="1" x14ac:dyDescent="0.3">
      <c r="A26" s="70" t="s">
        <v>388</v>
      </c>
      <c r="B26" s="97">
        <v>6933.2809999999999</v>
      </c>
      <c r="C26" s="97">
        <v>6875.3010000000004</v>
      </c>
      <c r="D26" s="97">
        <v>6895.6639999999998</v>
      </c>
      <c r="E26" s="63">
        <v>-0.27296111468329187</v>
      </c>
      <c r="F26" s="96">
        <v>20360.931206000001</v>
      </c>
      <c r="G26" s="96">
        <v>9493.5749547899995</v>
      </c>
      <c r="H26" s="96">
        <v>1182.3030000000001</v>
      </c>
      <c r="I26" s="96">
        <v>20360.931206000001</v>
      </c>
      <c r="J26" s="96">
        <v>9493.5749547899995</v>
      </c>
      <c r="K26" s="96">
        <v>1182.3030000000001</v>
      </c>
    </row>
    <row r="27" spans="1:11" s="49" customFormat="1" x14ac:dyDescent="0.3">
      <c r="A27" s="70" t="s">
        <v>389</v>
      </c>
      <c r="B27" s="97">
        <v>6919.0919999999996</v>
      </c>
      <c r="C27" s="97">
        <v>6868.28</v>
      </c>
      <c r="D27" s="97">
        <v>6895.7139999999999</v>
      </c>
      <c r="E27" s="63">
        <v>7.2509333401659217E-4</v>
      </c>
      <c r="F27" s="96">
        <v>25350.966563999998</v>
      </c>
      <c r="G27" s="96">
        <v>9830.2364675009994</v>
      </c>
      <c r="H27" s="96">
        <v>1027.9839999999999</v>
      </c>
      <c r="I27" s="96">
        <v>25350.966563999998</v>
      </c>
      <c r="J27" s="96">
        <v>9830.2364675009994</v>
      </c>
      <c r="K27" s="96">
        <v>1027.9839999999999</v>
      </c>
    </row>
    <row r="28" spans="1:11" ht="14.25" customHeight="1" x14ac:dyDescent="0.3"/>
    <row r="29" spans="1:11" x14ac:dyDescent="0.3">
      <c r="A29" s="20" t="s">
        <v>27</v>
      </c>
    </row>
    <row r="30" spans="1:11" x14ac:dyDescent="0.3">
      <c r="A30" s="20" t="s">
        <v>261</v>
      </c>
    </row>
    <row r="31" spans="1:11" x14ac:dyDescent="0.3">
      <c r="A31" s="20" t="s">
        <v>29</v>
      </c>
    </row>
    <row r="33" spans="3:3" x14ac:dyDescent="0.3">
      <c r="C33" s="1"/>
    </row>
    <row r="54" spans="1:11" ht="7.5" customHeight="1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1:11" s="3" customFormat="1" x14ac:dyDescent="0.3">
      <c r="A55" s="15"/>
      <c r="B55" s="15"/>
      <c r="C55" s="15"/>
      <c r="D55" s="101"/>
      <c r="E55" s="101"/>
      <c r="F55" s="101"/>
      <c r="G55" s="101"/>
      <c r="H55" s="101"/>
      <c r="I55" s="101"/>
      <c r="J55" s="101"/>
      <c r="K55" s="107" t="s">
        <v>184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8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5532-4D25-4AFD-A302-8E61EC467EBC}">
  <sheetPr>
    <tabColor theme="9" tint="-0.249977111117893"/>
    <pageSetUpPr fitToPage="1"/>
  </sheetPr>
  <dimension ref="A2:L66"/>
  <sheetViews>
    <sheetView view="pageBreakPreview" topLeftCell="A46" zoomScaleNormal="130" zoomScaleSheetLayoutView="100" workbookViewId="0">
      <selection activeCell="D31" sqref="D31"/>
    </sheetView>
  </sheetViews>
  <sheetFormatPr defaultColWidth="8.6640625" defaultRowHeight="14.4" x14ac:dyDescent="0.3"/>
  <cols>
    <col min="1" max="1" width="4.6640625" customWidth="1"/>
    <col min="2" max="2" width="11.4414062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88671875" bestFit="1" customWidth="1"/>
    <col min="8" max="8" width="7.33203125" bestFit="1" customWidth="1"/>
    <col min="9" max="9" width="11.5546875" customWidth="1"/>
    <col min="10" max="10" width="10.6640625" bestFit="1" customWidth="1"/>
    <col min="11" max="11" width="7.33203125" bestFit="1" customWidth="1"/>
    <col min="12" max="12" width="3.6640625" customWidth="1"/>
  </cols>
  <sheetData>
    <row r="2" spans="1:12" x14ac:dyDescent="0.3">
      <c r="A2" s="275"/>
      <c r="B2" s="2"/>
      <c r="C2" s="5"/>
      <c r="I2" s="325" t="s">
        <v>337</v>
      </c>
      <c r="J2" s="325"/>
      <c r="K2" s="325"/>
      <c r="L2" s="325"/>
    </row>
    <row r="3" spans="1:12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x14ac:dyDescent="0.3">
      <c r="A5" s="274"/>
      <c r="B5" s="331" t="s">
        <v>30</v>
      </c>
      <c r="C5" s="331"/>
      <c r="D5" s="331"/>
      <c r="E5" s="331"/>
      <c r="F5" s="331"/>
      <c r="G5" s="331"/>
      <c r="H5" s="331"/>
      <c r="I5" s="331"/>
      <c r="J5" s="331"/>
      <c r="K5" s="331"/>
      <c r="L5" s="7"/>
    </row>
    <row r="6" spans="1:12" x14ac:dyDescent="0.3">
      <c r="A6" s="274"/>
      <c r="B6" s="2"/>
    </row>
    <row r="7" spans="1:12" x14ac:dyDescent="0.3">
      <c r="A7" s="274"/>
      <c r="B7" s="338" t="s">
        <v>2</v>
      </c>
      <c r="C7" s="335" t="s">
        <v>13</v>
      </c>
      <c r="D7" s="336"/>
      <c r="E7" s="337"/>
      <c r="F7" s="335" t="s">
        <v>15</v>
      </c>
      <c r="G7" s="336"/>
      <c r="H7" s="337"/>
      <c r="I7" s="335" t="s">
        <v>16</v>
      </c>
      <c r="J7" s="336"/>
      <c r="K7" s="337"/>
    </row>
    <row r="8" spans="1:12" x14ac:dyDescent="0.3">
      <c r="A8" s="274"/>
      <c r="B8" s="339"/>
      <c r="C8" s="54" t="s">
        <v>25</v>
      </c>
      <c r="D8" s="54" t="s">
        <v>26</v>
      </c>
      <c r="E8" s="54" t="s">
        <v>28</v>
      </c>
      <c r="F8" s="54" t="s">
        <v>25</v>
      </c>
      <c r="G8" s="54" t="s">
        <v>26</v>
      </c>
      <c r="H8" s="54" t="s">
        <v>28</v>
      </c>
      <c r="I8" s="54" t="s">
        <v>25</v>
      </c>
      <c r="J8" s="54" t="s">
        <v>26</v>
      </c>
      <c r="K8" s="59" t="s">
        <v>28</v>
      </c>
    </row>
    <row r="9" spans="1:12" x14ac:dyDescent="0.3">
      <c r="A9" s="274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 x14ac:dyDescent="0.3">
      <c r="A10" s="274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 x14ac:dyDescent="0.3">
      <c r="A11" s="274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 x14ac:dyDescent="0.3">
      <c r="A12" s="274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 x14ac:dyDescent="0.3">
      <c r="A13" s="274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 x14ac:dyDescent="0.3">
      <c r="A14" s="274"/>
      <c r="B14" s="70">
        <v>2023</v>
      </c>
      <c r="C14" s="36">
        <v>553033.9883999998</v>
      </c>
      <c r="D14" s="36">
        <v>292258.08396019996</v>
      </c>
      <c r="E14" s="36">
        <v>37798.732000000011</v>
      </c>
      <c r="F14" s="36">
        <v>9.5594999999999963</v>
      </c>
      <c r="G14" s="36">
        <v>1.6373516000000004</v>
      </c>
      <c r="H14" s="36">
        <v>0.21600000000000008</v>
      </c>
      <c r="I14" s="36">
        <v>93908.98590699998</v>
      </c>
      <c r="J14" s="36">
        <v>49779.478726355002</v>
      </c>
      <c r="K14" s="36">
        <v>27.106999999999996</v>
      </c>
    </row>
    <row r="15" spans="1:12" s="49" customFormat="1" x14ac:dyDescent="0.3">
      <c r="A15" s="274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 x14ac:dyDescent="0.3">
      <c r="A16" s="274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 x14ac:dyDescent="0.3">
      <c r="A17" s="274"/>
      <c r="B17" s="65" t="s">
        <v>7</v>
      </c>
      <c r="C17" s="36">
        <v>222362.91899999999</v>
      </c>
      <c r="D17" s="36">
        <v>111188.07207389998</v>
      </c>
      <c r="E17" s="36">
        <v>14582.768999999998</v>
      </c>
      <c r="F17" s="36">
        <v>0.71319999999999995</v>
      </c>
      <c r="G17" s="36">
        <v>0.1514771</v>
      </c>
      <c r="H17" s="36">
        <v>6.4000000000000015E-2</v>
      </c>
      <c r="I17" s="36">
        <v>39971.859560999997</v>
      </c>
      <c r="J17" s="36">
        <v>14651.350441417999</v>
      </c>
      <c r="K17" s="36">
        <v>9.016</v>
      </c>
    </row>
    <row r="18" spans="1:11" s="49" customFormat="1" x14ac:dyDescent="0.3">
      <c r="A18" s="274"/>
      <c r="B18" s="134"/>
      <c r="C18" s="134"/>
      <c r="D18" s="134"/>
      <c r="E18" s="134"/>
      <c r="F18" s="135"/>
      <c r="G18" s="135"/>
      <c r="H18" s="135"/>
      <c r="I18" s="134"/>
      <c r="J18" s="134"/>
      <c r="K18" s="134"/>
    </row>
    <row r="19" spans="1:11" s="49" customFormat="1" x14ac:dyDescent="0.3">
      <c r="A19" s="274"/>
      <c r="B19" s="70" t="s">
        <v>380</v>
      </c>
      <c r="C19" s="36">
        <v>82443.02429999999</v>
      </c>
      <c r="D19" s="36">
        <v>48036.328633099998</v>
      </c>
      <c r="E19" s="36">
        <v>5792.2550000000001</v>
      </c>
      <c r="F19" s="36">
        <v>4.1300000000000003E-2</v>
      </c>
      <c r="G19" s="36">
        <v>1.0721899999999999E-2</v>
      </c>
      <c r="H19" s="36">
        <v>8.0000000000000002E-3</v>
      </c>
      <c r="I19" s="36">
        <v>10646.155544000001</v>
      </c>
      <c r="J19" s="36">
        <v>5641.518728903</v>
      </c>
      <c r="K19" s="36">
        <v>4.0419999999999998</v>
      </c>
    </row>
    <row r="20" spans="1:11" s="49" customFormat="1" x14ac:dyDescent="0.3">
      <c r="A20" s="274"/>
      <c r="B20" s="70" t="s">
        <v>383</v>
      </c>
      <c r="C20" s="36">
        <v>80673.49040000001</v>
      </c>
      <c r="D20" s="36">
        <v>43106.502398599994</v>
      </c>
      <c r="E20" s="36">
        <v>5578.8410000000003</v>
      </c>
      <c r="F20" s="36">
        <v>0.1172</v>
      </c>
      <c r="G20" s="36">
        <v>3.6534899999999995E-2</v>
      </c>
      <c r="H20" s="36">
        <v>1.7000000000000001E-2</v>
      </c>
      <c r="I20" s="36">
        <v>22010.331628999997</v>
      </c>
      <c r="J20" s="36">
        <v>5515.1326256570001</v>
      </c>
      <c r="K20" s="36">
        <v>3.2269999999999999</v>
      </c>
    </row>
    <row r="21" spans="1:11" s="49" customFormat="1" x14ac:dyDescent="0.3">
      <c r="A21" s="274"/>
      <c r="B21" s="70" t="s">
        <v>384</v>
      </c>
      <c r="C21" s="36">
        <v>87894.720099999991</v>
      </c>
      <c r="D21" s="36">
        <v>39430.709925999996</v>
      </c>
      <c r="E21" s="36">
        <v>5382.1170000000002</v>
      </c>
      <c r="F21" s="36">
        <v>0.56069999999999998</v>
      </c>
      <c r="G21" s="36">
        <v>0.10908129999999999</v>
      </c>
      <c r="H21" s="36">
        <v>4.3000000000000003E-2</v>
      </c>
      <c r="I21" s="36">
        <v>12931.252651999999</v>
      </c>
      <c r="J21" s="36">
        <v>6054.1754120299993</v>
      </c>
      <c r="K21" s="36">
        <v>3.234</v>
      </c>
    </row>
    <row r="22" spans="1:11" s="49" customFormat="1" x14ac:dyDescent="0.3">
      <c r="A22" s="274"/>
      <c r="B22" s="134"/>
      <c r="C22" s="134"/>
      <c r="D22" s="134"/>
      <c r="E22" s="134"/>
      <c r="F22" s="135"/>
      <c r="G22" s="135"/>
      <c r="H22" s="135"/>
      <c r="I22" s="134"/>
      <c r="J22" s="134"/>
      <c r="K22" s="134"/>
    </row>
    <row r="23" spans="1:11" s="49" customFormat="1" x14ac:dyDescent="0.3">
      <c r="A23" s="274"/>
      <c r="B23" s="70" t="s">
        <v>385</v>
      </c>
      <c r="C23" s="36">
        <v>21391.407999999999</v>
      </c>
      <c r="D23" s="36">
        <v>8111.0938716000001</v>
      </c>
      <c r="E23" s="36">
        <v>1111.1279999999999</v>
      </c>
      <c r="F23" s="36">
        <v>2.1600000000000001E-2</v>
      </c>
      <c r="G23" s="36">
        <v>6.3664999999999998E-3</v>
      </c>
      <c r="H23" s="36">
        <v>1.0999999999999999E-2</v>
      </c>
      <c r="I23" s="36">
        <v>914.16124100000002</v>
      </c>
      <c r="J23" s="36">
        <v>805.42016296099996</v>
      </c>
      <c r="K23" s="36">
        <v>0.46400000000000002</v>
      </c>
    </row>
    <row r="24" spans="1:11" s="49" customFormat="1" x14ac:dyDescent="0.3">
      <c r="A24" s="274"/>
      <c r="B24" s="70" t="s">
        <v>386</v>
      </c>
      <c r="C24" s="36">
        <v>16280.8069</v>
      </c>
      <c r="D24" s="36">
        <v>7157.8791067000002</v>
      </c>
      <c r="E24" s="36">
        <v>1095.729</v>
      </c>
      <c r="F24" s="36">
        <v>1.6799999999999999E-2</v>
      </c>
      <c r="G24" s="36">
        <v>4.7398099999999999E-2</v>
      </c>
      <c r="H24" s="36">
        <v>8.9999999999999993E-3</v>
      </c>
      <c r="I24" s="36">
        <v>1697.0619839999999</v>
      </c>
      <c r="J24" s="36">
        <v>843.43727020300003</v>
      </c>
      <c r="K24" s="36">
        <v>0.53</v>
      </c>
    </row>
    <row r="25" spans="1:11" s="49" customFormat="1" x14ac:dyDescent="0.3">
      <c r="A25" s="274"/>
      <c r="B25" s="70" t="s">
        <v>387</v>
      </c>
      <c r="C25" s="36">
        <v>14847.795099999999</v>
      </c>
      <c r="D25" s="36">
        <v>8357.5601833000001</v>
      </c>
      <c r="E25" s="36">
        <v>1040.9870000000001</v>
      </c>
      <c r="F25" s="36">
        <v>0.24199999999999999</v>
      </c>
      <c r="G25" s="36">
        <v>2.3635099999999999E-2</v>
      </c>
      <c r="H25" s="36">
        <v>1.2E-2</v>
      </c>
      <c r="I25" s="36">
        <v>2453.3992290000001</v>
      </c>
      <c r="J25" s="36">
        <v>934.05317393400003</v>
      </c>
      <c r="K25" s="36">
        <v>0.61599999999999999</v>
      </c>
    </row>
    <row r="26" spans="1:11" s="49" customFormat="1" x14ac:dyDescent="0.3">
      <c r="A26" s="274"/>
      <c r="B26" s="70" t="s">
        <v>388</v>
      </c>
      <c r="C26" s="36">
        <v>17364.859400000001</v>
      </c>
      <c r="D26" s="36">
        <v>8235.8205536000005</v>
      </c>
      <c r="E26" s="36">
        <v>1128.7670000000001</v>
      </c>
      <c r="F26" s="36">
        <v>1.2999999999999999E-2</v>
      </c>
      <c r="G26" s="36">
        <v>2.2300000000000002E-3</v>
      </c>
      <c r="H26" s="36">
        <v>4.0000000000000001E-3</v>
      </c>
      <c r="I26" s="36">
        <v>1507.5322779999999</v>
      </c>
      <c r="J26" s="36">
        <v>1226.900677112</v>
      </c>
      <c r="K26" s="36">
        <v>0.48499999999999999</v>
      </c>
    </row>
    <row r="27" spans="1:11" s="49" customFormat="1" x14ac:dyDescent="0.3">
      <c r="A27" s="274"/>
      <c r="B27" s="70" t="s">
        <v>389</v>
      </c>
      <c r="C27" s="36">
        <v>18009.850699999999</v>
      </c>
      <c r="D27" s="36">
        <v>7568.3562107999996</v>
      </c>
      <c r="E27" s="36">
        <v>1005.506</v>
      </c>
      <c r="F27" s="36">
        <v>0.26729999999999998</v>
      </c>
      <c r="G27" s="36">
        <v>2.9451600000000001E-2</v>
      </c>
      <c r="H27" s="36">
        <v>7.0000000000000001E-3</v>
      </c>
      <c r="I27" s="36">
        <v>6359.0979200000002</v>
      </c>
      <c r="J27" s="36">
        <v>2244.3641278199998</v>
      </c>
      <c r="K27" s="36">
        <v>1.139</v>
      </c>
    </row>
    <row r="28" spans="1:11" ht="14.25" customHeight="1" x14ac:dyDescent="0.3">
      <c r="A28" s="274"/>
    </row>
    <row r="29" spans="1:11" x14ac:dyDescent="0.3">
      <c r="A29" s="274"/>
      <c r="B29" s="20" t="s">
        <v>27</v>
      </c>
    </row>
    <row r="30" spans="1:11" x14ac:dyDescent="0.3">
      <c r="A30" s="274"/>
      <c r="B30" s="20" t="s">
        <v>261</v>
      </c>
    </row>
    <row r="31" spans="1:11" x14ac:dyDescent="0.3">
      <c r="A31" s="274"/>
      <c r="B31" s="20" t="s">
        <v>29</v>
      </c>
    </row>
    <row r="32" spans="1:11" x14ac:dyDescent="0.3">
      <c r="A32" s="274"/>
      <c r="B32" s="10"/>
    </row>
    <row r="33" spans="1:2" x14ac:dyDescent="0.3">
      <c r="A33" s="274"/>
      <c r="B33" s="10"/>
    </row>
    <row r="34" spans="1:2" x14ac:dyDescent="0.3">
      <c r="A34" s="274"/>
      <c r="B34" s="10"/>
    </row>
    <row r="35" spans="1:2" x14ac:dyDescent="0.3">
      <c r="A35" s="274"/>
      <c r="B35" s="10"/>
    </row>
    <row r="36" spans="1:2" x14ac:dyDescent="0.3">
      <c r="B36" s="10"/>
    </row>
    <row r="37" spans="1:2" x14ac:dyDescent="0.3">
      <c r="B37" s="10"/>
    </row>
    <row r="38" spans="1:2" x14ac:dyDescent="0.3">
      <c r="B38" s="10"/>
    </row>
    <row r="39" spans="1:2" x14ac:dyDescent="0.3">
      <c r="B39" s="10"/>
    </row>
    <row r="40" spans="1:2" x14ac:dyDescent="0.3">
      <c r="B40" s="10"/>
    </row>
    <row r="41" spans="1:2" x14ac:dyDescent="0.3">
      <c r="B41" s="10"/>
    </row>
    <row r="42" spans="1:2" x14ac:dyDescent="0.3">
      <c r="B42" s="10"/>
    </row>
    <row r="43" spans="1:2" x14ac:dyDescent="0.3">
      <c r="B43" s="10"/>
    </row>
    <row r="44" spans="1:2" x14ac:dyDescent="0.3">
      <c r="B44" s="10"/>
    </row>
    <row r="45" spans="1:2" x14ac:dyDescent="0.3">
      <c r="B45" s="10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ht="7.5" customHeight="1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</row>
    <row r="55" spans="1:12" s="3" customFormat="1" x14ac:dyDescent="0.3">
      <c r="A55" s="15"/>
      <c r="B55" s="15"/>
      <c r="C55" s="101"/>
      <c r="D55" s="101"/>
      <c r="E55" s="101"/>
      <c r="F55" s="101"/>
      <c r="G55" s="101"/>
      <c r="H55" s="101"/>
      <c r="I55" s="101"/>
      <c r="J55" s="101"/>
      <c r="K55" s="103"/>
      <c r="L55" s="106" t="s">
        <v>97</v>
      </c>
    </row>
    <row r="62" spans="1:12" x14ac:dyDescent="0.3">
      <c r="I62" s="1"/>
    </row>
    <row r="63" spans="1:12" x14ac:dyDescent="0.3">
      <c r="E63" s="89"/>
      <c r="I63" s="1"/>
    </row>
    <row r="66" spans="9:9" x14ac:dyDescent="0.3">
      <c r="I6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9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C197-E8AE-438A-BEC5-AF739506EF3B}">
  <sheetPr>
    <tabColor theme="9" tint="-0.249977111117893"/>
    <pageSetUpPr fitToPage="1"/>
  </sheetPr>
  <dimension ref="A2:L55"/>
  <sheetViews>
    <sheetView view="pageBreakPreview" zoomScaleNormal="130" zoomScaleSheetLayoutView="100" workbookViewId="0">
      <selection activeCell="J12" sqref="J12"/>
    </sheetView>
  </sheetViews>
  <sheetFormatPr defaultColWidth="8.6640625" defaultRowHeight="14.4" x14ac:dyDescent="0.3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</cols>
  <sheetData>
    <row r="2" spans="1:12" x14ac:dyDescent="0.3">
      <c r="A2" s="2"/>
      <c r="I2" s="341" t="s">
        <v>337</v>
      </c>
      <c r="J2" s="341"/>
      <c r="K2" s="341"/>
      <c r="L2" s="341"/>
    </row>
    <row r="3" spans="1:12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">
      <c r="A4" s="274"/>
    </row>
    <row r="5" spans="1:12" x14ac:dyDescent="0.3">
      <c r="A5" s="7"/>
      <c r="B5" s="331" t="s">
        <v>31</v>
      </c>
      <c r="C5" s="331"/>
      <c r="D5" s="331"/>
      <c r="E5" s="331"/>
      <c r="F5" s="331"/>
      <c r="G5" s="331"/>
      <c r="H5" s="331"/>
      <c r="I5" s="331"/>
      <c r="J5" s="331"/>
      <c r="K5" s="331"/>
    </row>
    <row r="7" spans="1:12" x14ac:dyDescent="0.3">
      <c r="B7" s="338" t="s">
        <v>2</v>
      </c>
      <c r="C7" s="340" t="s">
        <v>5</v>
      </c>
      <c r="D7" s="336"/>
      <c r="E7" s="337"/>
      <c r="F7" s="340" t="s">
        <v>85</v>
      </c>
      <c r="G7" s="336"/>
      <c r="H7" s="337"/>
      <c r="I7" s="335" t="s">
        <v>191</v>
      </c>
      <c r="J7" s="336"/>
      <c r="K7" s="337"/>
    </row>
    <row r="8" spans="1:12" x14ac:dyDescent="0.3">
      <c r="B8" s="339"/>
      <c r="C8" s="54" t="s">
        <v>25</v>
      </c>
      <c r="D8" s="54" t="s">
        <v>26</v>
      </c>
      <c r="E8" s="54" t="s">
        <v>28</v>
      </c>
      <c r="F8" s="54" t="s">
        <v>25</v>
      </c>
      <c r="G8" s="54" t="s">
        <v>26</v>
      </c>
      <c r="H8" s="54" t="s">
        <v>28</v>
      </c>
      <c r="I8" s="54" t="s">
        <v>25</v>
      </c>
      <c r="J8" s="54" t="s">
        <v>26</v>
      </c>
      <c r="K8" s="59" t="s">
        <v>28</v>
      </c>
    </row>
    <row r="9" spans="1:12" x14ac:dyDescent="0.3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 x14ac:dyDescent="0.3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 x14ac:dyDescent="0.3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 x14ac:dyDescent="0.3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 x14ac:dyDescent="0.3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 x14ac:dyDescent="0.3">
      <c r="B14" s="70">
        <v>2023</v>
      </c>
      <c r="C14" s="36">
        <v>6324.0154970000003</v>
      </c>
      <c r="D14" s="36">
        <v>98.137324743999997</v>
      </c>
      <c r="E14" s="36">
        <v>32.393999999999998</v>
      </c>
      <c r="F14" s="36">
        <v>46707.708851000003</v>
      </c>
      <c r="G14" s="36">
        <v>820.09239481100008</v>
      </c>
      <c r="H14" s="36">
        <v>1784.317</v>
      </c>
      <c r="I14" s="36">
        <v>134.88820000000001</v>
      </c>
      <c r="J14" s="36">
        <v>71.187619700000013</v>
      </c>
      <c r="K14" s="36">
        <v>8.3829999999999991</v>
      </c>
    </row>
    <row r="15" spans="1:12" s="49" customFormat="1" x14ac:dyDescent="0.3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 x14ac:dyDescent="0.3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 x14ac:dyDescent="0.3">
      <c r="B17" s="65" t="s">
        <v>7</v>
      </c>
      <c r="C17" s="36">
        <v>1246.3853509999999</v>
      </c>
      <c r="D17" s="36">
        <v>2.4533443510000001</v>
      </c>
      <c r="E17" s="36">
        <v>4.09</v>
      </c>
      <c r="F17" s="36">
        <v>21637.108124999999</v>
      </c>
      <c r="G17" s="36">
        <v>404.46975918800013</v>
      </c>
      <c r="H17" s="36">
        <v>684.06500000000005</v>
      </c>
      <c r="I17" s="36">
        <v>13.659000000000001</v>
      </c>
      <c r="J17" s="36">
        <v>12.303813100000001</v>
      </c>
      <c r="K17" s="36">
        <v>2.6539999999999999</v>
      </c>
    </row>
    <row r="18" spans="2:11" s="49" customFormat="1" x14ac:dyDescent="0.3"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2:11" s="49" customFormat="1" x14ac:dyDescent="0.3">
      <c r="B19" s="70" t="s">
        <v>380</v>
      </c>
      <c r="C19" s="36">
        <v>1229.432951</v>
      </c>
      <c r="D19" s="36">
        <v>5.847940351000001</v>
      </c>
      <c r="E19" s="36">
        <v>2.6080000000000001</v>
      </c>
      <c r="F19" s="36">
        <v>6627.1050660000001</v>
      </c>
      <c r="G19" s="36">
        <v>121.21504112099998</v>
      </c>
      <c r="H19" s="36">
        <v>317.47899999999998</v>
      </c>
      <c r="I19" s="36">
        <v>7.8285</v>
      </c>
      <c r="J19" s="36">
        <v>7.2240780999999998</v>
      </c>
      <c r="K19" s="36">
        <v>0.93700000000000006</v>
      </c>
    </row>
    <row r="20" spans="2:11" s="49" customFormat="1" x14ac:dyDescent="0.3">
      <c r="B20" s="70" t="s">
        <v>383</v>
      </c>
      <c r="C20" s="36">
        <v>62.178100000000001</v>
      </c>
      <c r="D20" s="36">
        <v>6.2178100000000007E-2</v>
      </c>
      <c r="E20" s="36">
        <v>0.221</v>
      </c>
      <c r="F20" s="36">
        <v>12132.070846000001</v>
      </c>
      <c r="G20" s="36">
        <v>232.30190202499998</v>
      </c>
      <c r="H20" s="36">
        <v>388.40699999999998</v>
      </c>
      <c r="I20" s="36">
        <v>6.3912000000000004</v>
      </c>
      <c r="J20" s="36">
        <v>6.2321271999999999</v>
      </c>
      <c r="K20" s="36">
        <v>1.1040000000000001</v>
      </c>
    </row>
    <row r="21" spans="2:11" s="49" customFormat="1" x14ac:dyDescent="0.3">
      <c r="B21" s="70" t="s">
        <v>384</v>
      </c>
      <c r="C21" s="36">
        <v>48.414000000000001</v>
      </c>
      <c r="D21" s="36">
        <v>0.21471999999999999</v>
      </c>
      <c r="E21" s="36">
        <v>2.5960000000000001</v>
      </c>
      <c r="F21" s="36">
        <v>5169.495602</v>
      </c>
      <c r="G21" s="36">
        <v>87.857276931000001</v>
      </c>
      <c r="H21" s="36">
        <v>163.69999999999999</v>
      </c>
      <c r="I21" s="36">
        <v>3.4712000000000001</v>
      </c>
      <c r="J21" s="36">
        <v>2.3264174999999994</v>
      </c>
      <c r="K21" s="36">
        <v>1.0389999999999999</v>
      </c>
    </row>
    <row r="22" spans="2:11" s="49" customFormat="1" x14ac:dyDescent="0.3"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2:11" s="49" customFormat="1" x14ac:dyDescent="0.3">
      <c r="B23" s="70" t="s">
        <v>385</v>
      </c>
      <c r="C23" s="36">
        <v>2.0270000000000001</v>
      </c>
      <c r="D23" s="36">
        <v>2.0270000000000002E-3</v>
      </c>
      <c r="E23" s="36">
        <v>3.4000000000000002E-2</v>
      </c>
      <c r="F23" s="36">
        <v>1064.7318319999999</v>
      </c>
      <c r="G23" s="36">
        <v>16.436403662</v>
      </c>
      <c r="H23" s="36">
        <v>28.033999999999999</v>
      </c>
      <c r="I23" s="36">
        <v>0.48920000000000002</v>
      </c>
      <c r="J23" s="36">
        <v>0.48569209999999996</v>
      </c>
      <c r="K23" s="36">
        <v>0.24</v>
      </c>
    </row>
    <row r="24" spans="2:11" s="49" customFormat="1" x14ac:dyDescent="0.3">
      <c r="B24" s="70" t="s">
        <v>386</v>
      </c>
      <c r="C24" s="36">
        <v>8.9699000000000009</v>
      </c>
      <c r="D24" s="36">
        <v>8.4669599999999998E-2</v>
      </c>
      <c r="E24" s="36">
        <v>0.95699999999999996</v>
      </c>
      <c r="F24" s="36">
        <v>935.05478600000004</v>
      </c>
      <c r="G24" s="36">
        <v>15.540061761</v>
      </c>
      <c r="H24" s="36">
        <v>37.988</v>
      </c>
      <c r="I24" s="36">
        <v>0.3604</v>
      </c>
      <c r="J24" s="36">
        <v>0.38916899999999999</v>
      </c>
      <c r="K24" s="36">
        <v>0.14000000000000001</v>
      </c>
    </row>
    <row r="25" spans="2:11" s="49" customFormat="1" x14ac:dyDescent="0.3">
      <c r="B25" s="70" t="s">
        <v>387</v>
      </c>
      <c r="C25" s="36">
        <v>13.9842</v>
      </c>
      <c r="D25" s="36">
        <v>5.6203299999999998E-2</v>
      </c>
      <c r="E25" s="36">
        <v>0.82699999999999996</v>
      </c>
      <c r="F25" s="36">
        <v>776.302412</v>
      </c>
      <c r="G25" s="36">
        <v>11.572958549000001</v>
      </c>
      <c r="H25" s="36">
        <v>26.706</v>
      </c>
      <c r="I25" s="36">
        <v>0.59670000000000001</v>
      </c>
      <c r="J25" s="36">
        <v>0.61066759999999998</v>
      </c>
      <c r="K25" s="36">
        <v>0.19900000000000001</v>
      </c>
    </row>
    <row r="26" spans="2:11" s="49" customFormat="1" x14ac:dyDescent="0.3">
      <c r="B26" s="70" t="s">
        <v>388</v>
      </c>
      <c r="C26" s="36">
        <v>20.440999999999999</v>
      </c>
      <c r="D26" s="36">
        <v>4.6542600000000003E-2</v>
      </c>
      <c r="E26" s="36">
        <v>0.51700000000000002</v>
      </c>
      <c r="F26" s="36">
        <v>1447.3904279999999</v>
      </c>
      <c r="G26" s="36">
        <v>28.580755278000002</v>
      </c>
      <c r="H26" s="36">
        <v>51.165999999999997</v>
      </c>
      <c r="I26" s="36">
        <v>0.50629999999999997</v>
      </c>
      <c r="J26" s="36">
        <v>0.30939859999999997</v>
      </c>
      <c r="K26" s="36">
        <v>0.217</v>
      </c>
    </row>
    <row r="27" spans="2:11" s="49" customFormat="1" x14ac:dyDescent="0.3">
      <c r="B27" s="70" t="s">
        <v>389</v>
      </c>
      <c r="C27" s="36">
        <v>2.9918999999999998</v>
      </c>
      <c r="D27" s="36">
        <v>2.5277500000000001E-2</v>
      </c>
      <c r="E27" s="36">
        <v>0.26100000000000001</v>
      </c>
      <c r="F27" s="36">
        <v>946.01614400000005</v>
      </c>
      <c r="G27" s="36">
        <v>15.727097681</v>
      </c>
      <c r="H27" s="36">
        <v>19.806000000000001</v>
      </c>
      <c r="I27" s="36">
        <v>1.5185999999999999</v>
      </c>
      <c r="J27" s="36">
        <v>0.53149019999999991</v>
      </c>
      <c r="K27" s="36">
        <v>0.24299999999999999</v>
      </c>
    </row>
    <row r="28" spans="2:11" ht="14.25" customHeight="1" x14ac:dyDescent="0.3"/>
    <row r="29" spans="2:11" x14ac:dyDescent="0.3">
      <c r="B29" s="20" t="s">
        <v>27</v>
      </c>
    </row>
    <row r="30" spans="2:11" x14ac:dyDescent="0.3">
      <c r="B30" s="20" t="s">
        <v>261</v>
      </c>
    </row>
    <row r="31" spans="2:11" x14ac:dyDescent="0.3">
      <c r="B31" s="20" t="s">
        <v>29</v>
      </c>
    </row>
    <row r="32" spans="2:11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ht="7.5" customHeight="1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</row>
    <row r="55" spans="1:12" s="3" customFormat="1" x14ac:dyDescent="0.3">
      <c r="A55" s="15"/>
      <c r="B55" s="15"/>
      <c r="C55" s="15"/>
      <c r="D55" s="101"/>
      <c r="E55" s="101"/>
      <c r="F55" s="101"/>
      <c r="G55" s="101"/>
      <c r="H55" s="101"/>
      <c r="I55" s="101"/>
      <c r="J55" s="101"/>
      <c r="K55" s="103"/>
      <c r="L55" s="106" t="s">
        <v>98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59"/>
  <sheetViews>
    <sheetView view="pageBreakPreview" zoomScaleNormal="145" zoomScaleSheetLayoutView="100" workbookViewId="0">
      <selection activeCell="I30" sqref="I30"/>
    </sheetView>
  </sheetViews>
  <sheetFormatPr defaultColWidth="9.33203125" defaultRowHeight="14.4" x14ac:dyDescent="0.3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</cols>
  <sheetData>
    <row r="1" spans="1:10" x14ac:dyDescent="0.3">
      <c r="A1" s="2"/>
    </row>
    <row r="2" spans="1:10" x14ac:dyDescent="0.3">
      <c r="A2" s="2"/>
      <c r="J2" s="102" t="s">
        <v>337</v>
      </c>
    </row>
    <row r="3" spans="1:1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 x14ac:dyDescent="0.3">
      <c r="A5" s="12"/>
      <c r="B5" s="302" t="s">
        <v>46</v>
      </c>
      <c r="C5" s="302"/>
      <c r="D5" s="302"/>
      <c r="E5" s="302"/>
      <c r="F5" s="302"/>
      <c r="G5" s="302"/>
      <c r="H5" s="302"/>
      <c r="I5" s="302"/>
      <c r="J5" s="12"/>
    </row>
    <row r="6" spans="1:10" x14ac:dyDescent="0.3">
      <c r="B6" s="9"/>
      <c r="C6" s="9"/>
      <c r="D6" s="9"/>
      <c r="E6" s="9"/>
      <c r="F6" s="9"/>
    </row>
    <row r="7" spans="1:10" ht="15" customHeight="1" x14ac:dyDescent="0.3">
      <c r="B7" s="338" t="s">
        <v>47</v>
      </c>
      <c r="C7" s="343" t="s">
        <v>48</v>
      </c>
      <c r="D7" s="344"/>
      <c r="E7" s="344"/>
      <c r="F7" s="345"/>
      <c r="G7" s="343" t="s">
        <v>21</v>
      </c>
      <c r="H7" s="344"/>
      <c r="I7" s="344"/>
    </row>
    <row r="8" spans="1:10" x14ac:dyDescent="0.3">
      <c r="B8" s="339"/>
      <c r="C8" s="53">
        <v>2022</v>
      </c>
      <c r="D8" s="141">
        <v>44957</v>
      </c>
      <c r="E8" s="141">
        <v>44967</v>
      </c>
      <c r="F8" s="55">
        <v>44974</v>
      </c>
      <c r="G8" s="188" t="s">
        <v>51</v>
      </c>
      <c r="H8" s="188" t="s">
        <v>23</v>
      </c>
      <c r="I8" s="188" t="s">
        <v>22</v>
      </c>
    </row>
    <row r="9" spans="1:10" x14ac:dyDescent="0.3">
      <c r="B9" s="25" t="s">
        <v>18</v>
      </c>
      <c r="C9" s="97">
        <v>6850.6189999999997</v>
      </c>
      <c r="D9" s="97">
        <v>6839.3419999999996</v>
      </c>
      <c r="E9" s="142">
        <v>6880.3289999999997</v>
      </c>
      <c r="F9" s="97">
        <v>6895.7139999999999</v>
      </c>
      <c r="G9" s="98">
        <v>0.22360849314037481</v>
      </c>
      <c r="H9" s="98">
        <v>0.82423133687422412</v>
      </c>
      <c r="I9" s="98">
        <v>0.65826168409015673</v>
      </c>
    </row>
    <row r="10" spans="1:10" x14ac:dyDescent="0.3">
      <c r="B10" s="187" t="s">
        <v>279</v>
      </c>
      <c r="C10" s="177">
        <v>2279.547</v>
      </c>
      <c r="D10" s="177">
        <v>2171.3009999999999</v>
      </c>
      <c r="E10" s="97">
        <v>2075.172</v>
      </c>
      <c r="F10" s="97">
        <v>2082.2440000000001</v>
      </c>
      <c r="G10" s="98">
        <v>0.34079102840632564</v>
      </c>
      <c r="H10" s="98">
        <v>-4.1015501765991811</v>
      </c>
      <c r="I10" s="98">
        <v>-8.6553600342524142</v>
      </c>
    </row>
    <row r="11" spans="1:10" x14ac:dyDescent="0.3">
      <c r="B11" s="187" t="s">
        <v>280</v>
      </c>
      <c r="C11" s="177">
        <v>1216.126</v>
      </c>
      <c r="D11" s="177">
        <v>1258.9169999999999</v>
      </c>
      <c r="E11" s="97">
        <v>1271.1859999999999</v>
      </c>
      <c r="F11" s="97">
        <v>1250.6790000000001</v>
      </c>
      <c r="G11" s="98">
        <v>-1.6132178925821898</v>
      </c>
      <c r="H11" s="98">
        <v>-0.65437197209981512</v>
      </c>
      <c r="I11" s="98">
        <v>2.8412352009578044</v>
      </c>
    </row>
    <row r="12" spans="1:10" x14ac:dyDescent="0.3">
      <c r="B12" s="187" t="s">
        <v>281</v>
      </c>
      <c r="C12" s="177">
        <v>1174.3389999999999</v>
      </c>
      <c r="D12" s="177">
        <v>1170.5609999999999</v>
      </c>
      <c r="E12" s="97">
        <v>1158.0319999999999</v>
      </c>
      <c r="F12" s="97">
        <v>1155.1790000000001</v>
      </c>
      <c r="G12" s="98">
        <v>-0.24636624894647458</v>
      </c>
      <c r="H12" s="98">
        <v>-1.3140707746114757</v>
      </c>
      <c r="I12" s="98">
        <v>-1.6315561349831569</v>
      </c>
    </row>
    <row r="13" spans="1:10" x14ac:dyDescent="0.3">
      <c r="B13" s="187" t="s">
        <v>282</v>
      </c>
      <c r="C13" s="177">
        <v>716.55700000000002</v>
      </c>
      <c r="D13" s="177">
        <v>738.66099999999994</v>
      </c>
      <c r="E13" s="97">
        <v>758.54300000000001</v>
      </c>
      <c r="F13" s="97">
        <v>759.274</v>
      </c>
      <c r="G13" s="98">
        <v>9.6368959966672232E-2</v>
      </c>
      <c r="H13" s="98">
        <v>2.790590000013546</v>
      </c>
      <c r="I13" s="98">
        <v>5.9614238643959911</v>
      </c>
    </row>
    <row r="14" spans="1:10" x14ac:dyDescent="0.3">
      <c r="B14" s="187" t="s">
        <v>283</v>
      </c>
      <c r="C14" s="177">
        <v>850.9</v>
      </c>
      <c r="D14" s="177">
        <v>821.23500000000001</v>
      </c>
      <c r="E14" s="97">
        <v>833.93</v>
      </c>
      <c r="F14" s="97">
        <v>844.40800000000002</v>
      </c>
      <c r="G14" s="98">
        <v>1.2564603743719576</v>
      </c>
      <c r="H14" s="98">
        <v>2.8217258153878002</v>
      </c>
      <c r="I14" s="98">
        <v>-0.76295686919731598</v>
      </c>
    </row>
    <row r="15" spans="1:10" x14ac:dyDescent="0.3">
      <c r="B15" s="187" t="s">
        <v>284</v>
      </c>
      <c r="C15" s="177">
        <v>1564.9749999999999</v>
      </c>
      <c r="D15" s="177">
        <v>1545.923</v>
      </c>
      <c r="E15" s="97">
        <v>1590.8050000000001</v>
      </c>
      <c r="F15" s="97">
        <v>1615.7349999999999</v>
      </c>
      <c r="G15" s="98">
        <v>1.5671311065781057</v>
      </c>
      <c r="H15" s="98">
        <v>4.5158782164441504</v>
      </c>
      <c r="I15" s="98">
        <v>3.2435022923688877</v>
      </c>
    </row>
    <row r="16" spans="1:10" x14ac:dyDescent="0.3">
      <c r="B16" s="187" t="s">
        <v>285</v>
      </c>
      <c r="C16" s="177">
        <v>1414.925</v>
      </c>
      <c r="D16" s="177">
        <v>1412.9870000000001</v>
      </c>
      <c r="E16" s="97">
        <v>1427.963</v>
      </c>
      <c r="F16" s="97">
        <v>1427.6489999999999</v>
      </c>
      <c r="G16" s="98">
        <v>-2.1989365270674254E-2</v>
      </c>
      <c r="H16" s="98">
        <v>1.0376599360078902</v>
      </c>
      <c r="I16" s="98">
        <v>0.8992702793434233</v>
      </c>
    </row>
    <row r="17" spans="2:10" x14ac:dyDescent="0.3">
      <c r="B17" s="187" t="s">
        <v>286</v>
      </c>
      <c r="C17" s="177">
        <v>711.245</v>
      </c>
      <c r="D17" s="177">
        <v>707.28700000000003</v>
      </c>
      <c r="E17" s="97">
        <v>704.24699999999996</v>
      </c>
      <c r="F17" s="97">
        <v>690.27599999999995</v>
      </c>
      <c r="G17" s="98">
        <v>-1.9838210173419273</v>
      </c>
      <c r="H17" s="98">
        <v>-2.4051057067357497</v>
      </c>
      <c r="I17" s="98">
        <v>-2.9482105322357346</v>
      </c>
    </row>
    <row r="18" spans="2:10" x14ac:dyDescent="0.3">
      <c r="B18" s="187" t="s">
        <v>287</v>
      </c>
      <c r="C18" s="177">
        <v>5162.0429999999997</v>
      </c>
      <c r="D18" s="177">
        <v>5481.75</v>
      </c>
      <c r="E18" s="97">
        <v>5383.8059999999996</v>
      </c>
      <c r="F18" s="97">
        <v>5613.4440000000004</v>
      </c>
      <c r="G18" s="98">
        <v>4.2653468568518411</v>
      </c>
      <c r="H18" s="98">
        <v>2.4024079901491389</v>
      </c>
      <c r="I18" s="98">
        <v>8.7446191362606012</v>
      </c>
      <c r="J18" s="11"/>
    </row>
    <row r="19" spans="2:10" x14ac:dyDescent="0.3">
      <c r="B19" s="187" t="s">
        <v>288</v>
      </c>
      <c r="C19" s="177">
        <v>868.64099999999996</v>
      </c>
      <c r="D19" s="177">
        <v>851.88599999999997</v>
      </c>
      <c r="E19" s="97">
        <v>851.01800000000003</v>
      </c>
      <c r="F19" s="97">
        <v>865.21</v>
      </c>
      <c r="G19" s="98">
        <v>1.6676498029418891</v>
      </c>
      <c r="H19" s="98">
        <v>1.5640590407636785</v>
      </c>
      <c r="I19" s="98">
        <v>-0.39498480960488008</v>
      </c>
      <c r="J19" s="11"/>
    </row>
    <row r="20" spans="2:10" x14ac:dyDescent="0.3">
      <c r="B20" s="187" t="s">
        <v>289</v>
      </c>
      <c r="C20" s="177">
        <v>1661.9380000000001</v>
      </c>
      <c r="D20" s="177">
        <v>1755.8340000000001</v>
      </c>
      <c r="E20" s="97">
        <v>1826.6420000000001</v>
      </c>
      <c r="F20" s="97">
        <v>1841.684</v>
      </c>
      <c r="G20" s="98">
        <v>0.82347827324675094</v>
      </c>
      <c r="H20" s="98">
        <v>4.8894143751630228</v>
      </c>
      <c r="I20" s="98">
        <v>10.815445582205825</v>
      </c>
      <c r="J20" s="11"/>
    </row>
    <row r="21" spans="2:10" x14ac:dyDescent="0.3">
      <c r="B21" s="25"/>
      <c r="C21" s="177"/>
      <c r="D21" s="177"/>
      <c r="E21" s="97"/>
      <c r="F21" s="97"/>
      <c r="G21" s="98"/>
      <c r="H21" s="177"/>
      <c r="I21" s="177"/>
      <c r="J21" s="11"/>
    </row>
    <row r="22" spans="2:10" x14ac:dyDescent="0.3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3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3">
      <c r="B24" s="302" t="s">
        <v>354</v>
      </c>
      <c r="C24" s="302"/>
      <c r="D24" s="302"/>
      <c r="E24" s="302"/>
      <c r="F24" s="302"/>
      <c r="G24" s="302"/>
      <c r="H24" s="302"/>
      <c r="I24" s="302"/>
      <c r="J24" s="11"/>
    </row>
    <row r="25" spans="2:10" x14ac:dyDescent="0.3">
      <c r="B25" s="302"/>
      <c r="C25" s="302"/>
      <c r="D25" s="302"/>
      <c r="E25" s="302"/>
      <c r="F25" s="302"/>
      <c r="G25" s="302"/>
      <c r="H25" s="302"/>
      <c r="I25" s="302"/>
      <c r="J25" s="11"/>
    </row>
    <row r="26" spans="2:10" x14ac:dyDescent="0.3">
      <c r="B26" s="338" t="s">
        <v>47</v>
      </c>
      <c r="C26" s="343" t="s">
        <v>338</v>
      </c>
      <c r="D26" s="344"/>
      <c r="E26" s="344"/>
      <c r="F26" s="343" t="s">
        <v>183</v>
      </c>
      <c r="G26" s="344"/>
      <c r="H26" s="344"/>
      <c r="J26" s="11"/>
    </row>
    <row r="27" spans="2:10" x14ac:dyDescent="0.3">
      <c r="B27" s="346"/>
      <c r="C27" s="270" t="s">
        <v>170</v>
      </c>
      <c r="D27" s="271" t="s">
        <v>196</v>
      </c>
      <c r="E27" s="271" t="s">
        <v>197</v>
      </c>
      <c r="F27" s="347" t="s">
        <v>169</v>
      </c>
      <c r="G27" s="348"/>
      <c r="H27" s="271" t="s">
        <v>21</v>
      </c>
      <c r="J27" s="11"/>
    </row>
    <row r="28" spans="2:10" x14ac:dyDescent="0.3">
      <c r="B28" s="25" t="s">
        <v>336</v>
      </c>
      <c r="C28" s="64">
        <v>18862.810379617647</v>
      </c>
      <c r="D28" s="64">
        <v>10042.585087003381</v>
      </c>
      <c r="E28" s="64">
        <v>1094.5764117647061</v>
      </c>
      <c r="F28" s="342">
        <v>9497240247913090</v>
      </c>
      <c r="G28" s="342"/>
      <c r="H28" s="64">
        <v>100</v>
      </c>
      <c r="J28" s="11"/>
    </row>
    <row r="29" spans="2:10" x14ac:dyDescent="0.3">
      <c r="B29" s="187" t="s">
        <v>279</v>
      </c>
      <c r="C29" s="64">
        <v>2836.0274888529411</v>
      </c>
      <c r="D29" s="64">
        <v>1308.6630823983824</v>
      </c>
      <c r="E29" s="64">
        <v>162.94435294117648</v>
      </c>
      <c r="F29" s="342">
        <v>1274118878722420</v>
      </c>
      <c r="G29" s="342"/>
      <c r="H29" s="64">
        <v>13.415674927275775</v>
      </c>
      <c r="J29" s="11"/>
    </row>
    <row r="30" spans="2:10" x14ac:dyDescent="0.3">
      <c r="B30" s="187" t="s">
        <v>280</v>
      </c>
      <c r="C30" s="64">
        <v>1480.4593729705882</v>
      </c>
      <c r="D30" s="64">
        <v>1129.3126575638823</v>
      </c>
      <c r="E30" s="64">
        <v>137.03482352941177</v>
      </c>
      <c r="F30" s="342">
        <v>939313666895411</v>
      </c>
      <c r="G30" s="342"/>
      <c r="H30" s="64">
        <v>9.8903854422532316</v>
      </c>
    </row>
    <row r="31" spans="2:10" x14ac:dyDescent="0.3">
      <c r="B31" s="187" t="s">
        <v>281</v>
      </c>
      <c r="C31" s="64">
        <v>509.49177297058822</v>
      </c>
      <c r="D31" s="64">
        <v>513.19869138235299</v>
      </c>
      <c r="E31" s="64">
        <v>60.513823529411759</v>
      </c>
      <c r="F31" s="342">
        <v>408029870517544</v>
      </c>
      <c r="G31" s="342"/>
      <c r="H31" s="64">
        <v>4.2962993445090945</v>
      </c>
    </row>
    <row r="32" spans="2:10" x14ac:dyDescent="0.3">
      <c r="B32" s="187" t="s">
        <v>282</v>
      </c>
      <c r="C32" s="64">
        <v>1425.0824565882353</v>
      </c>
      <c r="D32" s="64">
        <v>740.47650269758822</v>
      </c>
      <c r="E32" s="64">
        <v>130.14520588235294</v>
      </c>
      <c r="F32" s="342">
        <v>1229366668799000</v>
      </c>
      <c r="G32" s="342"/>
      <c r="H32" s="64">
        <v>12.944462145928542</v>
      </c>
    </row>
    <row r="33" spans="2:8" x14ac:dyDescent="0.3">
      <c r="B33" s="187" t="s">
        <v>283</v>
      </c>
      <c r="C33" s="64">
        <v>2012.5027957352941</v>
      </c>
      <c r="D33" s="64">
        <v>799.44485360976466</v>
      </c>
      <c r="E33" s="64">
        <v>124.50488235294118</v>
      </c>
      <c r="F33" s="342">
        <v>344748678080488</v>
      </c>
      <c r="G33" s="342"/>
      <c r="H33" s="64">
        <v>3.6299879657802974</v>
      </c>
    </row>
    <row r="34" spans="2:8" x14ac:dyDescent="0.3">
      <c r="B34" s="187" t="s">
        <v>284</v>
      </c>
      <c r="C34" s="64">
        <v>656.42826479411769</v>
      </c>
      <c r="D34" s="64">
        <v>338.05800113408827</v>
      </c>
      <c r="E34" s="64">
        <v>40.030529411764704</v>
      </c>
      <c r="F34" s="342">
        <v>307913768333986</v>
      </c>
      <c r="G34" s="342"/>
      <c r="H34" s="64">
        <v>3.2421394036193463</v>
      </c>
    </row>
    <row r="35" spans="2:8" x14ac:dyDescent="0.3">
      <c r="B35" s="187" t="s">
        <v>285</v>
      </c>
      <c r="C35" s="64">
        <v>1842.4503260294118</v>
      </c>
      <c r="D35" s="64">
        <v>3567.3433239942647</v>
      </c>
      <c r="E35" s="64">
        <v>146.63338235294117</v>
      </c>
      <c r="F35" s="342">
        <v>3437673089231100</v>
      </c>
      <c r="G35" s="342"/>
      <c r="H35" s="64">
        <v>36.196547623258127</v>
      </c>
    </row>
    <row r="36" spans="2:8" x14ac:dyDescent="0.3">
      <c r="B36" s="187" t="s">
        <v>286</v>
      </c>
      <c r="C36" s="64">
        <v>1839.046611</v>
      </c>
      <c r="D36" s="64">
        <v>247.24435979788237</v>
      </c>
      <c r="E36" s="64">
        <v>83.214882352941174</v>
      </c>
      <c r="F36" s="342">
        <v>243228227702529</v>
      </c>
      <c r="G36" s="342"/>
      <c r="H36" s="64">
        <v>2.561041116717834</v>
      </c>
    </row>
    <row r="37" spans="2:8" x14ac:dyDescent="0.3">
      <c r="B37" s="187" t="s">
        <v>287</v>
      </c>
      <c r="C37" s="64">
        <v>4756.1703871764712</v>
      </c>
      <c r="D37" s="64">
        <v>625.61214762185296</v>
      </c>
      <c r="E37" s="64">
        <v>82.15323529411765</v>
      </c>
      <c r="F37" s="342">
        <v>438816472346531</v>
      </c>
      <c r="G37" s="342"/>
      <c r="H37" s="64">
        <v>4.620463007060982</v>
      </c>
    </row>
    <row r="38" spans="2:8" x14ac:dyDescent="0.3">
      <c r="B38" s="187" t="s">
        <v>288</v>
      </c>
      <c r="C38" s="64">
        <v>734.9441783823529</v>
      </c>
      <c r="D38" s="64">
        <v>650.66648383891174</v>
      </c>
      <c r="E38" s="64">
        <v>74.495794117647065</v>
      </c>
      <c r="F38" s="342">
        <v>822392062314549</v>
      </c>
      <c r="G38" s="342"/>
      <c r="H38" s="64">
        <v>8.6592740716995156</v>
      </c>
    </row>
    <row r="39" spans="2:8" x14ac:dyDescent="0.3">
      <c r="B39" s="187" t="s">
        <v>289</v>
      </c>
      <c r="C39" s="64">
        <v>770.20672511764701</v>
      </c>
      <c r="D39" s="64">
        <v>122.56498296441175</v>
      </c>
      <c r="E39" s="64">
        <v>52.905500000000004</v>
      </c>
      <c r="F39" s="342">
        <v>51638864969532</v>
      </c>
      <c r="G39" s="342"/>
      <c r="H39" s="64">
        <v>0.54372495189725301</v>
      </c>
    </row>
    <row r="40" spans="2:8" x14ac:dyDescent="0.3">
      <c r="B40" s="25"/>
      <c r="C40" s="47"/>
      <c r="D40" s="47"/>
      <c r="E40" s="47"/>
      <c r="F40" s="295"/>
      <c r="G40" s="295"/>
      <c r="H40" s="47"/>
    </row>
    <row r="41" spans="2:8" x14ac:dyDescent="0.3">
      <c r="B41" s="25"/>
      <c r="C41" s="47"/>
      <c r="D41" s="47"/>
      <c r="E41" s="47"/>
      <c r="F41" s="295"/>
      <c r="G41" s="295"/>
      <c r="H41" s="47"/>
    </row>
    <row r="43" spans="2:8" x14ac:dyDescent="0.3">
      <c r="B43" s="25"/>
      <c r="C43" s="96"/>
      <c r="D43" s="96"/>
      <c r="E43" s="96"/>
      <c r="F43" s="148"/>
      <c r="G43" s="148"/>
      <c r="H43" s="96"/>
    </row>
    <row r="44" spans="2:8" x14ac:dyDescent="0.3">
      <c r="B44" s="25"/>
      <c r="C44" s="96"/>
      <c r="D44" s="96"/>
      <c r="E44" s="96"/>
      <c r="F44" s="148"/>
      <c r="G44" s="148"/>
      <c r="H44" s="96"/>
    </row>
    <row r="45" spans="2:8" x14ac:dyDescent="0.3">
      <c r="B45" s="25"/>
      <c r="C45" s="96"/>
      <c r="D45" s="96"/>
      <c r="E45" s="96"/>
      <c r="F45" s="148"/>
      <c r="G45" s="148"/>
      <c r="H45" s="96"/>
    </row>
    <row r="46" spans="2:8" x14ac:dyDescent="0.3">
      <c r="B46" s="25"/>
      <c r="C46" s="96"/>
      <c r="D46" s="96"/>
      <c r="E46" s="96"/>
      <c r="F46" s="148"/>
      <c r="G46" s="148"/>
      <c r="H46" s="96"/>
    </row>
    <row r="47" spans="2:8" x14ac:dyDescent="0.3">
      <c r="B47" s="25"/>
      <c r="C47" s="96"/>
      <c r="D47" s="96"/>
      <c r="E47" s="96"/>
      <c r="F47" s="148"/>
      <c r="G47" s="148"/>
      <c r="H47" s="96"/>
    </row>
    <row r="48" spans="2:8" x14ac:dyDescent="0.3">
      <c r="B48" s="25"/>
      <c r="C48" s="96"/>
      <c r="D48" s="96"/>
      <c r="E48" s="96"/>
      <c r="F48" s="148"/>
      <c r="G48" s="148"/>
      <c r="H48" s="96"/>
    </row>
    <row r="49" spans="1:10" x14ac:dyDescent="0.3">
      <c r="B49" s="25"/>
      <c r="C49" s="96"/>
      <c r="D49" s="96"/>
      <c r="E49" s="96"/>
      <c r="F49" s="148"/>
      <c r="G49" s="148"/>
      <c r="H49" s="96"/>
    </row>
    <row r="50" spans="1:10" x14ac:dyDescent="0.3">
      <c r="B50" s="25"/>
      <c r="C50" s="96"/>
      <c r="D50" s="96"/>
      <c r="E50" s="96"/>
      <c r="F50" s="148"/>
      <c r="G50" s="148"/>
      <c r="H50" s="96"/>
    </row>
    <row r="51" spans="1:10" x14ac:dyDescent="0.3">
      <c r="B51" s="25"/>
      <c r="C51" s="96"/>
      <c r="D51" s="96"/>
      <c r="E51" s="96"/>
      <c r="F51" s="148"/>
      <c r="G51" s="148"/>
      <c r="H51" s="96"/>
    </row>
    <row r="52" spans="1:10" x14ac:dyDescent="0.3">
      <c r="B52" s="25"/>
      <c r="C52" s="96"/>
      <c r="D52" s="96"/>
      <c r="E52" s="96"/>
      <c r="F52" s="148"/>
      <c r="G52" s="148"/>
      <c r="H52" s="96"/>
    </row>
    <row r="53" spans="1:10" x14ac:dyDescent="0.3">
      <c r="B53" s="25"/>
      <c r="C53" s="96"/>
      <c r="D53" s="96"/>
      <c r="E53" s="96"/>
      <c r="F53" s="148"/>
      <c r="G53" s="148"/>
      <c r="H53" s="96"/>
    </row>
    <row r="54" spans="1:10" x14ac:dyDescent="0.3">
      <c r="B54" s="25"/>
      <c r="C54" s="96"/>
      <c r="D54" s="96"/>
      <c r="E54" s="96"/>
      <c r="F54" s="148"/>
      <c r="G54" s="148"/>
      <c r="H54" s="96"/>
    </row>
    <row r="55" spans="1:10" x14ac:dyDescent="0.3">
      <c r="B55" s="25"/>
      <c r="C55" s="96"/>
      <c r="D55" s="96"/>
      <c r="E55" s="96"/>
      <c r="F55" s="148"/>
      <c r="G55" s="148"/>
      <c r="H55" s="96"/>
    </row>
    <row r="56" spans="1:10" x14ac:dyDescent="0.3">
      <c r="B56" s="25"/>
      <c r="C56" s="96"/>
      <c r="D56" s="96"/>
      <c r="E56" s="96"/>
      <c r="F56" s="148"/>
      <c r="G56" s="148"/>
      <c r="H56" s="96"/>
    </row>
    <row r="58" spans="1:10" ht="7.5" customHeight="1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0" x14ac:dyDescent="0.3">
      <c r="A59" s="15"/>
      <c r="B59" s="15"/>
      <c r="C59" s="15"/>
      <c r="D59" s="101"/>
      <c r="E59" s="101"/>
      <c r="F59" s="101"/>
      <c r="G59" s="101"/>
      <c r="H59" s="101"/>
      <c r="I59" s="107"/>
      <c r="J59" s="107" t="s">
        <v>99</v>
      </c>
    </row>
  </sheetData>
  <mergeCells count="22">
    <mergeCell ref="F28:G28"/>
    <mergeCell ref="B25:I25"/>
    <mergeCell ref="B26:B27"/>
    <mergeCell ref="C26:E26"/>
    <mergeCell ref="F26:H26"/>
    <mergeCell ref="F27:G27"/>
    <mergeCell ref="B5:I5"/>
    <mergeCell ref="B7:B8"/>
    <mergeCell ref="C7:F7"/>
    <mergeCell ref="G7:I7"/>
    <mergeCell ref="B24:I24"/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92" fitToHeight="0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P43"/>
  <sheetViews>
    <sheetView view="pageBreakPreview" zoomScaleNormal="145" zoomScaleSheetLayoutView="100" workbookViewId="0"/>
  </sheetViews>
  <sheetFormatPr defaultColWidth="8.6640625" defaultRowHeight="14.4" x14ac:dyDescent="0.3"/>
  <cols>
    <col min="1" max="1" width="10.33203125" customWidth="1"/>
    <col min="2" max="3" width="8.33203125" bestFit="1" customWidth="1"/>
    <col min="4" max="4" width="7.44140625" customWidth="1"/>
    <col min="5" max="5" width="10.33203125" customWidth="1"/>
    <col min="6" max="6" width="8.33203125" bestFit="1" customWidth="1"/>
    <col min="7" max="8" width="8.6640625" customWidth="1"/>
    <col min="9" max="9" width="9.33203125" customWidth="1"/>
    <col min="10" max="10" width="10.6640625" customWidth="1"/>
    <col min="11" max="11" width="9.44140625" bestFit="1" customWidth="1"/>
    <col min="12" max="12" width="8.6640625" bestFit="1" customWidth="1"/>
    <col min="13" max="13" width="9.44140625" bestFit="1" customWidth="1"/>
    <col min="14" max="14" width="9" customWidth="1"/>
    <col min="15" max="15" width="8.6640625" customWidth="1"/>
    <col min="16" max="16" width="10.6640625" customWidth="1"/>
  </cols>
  <sheetData>
    <row r="1" spans="1:16" x14ac:dyDescent="0.3">
      <c r="A1" s="1"/>
    </row>
    <row r="2" spans="1:16" x14ac:dyDescent="0.3">
      <c r="A2" s="1"/>
      <c r="P2" s="102" t="s">
        <v>337</v>
      </c>
    </row>
    <row r="3" spans="1:16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 x14ac:dyDescent="0.3"/>
    <row r="5" spans="1:16" x14ac:dyDescent="0.3">
      <c r="A5" s="302" t="s">
        <v>45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</row>
    <row r="6" spans="1:16" ht="7.5" customHeight="1" x14ac:dyDescent="0.3"/>
    <row r="7" spans="1:16" ht="14.25" customHeight="1" x14ac:dyDescent="0.3">
      <c r="A7" s="326" t="s">
        <v>2</v>
      </c>
      <c r="B7" s="353" t="s">
        <v>18</v>
      </c>
      <c r="C7" s="353" t="s">
        <v>32</v>
      </c>
      <c r="D7" s="353" t="s">
        <v>19</v>
      </c>
      <c r="E7" s="351" t="s">
        <v>37</v>
      </c>
      <c r="F7" s="351" t="s">
        <v>38</v>
      </c>
      <c r="G7" s="351" t="s">
        <v>39</v>
      </c>
      <c r="H7" s="351" t="s">
        <v>40</v>
      </c>
      <c r="I7" s="351" t="s">
        <v>42</v>
      </c>
      <c r="J7" s="351" t="s">
        <v>44</v>
      </c>
      <c r="K7" s="351" t="s">
        <v>43</v>
      </c>
      <c r="L7" s="351" t="s">
        <v>33</v>
      </c>
      <c r="M7" s="349" t="s">
        <v>34</v>
      </c>
      <c r="N7" s="351" t="s">
        <v>35</v>
      </c>
      <c r="O7" s="351" t="s">
        <v>36</v>
      </c>
      <c r="P7" s="351" t="s">
        <v>41</v>
      </c>
    </row>
    <row r="8" spans="1:16" ht="21.6" customHeight="1" x14ac:dyDescent="0.3">
      <c r="A8" s="327"/>
      <c r="B8" s="352"/>
      <c r="C8" s="352"/>
      <c r="D8" s="352"/>
      <c r="E8" s="352" t="s">
        <v>20</v>
      </c>
      <c r="F8" s="352"/>
      <c r="G8" s="352"/>
      <c r="H8" s="352"/>
      <c r="I8" s="352"/>
      <c r="J8" s="352"/>
      <c r="K8" s="352"/>
      <c r="L8" s="352"/>
      <c r="M8" s="350"/>
      <c r="N8" s="352"/>
      <c r="O8" s="352"/>
      <c r="P8" s="352"/>
    </row>
    <row r="9" spans="1:16" ht="14.25" customHeight="1" x14ac:dyDescent="0.3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 x14ac:dyDescent="0.3">
      <c r="A10" s="19">
        <v>2019</v>
      </c>
      <c r="B10" s="96">
        <v>6299.5389999999998</v>
      </c>
      <c r="C10" s="96">
        <v>1014.473</v>
      </c>
      <c r="D10" s="96">
        <v>698.08500000000004</v>
      </c>
      <c r="E10" s="96">
        <v>3222.83</v>
      </c>
      <c r="F10" s="96">
        <v>1588.76</v>
      </c>
      <c r="G10" s="96">
        <v>1579.84</v>
      </c>
      <c r="H10" s="96">
        <v>7815.26</v>
      </c>
      <c r="I10" s="96">
        <v>2197.67</v>
      </c>
      <c r="J10" s="96">
        <v>28189.75</v>
      </c>
      <c r="K10" s="96">
        <v>23656.62</v>
      </c>
      <c r="L10" s="96">
        <v>11997.14</v>
      </c>
      <c r="M10" s="96">
        <v>28538.44</v>
      </c>
      <c r="N10" s="96">
        <v>7542.44</v>
      </c>
      <c r="O10" s="96">
        <v>6802.4</v>
      </c>
      <c r="P10" s="96">
        <v>3050.1239999999998</v>
      </c>
    </row>
    <row r="11" spans="1:16" ht="14.25" customHeight="1" x14ac:dyDescent="0.3">
      <c r="A11" s="70">
        <v>2020</v>
      </c>
      <c r="B11" s="96">
        <v>5979.0730000000003</v>
      </c>
      <c r="C11" s="96">
        <v>934.88699999999994</v>
      </c>
      <c r="D11" s="96">
        <v>630.42200000000003</v>
      </c>
      <c r="E11" s="96">
        <v>2843.81</v>
      </c>
      <c r="F11" s="96">
        <v>1627.21</v>
      </c>
      <c r="G11" s="96">
        <v>1449.35</v>
      </c>
      <c r="H11" s="96">
        <v>7139.71</v>
      </c>
      <c r="I11" s="96">
        <v>2873.47</v>
      </c>
      <c r="J11" s="96">
        <v>27231.13</v>
      </c>
      <c r="K11" s="96">
        <v>27444.17</v>
      </c>
      <c r="L11" s="96">
        <v>14732.53</v>
      </c>
      <c r="M11" s="96">
        <v>30606.48</v>
      </c>
      <c r="N11" s="96">
        <v>6460.52</v>
      </c>
      <c r="O11" s="96">
        <v>6850.6139999999996</v>
      </c>
      <c r="P11" s="96">
        <v>3473.069</v>
      </c>
    </row>
    <row r="12" spans="1:16" s="49" customFormat="1" ht="14.25" customHeight="1" x14ac:dyDescent="0.3">
      <c r="A12" s="70">
        <v>2021</v>
      </c>
      <c r="B12" s="96">
        <v>6581.482</v>
      </c>
      <c r="C12" s="96">
        <v>931.41099999999994</v>
      </c>
      <c r="D12" s="96">
        <v>562.01900000000001</v>
      </c>
      <c r="E12" s="96">
        <v>3123.68</v>
      </c>
      <c r="F12" s="96">
        <v>1567.53</v>
      </c>
      <c r="G12" s="96">
        <v>1657.62</v>
      </c>
      <c r="H12" s="96">
        <v>7122.63</v>
      </c>
      <c r="I12" s="96">
        <v>2977.65</v>
      </c>
      <c r="J12" s="96">
        <v>23397.67</v>
      </c>
      <c r="K12" s="96">
        <v>28791.71</v>
      </c>
      <c r="L12" s="96">
        <v>18218.84</v>
      </c>
      <c r="M12" s="96">
        <v>36338.300000000003</v>
      </c>
      <c r="N12" s="96">
        <v>7384.54</v>
      </c>
      <c r="O12" s="96">
        <v>7779.2120000000004</v>
      </c>
      <c r="P12" s="96">
        <v>3639.7750000000001</v>
      </c>
    </row>
    <row r="13" spans="1:16" s="49" customFormat="1" ht="14.25" customHeight="1" x14ac:dyDescent="0.3">
      <c r="A13" s="70">
        <v>2022</v>
      </c>
      <c r="B13" s="96">
        <v>6850.6189999999997</v>
      </c>
      <c r="C13" s="96">
        <v>937.17600000000004</v>
      </c>
      <c r="D13" s="96">
        <v>588.03899999999999</v>
      </c>
      <c r="E13" s="96">
        <v>3251.32</v>
      </c>
      <c r="F13" s="96">
        <v>1495.49</v>
      </c>
      <c r="G13" s="96">
        <v>1668.66</v>
      </c>
      <c r="H13" s="96">
        <v>6566.39</v>
      </c>
      <c r="I13" s="96">
        <v>2236.4</v>
      </c>
      <c r="J13" s="96">
        <v>19781.41</v>
      </c>
      <c r="K13" s="96">
        <v>26094.5</v>
      </c>
      <c r="L13" s="96">
        <v>14137.69</v>
      </c>
      <c r="M13" s="96">
        <v>33147.25</v>
      </c>
      <c r="N13" s="96">
        <v>7451.74</v>
      </c>
      <c r="O13" s="96">
        <v>7221.6890000000003</v>
      </c>
      <c r="P13" s="96">
        <v>3089.2579999999998</v>
      </c>
    </row>
    <row r="14" spans="1:16" s="49" customFormat="1" ht="14.25" customHeight="1" x14ac:dyDescent="0.3">
      <c r="A14" s="70">
        <v>2023</v>
      </c>
      <c r="B14" s="96">
        <v>6895.7139999999999</v>
      </c>
      <c r="C14" s="96">
        <v>954.38400000000001</v>
      </c>
      <c r="D14" s="96">
        <v>579.13</v>
      </c>
      <c r="E14" s="96">
        <v>3328.37</v>
      </c>
      <c r="F14" s="96">
        <v>1476.9</v>
      </c>
      <c r="G14" s="96">
        <v>1651.67</v>
      </c>
      <c r="H14" s="96">
        <v>6779.02</v>
      </c>
      <c r="I14" s="96">
        <v>2451.21</v>
      </c>
      <c r="J14" s="96">
        <v>20719.810000000001</v>
      </c>
      <c r="K14" s="96">
        <v>27513.13</v>
      </c>
      <c r="L14" s="96">
        <v>15479.7</v>
      </c>
      <c r="M14" s="96">
        <v>33826.69</v>
      </c>
      <c r="N14" s="96">
        <v>8004.36</v>
      </c>
      <c r="O14" s="96">
        <v>7552.1880000000001</v>
      </c>
      <c r="P14" s="96">
        <v>3224.0239999999999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65" t="s">
        <v>4</v>
      </c>
      <c r="B16" s="96">
        <v>6839.3419999999996</v>
      </c>
      <c r="C16" s="96">
        <v>936.48599999999999</v>
      </c>
      <c r="D16" s="96">
        <v>577.57600000000002</v>
      </c>
      <c r="E16" s="96">
        <v>3365.67</v>
      </c>
      <c r="F16" s="96">
        <v>1485.5</v>
      </c>
      <c r="G16" s="96">
        <v>1671.46</v>
      </c>
      <c r="H16" s="96">
        <v>6793.25</v>
      </c>
      <c r="I16" s="96">
        <v>2425.08</v>
      </c>
      <c r="J16" s="96">
        <v>21842.33</v>
      </c>
      <c r="K16" s="96">
        <v>27327.11</v>
      </c>
      <c r="L16" s="96">
        <v>15265.2</v>
      </c>
      <c r="M16" s="96">
        <v>34086.04</v>
      </c>
      <c r="N16" s="96">
        <v>7771.7</v>
      </c>
      <c r="O16" s="96">
        <v>7686.1450000000004</v>
      </c>
      <c r="P16" s="96">
        <v>3255.6689999999999</v>
      </c>
    </row>
    <row r="17" spans="1:16" s="49" customFormat="1" ht="14.25" customHeight="1" x14ac:dyDescent="0.3">
      <c r="A17" s="65" t="s">
        <v>7</v>
      </c>
      <c r="B17" s="96">
        <v>6895.7139999999999</v>
      </c>
      <c r="C17" s="96">
        <v>954.38400000000001</v>
      </c>
      <c r="D17" s="96">
        <v>579.13</v>
      </c>
      <c r="E17" s="96">
        <v>3328.37</v>
      </c>
      <c r="F17" s="96">
        <v>1476.9</v>
      </c>
      <c r="G17" s="96">
        <v>1651.67</v>
      </c>
      <c r="H17" s="96">
        <v>6779.02</v>
      </c>
      <c r="I17" s="96">
        <v>2451.21</v>
      </c>
      <c r="J17" s="96">
        <v>20719.810000000001</v>
      </c>
      <c r="K17" s="96">
        <v>27513.13</v>
      </c>
      <c r="L17" s="96">
        <v>15479.7</v>
      </c>
      <c r="M17" s="96">
        <v>33826.69</v>
      </c>
      <c r="N17" s="96">
        <v>8004.36</v>
      </c>
      <c r="O17" s="96">
        <v>7552.1880000000001</v>
      </c>
      <c r="P17" s="96">
        <v>3224.0239999999999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9" customFormat="1" ht="13.5" customHeight="1" x14ac:dyDescent="0.3">
      <c r="A19" s="138" t="s">
        <v>380</v>
      </c>
      <c r="B19" s="96">
        <v>6911.732</v>
      </c>
      <c r="C19" s="96">
        <v>952.80100000000004</v>
      </c>
      <c r="D19" s="96">
        <v>578.92100000000005</v>
      </c>
      <c r="E19" s="96">
        <v>3384.29</v>
      </c>
      <c r="F19" s="96">
        <v>1490.47</v>
      </c>
      <c r="G19" s="96">
        <v>1688.36</v>
      </c>
      <c r="H19" s="96">
        <v>7027.38</v>
      </c>
      <c r="I19" s="96">
        <v>2480.4</v>
      </c>
      <c r="J19" s="96">
        <v>21660.47</v>
      </c>
      <c r="K19" s="96">
        <v>27509.46</v>
      </c>
      <c r="L19" s="96">
        <v>15602.66</v>
      </c>
      <c r="M19" s="96">
        <v>33926.01</v>
      </c>
      <c r="N19" s="96">
        <v>7901.8</v>
      </c>
      <c r="O19" s="96">
        <v>7771.8119999999999</v>
      </c>
      <c r="P19" s="96">
        <v>3263.4059999999999</v>
      </c>
    </row>
    <row r="20" spans="1:16" s="49" customFormat="1" ht="13.5" customHeight="1" x14ac:dyDescent="0.3">
      <c r="A20" s="138" t="s">
        <v>383</v>
      </c>
      <c r="B20" s="96">
        <v>6880.3289999999997</v>
      </c>
      <c r="C20" s="96">
        <v>952.447</v>
      </c>
      <c r="D20" s="96">
        <v>581.72900000000004</v>
      </c>
      <c r="E20" s="96">
        <v>3360.69</v>
      </c>
      <c r="F20" s="96">
        <v>1474.59</v>
      </c>
      <c r="G20" s="96">
        <v>1664.57</v>
      </c>
      <c r="H20" s="96">
        <v>6876.79</v>
      </c>
      <c r="I20" s="96">
        <v>2469.73</v>
      </c>
      <c r="J20" s="96">
        <v>21190.42</v>
      </c>
      <c r="K20" s="96">
        <v>27670.98</v>
      </c>
      <c r="L20" s="96">
        <v>15586.65</v>
      </c>
      <c r="M20" s="96">
        <v>33869.269999999997</v>
      </c>
      <c r="N20" s="96">
        <v>7882.45</v>
      </c>
      <c r="O20" s="96">
        <v>7631.1310000000003</v>
      </c>
      <c r="P20" s="96">
        <v>3260.6729999999998</v>
      </c>
    </row>
    <row r="21" spans="1:16" s="49" customFormat="1" ht="13.5" customHeight="1" x14ac:dyDescent="0.3">
      <c r="A21" s="138" t="s">
        <v>384</v>
      </c>
      <c r="B21" s="96">
        <v>6895.7139999999999</v>
      </c>
      <c r="C21" s="96">
        <v>954.38400000000001</v>
      </c>
      <c r="D21" s="96">
        <v>579.13</v>
      </c>
      <c r="E21" s="96">
        <v>3328.37</v>
      </c>
      <c r="F21" s="96">
        <v>1476.9</v>
      </c>
      <c r="G21" s="96">
        <v>1651.67</v>
      </c>
      <c r="H21" s="96">
        <v>6779.02</v>
      </c>
      <c r="I21" s="96">
        <v>2451.21</v>
      </c>
      <c r="J21" s="96">
        <v>20719.810000000001</v>
      </c>
      <c r="K21" s="96">
        <v>27513.13</v>
      </c>
      <c r="L21" s="96">
        <v>15479.7</v>
      </c>
      <c r="M21" s="96">
        <v>33826.69</v>
      </c>
      <c r="N21" s="96">
        <v>8004.36</v>
      </c>
      <c r="O21" s="96">
        <v>7552.1880000000001</v>
      </c>
      <c r="P21" s="96">
        <v>3224.0239999999999</v>
      </c>
    </row>
    <row r="22" spans="1:16" ht="12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49" customFormat="1" ht="14.25" customHeight="1" x14ac:dyDescent="0.3">
      <c r="A23" s="70" t="s">
        <v>385</v>
      </c>
      <c r="B23" s="96">
        <v>6900.14</v>
      </c>
      <c r="C23" s="96">
        <v>953.21799999999996</v>
      </c>
      <c r="D23" s="96">
        <v>578.30499999999995</v>
      </c>
      <c r="E23" s="96">
        <v>3324.7</v>
      </c>
      <c r="F23" s="96">
        <v>1475.17</v>
      </c>
      <c r="G23" s="96">
        <v>1664.89</v>
      </c>
      <c r="H23" s="96">
        <v>6838.76</v>
      </c>
      <c r="I23" s="96">
        <v>2452.6999999999998</v>
      </c>
      <c r="J23" s="96">
        <v>21164.42</v>
      </c>
      <c r="K23" s="96">
        <v>27427.32</v>
      </c>
      <c r="L23" s="96">
        <v>15544.28</v>
      </c>
      <c r="M23" s="96">
        <v>34245.93</v>
      </c>
      <c r="N23" s="96">
        <v>7947.6</v>
      </c>
      <c r="O23" s="96">
        <v>7614.5230000000001</v>
      </c>
      <c r="P23" s="96">
        <v>3284.16</v>
      </c>
    </row>
    <row r="24" spans="1:16" s="49" customFormat="1" ht="14.25" customHeight="1" x14ac:dyDescent="0.3">
      <c r="A24" s="70" t="s">
        <v>386</v>
      </c>
      <c r="B24" s="96">
        <v>6941.8549999999996</v>
      </c>
      <c r="C24" s="96">
        <v>960.31</v>
      </c>
      <c r="D24" s="96">
        <v>584.13699999999994</v>
      </c>
      <c r="E24" s="96">
        <v>3318.2</v>
      </c>
      <c r="F24" s="96">
        <v>1483.97</v>
      </c>
      <c r="G24" s="96">
        <v>1652.76</v>
      </c>
      <c r="H24" s="96">
        <v>6791.24</v>
      </c>
      <c r="I24" s="96">
        <v>2465.64</v>
      </c>
      <c r="J24" s="96">
        <v>21113.759999999998</v>
      </c>
      <c r="K24" s="96">
        <v>27602.77</v>
      </c>
      <c r="L24" s="96">
        <v>15654.48</v>
      </c>
      <c r="M24" s="96">
        <v>34089.269999999997</v>
      </c>
      <c r="N24" s="96">
        <v>7953.85</v>
      </c>
      <c r="O24" s="96">
        <v>7628.6040000000003</v>
      </c>
      <c r="P24" s="96">
        <v>3293.2829999999999</v>
      </c>
    </row>
    <row r="25" spans="1:16" s="49" customFormat="1" ht="14.25" customHeight="1" x14ac:dyDescent="0.3">
      <c r="A25" s="70" t="s">
        <v>387</v>
      </c>
      <c r="B25" s="96">
        <v>6914.5379999999996</v>
      </c>
      <c r="C25" s="96">
        <v>957.63699999999994</v>
      </c>
      <c r="D25" s="96">
        <v>584.851</v>
      </c>
      <c r="E25" s="96">
        <v>3280.82</v>
      </c>
      <c r="F25" s="96">
        <v>1488.19</v>
      </c>
      <c r="G25" s="96">
        <v>1647.39</v>
      </c>
      <c r="H25" s="96">
        <v>6822.09</v>
      </c>
      <c r="I25" s="96">
        <v>2427.9</v>
      </c>
      <c r="J25" s="96">
        <v>20812.169999999998</v>
      </c>
      <c r="K25" s="96">
        <v>27501.86</v>
      </c>
      <c r="L25" s="96">
        <v>15432.89</v>
      </c>
      <c r="M25" s="96">
        <v>34128.050000000003</v>
      </c>
      <c r="N25" s="96">
        <v>7997.83</v>
      </c>
      <c r="O25" s="96">
        <v>7559.1130000000003</v>
      </c>
      <c r="P25" s="96">
        <v>3280.4920000000002</v>
      </c>
    </row>
    <row r="26" spans="1:16" s="49" customFormat="1" ht="13.5" customHeight="1" x14ac:dyDescent="0.3">
      <c r="A26" s="70" t="s">
        <v>388</v>
      </c>
      <c r="B26" s="96">
        <v>6895.6639999999998</v>
      </c>
      <c r="C26" s="96">
        <v>953.49</v>
      </c>
      <c r="D26" s="96">
        <v>581.221</v>
      </c>
      <c r="E26" s="96">
        <v>3311.23</v>
      </c>
      <c r="F26" s="96">
        <v>1484.26</v>
      </c>
      <c r="G26" s="96">
        <v>1658.29</v>
      </c>
      <c r="H26" s="96">
        <v>6815.91</v>
      </c>
      <c r="I26" s="96">
        <v>2475.48</v>
      </c>
      <c r="J26" s="96">
        <v>20987.67</v>
      </c>
      <c r="K26" s="96">
        <v>27696.44</v>
      </c>
      <c r="L26" s="96">
        <v>15550.5</v>
      </c>
      <c r="M26" s="96">
        <v>33696.85</v>
      </c>
      <c r="N26" s="96">
        <v>8012.53</v>
      </c>
      <c r="O26" s="96">
        <v>7620.7489999999998</v>
      </c>
      <c r="P26" s="96">
        <v>3249.03</v>
      </c>
    </row>
    <row r="27" spans="1:16" s="49" customFormat="1" ht="14.25" customHeight="1" x14ac:dyDescent="0.3">
      <c r="A27" s="70" t="s">
        <v>389</v>
      </c>
      <c r="B27" s="96">
        <v>6895.7139999999999</v>
      </c>
      <c r="C27" s="96">
        <v>954.38400000000001</v>
      </c>
      <c r="D27" s="96">
        <v>579.13</v>
      </c>
      <c r="E27" s="96">
        <v>3328.37</v>
      </c>
      <c r="F27" s="96">
        <v>1476.9</v>
      </c>
      <c r="G27" s="96">
        <v>1651.67</v>
      </c>
      <c r="H27" s="96">
        <v>6779.02</v>
      </c>
      <c r="I27" s="96">
        <v>2451.21</v>
      </c>
      <c r="J27" s="96">
        <v>20719.810000000001</v>
      </c>
      <c r="K27" s="96">
        <v>27513.13</v>
      </c>
      <c r="L27" s="96">
        <v>15479.7</v>
      </c>
      <c r="M27" s="96">
        <v>33826.69</v>
      </c>
      <c r="N27" s="96">
        <v>8004.36</v>
      </c>
      <c r="O27" s="96">
        <v>7552.1880000000001</v>
      </c>
      <c r="P27" s="96">
        <v>3224.0239999999999</v>
      </c>
    </row>
    <row r="28" spans="1:16" ht="14.25" customHeight="1" x14ac:dyDescent="0.3">
      <c r="A28" s="25"/>
      <c r="B28" s="4"/>
      <c r="C28" s="4"/>
      <c r="D28" s="4"/>
      <c r="E28" s="4"/>
      <c r="F28" s="47"/>
      <c r="G28" s="29"/>
      <c r="H28" s="29"/>
      <c r="I28" s="29"/>
      <c r="J28" s="29"/>
      <c r="K28" s="29"/>
      <c r="L28" s="47"/>
      <c r="M28" s="29"/>
      <c r="N28" s="47"/>
      <c r="O28" s="29"/>
      <c r="P28" s="29"/>
    </row>
    <row r="29" spans="1:16" ht="14.25" customHeight="1" x14ac:dyDescent="0.3">
      <c r="A29" s="25" t="s">
        <v>329</v>
      </c>
      <c r="B29" s="4"/>
      <c r="C29" s="4"/>
      <c r="D29" s="4"/>
      <c r="E29" s="4"/>
      <c r="F29" s="47"/>
      <c r="G29" s="29"/>
      <c r="H29" s="29"/>
      <c r="I29" s="29"/>
      <c r="J29" s="29"/>
      <c r="K29" s="29"/>
      <c r="L29" s="47"/>
      <c r="M29" s="29"/>
      <c r="N29" s="47"/>
      <c r="O29" s="29"/>
      <c r="P29" s="29"/>
    </row>
    <row r="30" spans="1:16" ht="14.25" customHeight="1" x14ac:dyDescent="0.3">
      <c r="A30" s="25" t="s">
        <v>330</v>
      </c>
      <c r="B30" s="4"/>
      <c r="C30" s="4"/>
      <c r="D30" s="4"/>
      <c r="E30" s="4"/>
      <c r="F30" s="47"/>
      <c r="G30" s="29"/>
      <c r="H30" s="29"/>
      <c r="I30" s="29"/>
      <c r="J30" s="29"/>
      <c r="K30" s="29"/>
      <c r="L30" s="47"/>
      <c r="M30" s="29"/>
      <c r="N30" s="47"/>
      <c r="O30" s="29"/>
      <c r="P30" s="29"/>
    </row>
    <row r="31" spans="1:16" ht="14.25" customHeight="1" x14ac:dyDescent="0.3">
      <c r="A31" s="25"/>
      <c r="B31" s="4"/>
      <c r="C31" s="4"/>
      <c r="D31" s="4"/>
      <c r="E31" s="4"/>
      <c r="F31" s="47"/>
      <c r="G31" s="29"/>
      <c r="H31" s="29"/>
      <c r="I31" s="29"/>
      <c r="J31" s="29"/>
      <c r="K31" s="29"/>
      <c r="L31" s="47"/>
      <c r="M31" s="29"/>
      <c r="N31" s="47"/>
      <c r="O31" s="29"/>
      <c r="P31" s="29"/>
    </row>
    <row r="32" spans="1:16" ht="14.25" customHeight="1" x14ac:dyDescent="0.3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 x14ac:dyDescent="0.3">
      <c r="A33" s="25"/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 x14ac:dyDescent="0.3">
      <c r="A34" s="25"/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7.5" customHeight="1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1:16" ht="11.25" customHeight="1" x14ac:dyDescent="0.3">
      <c r="A36" s="15"/>
      <c r="B36" s="15"/>
      <c r="C36" s="15"/>
      <c r="D36" s="15"/>
      <c r="E36" s="15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6" t="s">
        <v>100</v>
      </c>
    </row>
    <row r="38" spans="1:16" x14ac:dyDescent="0.3">
      <c r="B38" s="1"/>
    </row>
    <row r="39" spans="1:16" x14ac:dyDescent="0.3">
      <c r="G39" s="1"/>
    </row>
    <row r="40" spans="1:16" x14ac:dyDescent="0.3">
      <c r="B40" s="1"/>
      <c r="G40" s="1"/>
    </row>
    <row r="43" spans="1:16" x14ac:dyDescent="0.3">
      <c r="G43" s="1"/>
    </row>
  </sheetData>
  <mergeCells count="17">
    <mergeCell ref="L7:L8"/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97" fitToHeight="0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E309-C199-42C8-ABEC-F7D59A350D5C}">
  <sheetPr>
    <tabColor theme="9" tint="-0.249977111117893"/>
    <pageSetUpPr fitToPage="1"/>
  </sheetPr>
  <dimension ref="A1:P36"/>
  <sheetViews>
    <sheetView view="pageBreakPreview" topLeftCell="A21" zoomScaleNormal="145" zoomScaleSheetLayoutView="100" workbookViewId="0">
      <selection activeCell="H39" sqref="H39"/>
    </sheetView>
  </sheetViews>
  <sheetFormatPr defaultColWidth="8.6640625" defaultRowHeight="14.4" x14ac:dyDescent="0.3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 x14ac:dyDescent="0.3">
      <c r="A1" s="1"/>
    </row>
    <row r="2" spans="1:16" x14ac:dyDescent="0.3">
      <c r="A2" s="1"/>
      <c r="P2" s="102" t="s">
        <v>337</v>
      </c>
    </row>
    <row r="3" spans="1:16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 x14ac:dyDescent="0.3"/>
    <row r="5" spans="1:16" x14ac:dyDescent="0.3">
      <c r="A5" s="12"/>
      <c r="B5" s="12"/>
      <c r="C5" s="302" t="s">
        <v>168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12"/>
      <c r="P5" s="13" t="s">
        <v>50</v>
      </c>
    </row>
    <row r="6" spans="1:16" ht="7.5" customHeight="1" x14ac:dyDescent="0.3"/>
    <row r="7" spans="1:16" ht="14.25" customHeight="1" x14ac:dyDescent="0.3">
      <c r="A7" s="326" t="s">
        <v>2</v>
      </c>
      <c r="B7" s="353" t="s">
        <v>349</v>
      </c>
      <c r="C7" s="353" t="s">
        <v>32</v>
      </c>
      <c r="D7" s="353" t="s">
        <v>19</v>
      </c>
      <c r="E7" s="351" t="s">
        <v>37</v>
      </c>
      <c r="F7" s="351" t="s">
        <v>38</v>
      </c>
      <c r="G7" s="351" t="s">
        <v>39</v>
      </c>
      <c r="H7" s="351" t="s">
        <v>40</v>
      </c>
      <c r="I7" s="351" t="s">
        <v>42</v>
      </c>
      <c r="J7" s="351" t="s">
        <v>44</v>
      </c>
      <c r="K7" s="351" t="s">
        <v>43</v>
      </c>
      <c r="L7" s="351" t="s">
        <v>33</v>
      </c>
      <c r="M7" s="349" t="s">
        <v>34</v>
      </c>
      <c r="N7" s="351" t="s">
        <v>35</v>
      </c>
      <c r="O7" s="351" t="s">
        <v>36</v>
      </c>
      <c r="P7" s="351" t="s">
        <v>41</v>
      </c>
    </row>
    <row r="8" spans="1:16" ht="21.6" customHeight="1" x14ac:dyDescent="0.3">
      <c r="A8" s="327"/>
      <c r="B8" s="352"/>
      <c r="C8" s="352"/>
      <c r="D8" s="352"/>
      <c r="E8" s="352" t="s">
        <v>20</v>
      </c>
      <c r="F8" s="352"/>
      <c r="G8" s="352"/>
      <c r="H8" s="352"/>
      <c r="I8" s="352"/>
      <c r="J8" s="352"/>
      <c r="K8" s="352"/>
      <c r="L8" s="352"/>
      <c r="M8" s="354"/>
      <c r="N8" s="352"/>
      <c r="O8" s="352"/>
      <c r="P8" s="352"/>
    </row>
    <row r="9" spans="1:16" ht="14.25" customHeight="1" x14ac:dyDescent="0.3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 x14ac:dyDescent="0.3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6">
        <v>0.56446015087500001</v>
      </c>
      <c r="F10" s="96">
        <v>1.022414068345</v>
      </c>
      <c r="G10" s="96">
        <v>16.699854131774</v>
      </c>
      <c r="H10" s="96">
        <v>9.7742946798580004</v>
      </c>
      <c r="I10" s="96">
        <v>1423.04</v>
      </c>
      <c r="J10" s="96">
        <v>18.354374527240999</v>
      </c>
      <c r="K10" s="96">
        <v>387.69933520726198</v>
      </c>
      <c r="L10" s="96">
        <v>36.166271953226001</v>
      </c>
      <c r="M10" s="96">
        <v>8.2041852047179997</v>
      </c>
      <c r="N10" s="96">
        <v>2.0055042366484699</v>
      </c>
      <c r="O10" s="96">
        <v>2.195150824353</v>
      </c>
      <c r="P10" s="96">
        <v>34.672073735540998</v>
      </c>
    </row>
    <row r="11" spans="1:16" ht="14.25" customHeight="1" x14ac:dyDescent="0.3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6">
        <v>0.50947518346099996</v>
      </c>
      <c r="F11" s="96">
        <v>1.054750792358</v>
      </c>
      <c r="G11" s="96">
        <v>16.057585545675</v>
      </c>
      <c r="H11" s="96">
        <v>9.0399562736139991</v>
      </c>
      <c r="I11" s="96">
        <v>1900.49</v>
      </c>
      <c r="J11" s="96">
        <v>26.265780004953001</v>
      </c>
      <c r="K11" s="96">
        <v>394.85499970943602</v>
      </c>
      <c r="L11" s="96">
        <v>44.660584944688999</v>
      </c>
      <c r="M11" s="96">
        <v>9.607421673368</v>
      </c>
      <c r="N11" s="96">
        <v>1.8604804148706</v>
      </c>
      <c r="O11" s="96">
        <v>2.3217702248590002</v>
      </c>
      <c r="P11" s="96">
        <v>42.380770680574003</v>
      </c>
    </row>
    <row r="12" spans="1:16" s="49" customFormat="1" ht="14.25" customHeight="1" x14ac:dyDescent="0.3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6">
        <v>0.509034951013</v>
      </c>
      <c r="F12" s="96">
        <v>1.0430367420460001</v>
      </c>
      <c r="G12" s="96">
        <v>19.452585896546001</v>
      </c>
      <c r="H12" s="96">
        <v>9.4676966655250006</v>
      </c>
      <c r="I12" s="96">
        <v>2123.14</v>
      </c>
      <c r="J12" s="96">
        <v>24.605904658661</v>
      </c>
      <c r="K12" s="96">
        <v>469.987465211776</v>
      </c>
      <c r="L12" s="96">
        <v>55.903690406004003</v>
      </c>
      <c r="M12" s="96">
        <v>11.840015732742</v>
      </c>
      <c r="N12" s="96">
        <v>2.1245856379046</v>
      </c>
      <c r="O12" s="96">
        <v>2.6381703491009998</v>
      </c>
      <c r="P12" s="96">
        <v>48.008611393114997</v>
      </c>
    </row>
    <row r="13" spans="1:16" s="49" customFormat="1" ht="14.25" customHeight="1" x14ac:dyDescent="0.3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6">
        <v>0.50496391455900003</v>
      </c>
      <c r="F13" s="96">
        <v>1.0331710459100001</v>
      </c>
      <c r="G13" s="96">
        <v>20.348910563682999</v>
      </c>
      <c r="H13" s="96">
        <v>9.1872107608219995</v>
      </c>
      <c r="I13" s="96">
        <v>1708.57</v>
      </c>
      <c r="J13" s="96">
        <v>22.083077726319999</v>
      </c>
      <c r="K13" s="96">
        <v>465.39212637354706</v>
      </c>
      <c r="L13" s="96">
        <v>44.071317062871998</v>
      </c>
      <c r="M13" s="96">
        <v>9.6664237673940008</v>
      </c>
      <c r="N13" s="96">
        <v>2.0415279265567201</v>
      </c>
      <c r="O13" s="96">
        <v>2.5497943889750001</v>
      </c>
      <c r="P13" s="96">
        <v>44.167925094007998</v>
      </c>
    </row>
    <row r="14" spans="1:16" s="49" customFormat="1" ht="14.25" customHeight="1" x14ac:dyDescent="0.3">
      <c r="A14" s="70">
        <v>2023</v>
      </c>
      <c r="B14" s="47">
        <v>9375.8378249983198</v>
      </c>
      <c r="C14" s="47">
        <v>5399.8067161429899</v>
      </c>
      <c r="D14" s="47">
        <v>2130.03754517581</v>
      </c>
      <c r="E14" s="96">
        <v>0.51497947749899997</v>
      </c>
      <c r="F14" s="96">
        <v>1.0224229102439999</v>
      </c>
      <c r="G14" s="96">
        <v>20.154139520304</v>
      </c>
      <c r="H14" s="96">
        <v>9.7247403633709997</v>
      </c>
      <c r="I14" s="96">
        <v>1876.17</v>
      </c>
      <c r="J14" s="96">
        <v>23.223127572568998</v>
      </c>
      <c r="K14" s="96">
        <v>491.55106384180095</v>
      </c>
      <c r="L14" s="96">
        <v>48.258791096391001</v>
      </c>
      <c r="M14" s="96">
        <v>10.170915851031999</v>
      </c>
      <c r="N14" s="96">
        <v>2.1840595635683502</v>
      </c>
      <c r="O14" s="96">
        <v>2.6714513483840001</v>
      </c>
      <c r="P14" s="96">
        <v>46.589797399886997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65" t="s">
        <v>4</v>
      </c>
      <c r="B16" s="47">
        <v>9375.8378249983198</v>
      </c>
      <c r="C16" s="47">
        <v>5376.4314436013901</v>
      </c>
      <c r="D16" s="47">
        <v>2116.9020313115898</v>
      </c>
      <c r="E16" s="96">
        <v>0.521258582305</v>
      </c>
      <c r="F16" s="96">
        <v>1.025033203317</v>
      </c>
      <c r="G16" s="96">
        <v>20.389487308459</v>
      </c>
      <c r="H16" s="96">
        <v>9.4784550021289995</v>
      </c>
      <c r="I16" s="96">
        <v>1855.35</v>
      </c>
      <c r="J16" s="96">
        <v>24.320931126533001</v>
      </c>
      <c r="K16" s="96">
        <v>486.37645821684799</v>
      </c>
      <c r="L16" s="96">
        <v>47.586350959553002</v>
      </c>
      <c r="M16" s="96">
        <v>10.031645564551001</v>
      </c>
      <c r="N16" s="96">
        <v>2.1232912897858203</v>
      </c>
      <c r="O16" s="96">
        <v>2.7179029585740002</v>
      </c>
      <c r="P16" s="96">
        <v>46.796234193813</v>
      </c>
    </row>
    <row r="17" spans="1:16" s="49" customFormat="1" ht="14.25" customHeight="1" x14ac:dyDescent="0.3">
      <c r="A17" s="65" t="s">
        <v>7</v>
      </c>
      <c r="B17" s="96">
        <v>9497.2727479131008</v>
      </c>
      <c r="C17" s="96">
        <v>5399.8067161429899</v>
      </c>
      <c r="D17" s="96">
        <v>2130.03754517581</v>
      </c>
      <c r="E17" s="96">
        <v>0.51497947749899997</v>
      </c>
      <c r="F17" s="96">
        <v>1.0224229102439999</v>
      </c>
      <c r="G17" s="96">
        <v>20.154139520304</v>
      </c>
      <c r="H17" s="96">
        <v>9.7247403633709997</v>
      </c>
      <c r="I17" s="96">
        <v>1876.17</v>
      </c>
      <c r="J17" s="96">
        <v>23.223127572568998</v>
      </c>
      <c r="K17" s="96">
        <v>491.55106384180095</v>
      </c>
      <c r="L17" s="96">
        <v>48.258791096391001</v>
      </c>
      <c r="M17" s="96">
        <v>10.170915851031999</v>
      </c>
      <c r="N17" s="96">
        <v>2.1840595635683502</v>
      </c>
      <c r="O17" s="96">
        <v>2.6714513483840001</v>
      </c>
      <c r="P17" s="96">
        <v>46.589797399886997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9" customFormat="1" ht="13.5" customHeight="1" x14ac:dyDescent="0.3">
      <c r="A19" s="138" t="s">
        <v>380</v>
      </c>
      <c r="B19" s="47">
        <v>9510.5199430281791</v>
      </c>
      <c r="C19" s="47">
        <v>5388.1238444239598</v>
      </c>
      <c r="D19" s="47">
        <v>2126.1012288944798</v>
      </c>
      <c r="E19" s="96">
        <v>0.52478235145700003</v>
      </c>
      <c r="F19" s="96">
        <v>1.0296845776300001</v>
      </c>
      <c r="G19" s="96">
        <v>20.596585620629</v>
      </c>
      <c r="H19" s="96">
        <v>9.8352686561810003</v>
      </c>
      <c r="I19" s="96">
        <v>1898.08</v>
      </c>
      <c r="J19" s="96">
        <v>24.208898387508999</v>
      </c>
      <c r="K19" s="96">
        <v>486.36347603680798</v>
      </c>
      <c r="L19" s="96">
        <v>48.635907797827997</v>
      </c>
      <c r="M19" s="96">
        <v>10.231637172108</v>
      </c>
      <c r="N19" s="96">
        <v>2.1586045951277302</v>
      </c>
      <c r="O19" s="96">
        <v>2.7531767160479999</v>
      </c>
      <c r="P19" s="96">
        <v>47.096179899192002</v>
      </c>
    </row>
    <row r="20" spans="1:16" s="49" customFormat="1" ht="13.5" customHeight="1" x14ac:dyDescent="0.3">
      <c r="A20" s="138" t="s">
        <v>383</v>
      </c>
      <c r="B20" s="47">
        <v>9489.7265103805894</v>
      </c>
      <c r="C20" s="47">
        <v>5395.0021979565099</v>
      </c>
      <c r="D20" s="47">
        <v>2124.5758066348799</v>
      </c>
      <c r="E20" s="96">
        <v>0.52075532757999998</v>
      </c>
      <c r="F20" s="96">
        <v>1.0182969809319999</v>
      </c>
      <c r="G20" s="96">
        <v>20.306644214157</v>
      </c>
      <c r="H20" s="96">
        <v>9.8436891113870004</v>
      </c>
      <c r="I20" s="96">
        <v>1889.75</v>
      </c>
      <c r="J20" s="96">
        <v>23.714665138451</v>
      </c>
      <c r="K20" s="96">
        <v>490.34065709682892</v>
      </c>
      <c r="L20" s="96">
        <v>48.584072798008997</v>
      </c>
      <c r="M20" s="96">
        <v>10.178521994972</v>
      </c>
      <c r="N20" s="96">
        <v>2.1516730356390301</v>
      </c>
      <c r="O20" s="96">
        <v>2.6956054916840002</v>
      </c>
      <c r="P20" s="96">
        <v>47.085702168523</v>
      </c>
    </row>
    <row r="21" spans="1:16" s="49" customFormat="1" ht="13.5" customHeight="1" x14ac:dyDescent="0.3">
      <c r="A21" s="138" t="s">
        <v>384</v>
      </c>
      <c r="B21" s="47">
        <v>9503.0914467658495</v>
      </c>
      <c r="C21" s="47">
        <v>5399.8067161429899</v>
      </c>
      <c r="D21" s="47">
        <v>2130.03754517581</v>
      </c>
      <c r="E21" s="96">
        <v>0.51497947749899997</v>
      </c>
      <c r="F21" s="96">
        <v>1.0224229102439999</v>
      </c>
      <c r="G21" s="96">
        <v>20.154139520304</v>
      </c>
      <c r="H21" s="96">
        <v>9.7247403633709997</v>
      </c>
      <c r="I21" s="96">
        <v>1876.17</v>
      </c>
      <c r="J21" s="96">
        <v>23.223127572568998</v>
      </c>
      <c r="K21" s="96">
        <v>491.55106384180095</v>
      </c>
      <c r="L21" s="96">
        <v>48.258791096391001</v>
      </c>
      <c r="M21" s="96">
        <v>10.170915851031999</v>
      </c>
      <c r="N21" s="96">
        <v>2.1840595635683502</v>
      </c>
      <c r="O21" s="96">
        <v>2.6714513483840001</v>
      </c>
      <c r="P21" s="96">
        <v>46.589797399886997</v>
      </c>
    </row>
    <row r="22" spans="1:16" ht="12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49" customFormat="1" ht="14.25" customHeight="1" x14ac:dyDescent="0.3">
      <c r="A23" s="70" t="s">
        <v>385</v>
      </c>
      <c r="B23" s="47">
        <v>9505.3502335742596</v>
      </c>
      <c r="C23" s="47">
        <v>5391.9919844967299</v>
      </c>
      <c r="D23" s="47">
        <v>2114.5090058221099</v>
      </c>
      <c r="E23" s="96">
        <v>0.51533115420499997</v>
      </c>
      <c r="F23" s="96">
        <v>1.0181099448790001</v>
      </c>
      <c r="G23" s="96">
        <v>20.310641268472999</v>
      </c>
      <c r="H23" s="96">
        <v>9.7982405669099997</v>
      </c>
      <c r="I23" s="96">
        <v>1877.29</v>
      </c>
      <c r="J23" s="96">
        <v>23.723558108972998</v>
      </c>
      <c r="K23" s="96">
        <v>488.48145177377</v>
      </c>
      <c r="L23" s="96">
        <v>48.458176576661998</v>
      </c>
      <c r="M23" s="96">
        <v>10.343562124982</v>
      </c>
      <c r="N23" s="96">
        <v>2.16901292535323</v>
      </c>
      <c r="O23" s="96">
        <v>2.6880515667110001</v>
      </c>
      <c r="P23" s="96">
        <v>47.426441032847002</v>
      </c>
    </row>
    <row r="24" spans="1:16" s="49" customFormat="1" ht="14.25" customHeight="1" x14ac:dyDescent="0.3">
      <c r="A24" s="70" t="s">
        <v>386</v>
      </c>
      <c r="B24" s="47">
        <v>9557.5456955275604</v>
      </c>
      <c r="C24" s="47">
        <v>5430.7072088896703</v>
      </c>
      <c r="D24" s="47">
        <v>2133.9063349548201</v>
      </c>
      <c r="E24" s="96">
        <v>0.51442892758400005</v>
      </c>
      <c r="F24" s="96">
        <v>1.02502250887</v>
      </c>
      <c r="G24" s="96">
        <v>20.163186370445999</v>
      </c>
      <c r="H24" s="96">
        <v>9.737110151425</v>
      </c>
      <c r="I24" s="96">
        <v>1887.17</v>
      </c>
      <c r="J24" s="96">
        <v>23.636557007952</v>
      </c>
      <c r="K24" s="96">
        <v>491.30434022987799</v>
      </c>
      <c r="L24" s="96">
        <v>48.800606378494003</v>
      </c>
      <c r="M24" s="96">
        <v>10.318614034821</v>
      </c>
      <c r="N24" s="96">
        <v>2.1709290532399899</v>
      </c>
      <c r="O24" s="96">
        <v>2.6954255279599999</v>
      </c>
      <c r="P24" s="96">
        <v>47.558941906607998</v>
      </c>
    </row>
    <row r="25" spans="1:16" s="49" customFormat="1" ht="14.25" customHeight="1" x14ac:dyDescent="0.3">
      <c r="A25" s="70" t="s">
        <v>387</v>
      </c>
      <c r="B25" s="47">
        <v>9527.9060753406193</v>
      </c>
      <c r="C25" s="47">
        <v>5421.6396252988998</v>
      </c>
      <c r="D25" s="47">
        <v>2142.1409832457398</v>
      </c>
      <c r="E25" s="96">
        <v>0.50876162636300004</v>
      </c>
      <c r="F25" s="96">
        <v>1.0292658203639999</v>
      </c>
      <c r="G25" s="96">
        <v>20.101726343866002</v>
      </c>
      <c r="H25" s="96">
        <v>9.7759709778270008</v>
      </c>
      <c r="I25" s="96">
        <v>1858.35</v>
      </c>
      <c r="J25" s="96">
        <v>23.331538588946</v>
      </c>
      <c r="K25" s="96">
        <v>490.39968305124091</v>
      </c>
      <c r="L25" s="96">
        <v>48.111929555532001</v>
      </c>
      <c r="M25" s="96">
        <v>10.330790684831999</v>
      </c>
      <c r="N25" s="96">
        <v>2.1825672799607498</v>
      </c>
      <c r="O25" s="96">
        <v>2.6729034918019998</v>
      </c>
      <c r="P25" s="96">
        <v>47.406138204034001</v>
      </c>
    </row>
    <row r="26" spans="1:16" s="49" customFormat="1" ht="13.5" customHeight="1" x14ac:dyDescent="0.3">
      <c r="A26" s="70" t="s">
        <v>388</v>
      </c>
      <c r="B26" s="47">
        <v>9499.6988961745792</v>
      </c>
      <c r="C26" s="47">
        <v>5393.4917663169799</v>
      </c>
      <c r="D26" s="47">
        <v>2131.9266491818898</v>
      </c>
      <c r="E26" s="96">
        <v>0.51271268499099998</v>
      </c>
      <c r="F26" s="96">
        <v>1.0260577332430001</v>
      </c>
      <c r="G26" s="96">
        <v>20.234977961856</v>
      </c>
      <c r="H26" s="96">
        <v>9.7744007128580002</v>
      </c>
      <c r="I26" s="96">
        <v>1894.8</v>
      </c>
      <c r="J26" s="96">
        <v>23.542704534565001</v>
      </c>
      <c r="K26" s="96">
        <v>493.68429045837905</v>
      </c>
      <c r="L26" s="96">
        <v>48.478661626184</v>
      </c>
      <c r="M26" s="96">
        <v>10.188867025264001</v>
      </c>
      <c r="N26" s="96">
        <v>2.1869719340394198</v>
      </c>
      <c r="O26" s="96">
        <v>2.6991285197989998</v>
      </c>
      <c r="P26" s="96">
        <v>46.950899700337999</v>
      </c>
    </row>
    <row r="27" spans="1:16" s="49" customFormat="1" ht="14.25" customHeight="1" x14ac:dyDescent="0.3">
      <c r="A27" s="70" t="s">
        <v>389</v>
      </c>
      <c r="B27" s="47">
        <v>9503.0914467658495</v>
      </c>
      <c r="C27" s="47">
        <v>5399.8067161429899</v>
      </c>
      <c r="D27" s="47">
        <v>2130.03754517581</v>
      </c>
      <c r="E27" s="96">
        <v>0.51497947749899997</v>
      </c>
      <c r="F27" s="96">
        <v>1.0224229102439999</v>
      </c>
      <c r="G27" s="96">
        <v>20.154139520304</v>
      </c>
      <c r="H27" s="96">
        <v>9.7247403633709997</v>
      </c>
      <c r="I27" s="96">
        <v>1876.17</v>
      </c>
      <c r="J27" s="96">
        <v>23.223127572568998</v>
      </c>
      <c r="K27" s="96">
        <v>491.55106384180095</v>
      </c>
      <c r="L27" s="96">
        <v>48.258791096391001</v>
      </c>
      <c r="M27" s="96">
        <v>10.170915851031999</v>
      </c>
      <c r="N27" s="96">
        <v>2.1840595635683502</v>
      </c>
      <c r="O27" s="96">
        <v>2.6714513483840001</v>
      </c>
      <c r="P27" s="96">
        <v>46.589797399886997</v>
      </c>
    </row>
    <row r="28" spans="1:16" ht="14.25" customHeight="1" x14ac:dyDescent="0.3">
      <c r="A28" s="25"/>
      <c r="B28" s="9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 x14ac:dyDescent="0.3">
      <c r="A29" s="25" t="s">
        <v>332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 x14ac:dyDescent="0.3">
      <c r="A30" s="25" t="s">
        <v>333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 x14ac:dyDescent="0.3">
      <c r="A31" s="25" t="s">
        <v>331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3">
      <c r="A32" s="2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 x14ac:dyDescent="0.3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 x14ac:dyDescent="0.3">
      <c r="A34" s="2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7.5" customHeight="1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1:16" ht="11.25" customHeight="1" x14ac:dyDescent="0.3">
      <c r="A36" s="15"/>
      <c r="B36" s="15"/>
      <c r="C36" s="15"/>
      <c r="D36" s="15"/>
      <c r="E36" s="15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6" t="s">
        <v>186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D70A-9DA8-4B47-A6F9-F9341C3C3626}">
  <sheetPr>
    <tabColor theme="9" tint="-0.249977111117893"/>
    <pageSetUpPr fitToPage="1"/>
  </sheetPr>
  <dimension ref="A2:J36"/>
  <sheetViews>
    <sheetView view="pageBreakPreview" zoomScaleNormal="145" zoomScaleSheetLayoutView="100" workbookViewId="0"/>
  </sheetViews>
  <sheetFormatPr defaultColWidth="8.6640625" defaultRowHeight="14.4" x14ac:dyDescent="0.3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  <col min="11" max="11" width="2.33203125" customWidth="1"/>
  </cols>
  <sheetData>
    <row r="2" spans="1:10" x14ac:dyDescent="0.3">
      <c r="J2" s="102" t="s">
        <v>337</v>
      </c>
    </row>
    <row r="3" spans="1:1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 x14ac:dyDescent="0.3"/>
    <row r="5" spans="1:10" x14ac:dyDescent="0.3">
      <c r="A5" s="12"/>
      <c r="B5" s="302" t="s">
        <v>52</v>
      </c>
      <c r="C5" s="302"/>
      <c r="D5" s="302"/>
      <c r="E5" s="302"/>
      <c r="F5" s="302"/>
      <c r="G5" s="302"/>
      <c r="H5" s="12"/>
      <c r="I5" s="13" t="s">
        <v>262</v>
      </c>
      <c r="J5" s="12"/>
    </row>
    <row r="6" spans="1:10" ht="7.5" customHeight="1" x14ac:dyDescent="0.3"/>
    <row r="7" spans="1:10" ht="14.25" customHeight="1" x14ac:dyDescent="0.3">
      <c r="A7" s="326" t="s">
        <v>2</v>
      </c>
      <c r="B7" s="326" t="s">
        <v>17</v>
      </c>
      <c r="C7" s="355" t="s">
        <v>1</v>
      </c>
      <c r="D7" s="357"/>
      <c r="E7" s="355" t="s">
        <v>0</v>
      </c>
      <c r="F7" s="357"/>
      <c r="G7" s="358" t="s">
        <v>304</v>
      </c>
      <c r="H7" s="355" t="s">
        <v>10</v>
      </c>
      <c r="I7" s="356"/>
    </row>
    <row r="8" spans="1:10" ht="21.6" customHeight="1" x14ac:dyDescent="0.3">
      <c r="A8" s="327"/>
      <c r="B8" s="327"/>
      <c r="C8" s="53" t="s">
        <v>8</v>
      </c>
      <c r="D8" s="53" t="s">
        <v>9</v>
      </c>
      <c r="E8" s="53" t="s">
        <v>8</v>
      </c>
      <c r="F8" s="53" t="s">
        <v>9</v>
      </c>
      <c r="G8" s="352"/>
      <c r="H8" s="53" t="s">
        <v>1</v>
      </c>
      <c r="I8" s="53" t="s">
        <v>0</v>
      </c>
    </row>
    <row r="9" spans="1:10" ht="14.25" customHeight="1" x14ac:dyDescent="0.3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6">
        <v>-50745.836466144072</v>
      </c>
      <c r="H9" s="4">
        <v>63.025601909526415</v>
      </c>
      <c r="I9" s="4">
        <v>36.974398090473578</v>
      </c>
    </row>
    <row r="10" spans="1:10" ht="14.25" customHeight="1" x14ac:dyDescent="0.3">
      <c r="A10" s="70">
        <v>2019</v>
      </c>
      <c r="B10" s="99">
        <v>2230919.1716577141</v>
      </c>
      <c r="C10" s="96">
        <v>1482994.3013984971</v>
      </c>
      <c r="D10" s="96">
        <v>1532189.4846902371</v>
      </c>
      <c r="E10" s="96">
        <v>747924.87025921699</v>
      </c>
      <c r="F10" s="96">
        <v>698729.68696747697</v>
      </c>
      <c r="G10" s="96">
        <v>49195.183291740017</v>
      </c>
      <c r="H10" s="4">
        <v>67.577163359268226</v>
      </c>
      <c r="I10" s="4">
        <v>32.422836640731767</v>
      </c>
    </row>
    <row r="11" spans="1:10" ht="14.25" customHeight="1" x14ac:dyDescent="0.3">
      <c r="A11" s="70">
        <v>2020</v>
      </c>
      <c r="B11" s="99">
        <v>2229231.693650391</v>
      </c>
      <c r="C11" s="96">
        <v>1551295.958268855</v>
      </c>
      <c r="D11" s="96">
        <v>1503418.259680151</v>
      </c>
      <c r="E11" s="96">
        <v>677935.73538153595</v>
      </c>
      <c r="F11" s="96">
        <v>725813.43397023994</v>
      </c>
      <c r="G11" s="96">
        <v>-47877.698588703992</v>
      </c>
      <c r="H11" s="4">
        <v>68.514955772651845</v>
      </c>
      <c r="I11" s="4">
        <v>31.485044227348158</v>
      </c>
    </row>
    <row r="12" spans="1:10" s="49" customFormat="1" ht="14.25" customHeight="1" x14ac:dyDescent="0.3">
      <c r="A12" s="70">
        <v>2021</v>
      </c>
      <c r="B12" s="99">
        <v>3302816.1858592229</v>
      </c>
      <c r="C12" s="96">
        <v>2452020.8140273341</v>
      </c>
      <c r="D12" s="96">
        <v>2489995.3516566362</v>
      </c>
      <c r="E12" s="96">
        <v>850795.37183188903</v>
      </c>
      <c r="F12" s="96">
        <v>812820.83420258702</v>
      </c>
      <c r="G12" s="96">
        <v>37974.537629302009</v>
      </c>
      <c r="H12" s="4">
        <v>74.815186307413455</v>
      </c>
      <c r="I12" s="4">
        <v>25.184813692586538</v>
      </c>
    </row>
    <row r="13" spans="1:10" s="49" customFormat="1" ht="14.25" customHeight="1" x14ac:dyDescent="0.3">
      <c r="A13" s="70">
        <v>2022</v>
      </c>
      <c r="B13" s="99">
        <v>3617897.011134157</v>
      </c>
      <c r="C13" s="96">
        <v>2405498.719258985</v>
      </c>
      <c r="D13" s="96">
        <v>2466074.1346513922</v>
      </c>
      <c r="E13" s="96">
        <v>1212398.2918751719</v>
      </c>
      <c r="F13" s="96">
        <v>1151822.876482765</v>
      </c>
      <c r="G13" s="96">
        <v>60575.415392406983</v>
      </c>
      <c r="H13" s="4">
        <v>67.326029996404074</v>
      </c>
      <c r="I13" s="4">
        <v>32.67397000359594</v>
      </c>
    </row>
    <row r="14" spans="1:10" s="49" customFormat="1" ht="14.25" customHeight="1" x14ac:dyDescent="0.3">
      <c r="A14" s="70">
        <v>2023</v>
      </c>
      <c r="B14" s="99">
        <v>342039.20003815502</v>
      </c>
      <c r="C14" s="96">
        <v>222958.50063700101</v>
      </c>
      <c r="D14" s="96">
        <v>222818.05402048401</v>
      </c>
      <c r="E14" s="96">
        <v>119080.69940115399</v>
      </c>
      <c r="F14" s="96">
        <v>119221.146017671</v>
      </c>
      <c r="G14" s="96">
        <v>-140.44661651700153</v>
      </c>
      <c r="H14" s="4">
        <v>65.164541755412515</v>
      </c>
      <c r="I14" s="4">
        <v>34.835458244587471</v>
      </c>
    </row>
    <row r="15" spans="1:10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 x14ac:dyDescent="0.3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 x14ac:dyDescent="0.3">
      <c r="A17" s="65" t="s">
        <v>7</v>
      </c>
      <c r="B17" s="4">
        <v>125839.57399241801</v>
      </c>
      <c r="C17" s="4">
        <v>82119.982183193002</v>
      </c>
      <c r="D17" s="4">
        <v>85192.933003579004</v>
      </c>
      <c r="E17" s="4">
        <v>43719.591809224999</v>
      </c>
      <c r="F17" s="4">
        <v>40646.640988838997</v>
      </c>
      <c r="G17" s="4">
        <v>3072.9508203860023</v>
      </c>
      <c r="H17" s="4">
        <v>66.478656069215873</v>
      </c>
      <c r="I17" s="4">
        <v>33.521343930784113</v>
      </c>
    </row>
    <row r="18" spans="1:9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9" s="49" customFormat="1" ht="13.5" customHeight="1" x14ac:dyDescent="0.3">
      <c r="A19" s="138" t="s">
        <v>380</v>
      </c>
      <c r="B19" s="99">
        <v>53677.858083902996</v>
      </c>
      <c r="C19" s="96">
        <v>33194.151853618998</v>
      </c>
      <c r="D19" s="96">
        <v>33980.435913510999</v>
      </c>
      <c r="E19" s="96">
        <v>20483.706230283999</v>
      </c>
      <c r="F19" s="96">
        <v>19697.422170392001</v>
      </c>
      <c r="G19" s="96">
        <v>786.28405989199746</v>
      </c>
      <c r="H19" s="4">
        <v>62.571971167450904</v>
      </c>
      <c r="I19" s="4">
        <v>37.428028832549096</v>
      </c>
    </row>
    <row r="20" spans="1:9" s="49" customFormat="1" ht="13.5" customHeight="1" x14ac:dyDescent="0.3">
      <c r="A20" s="138" t="s">
        <v>383</v>
      </c>
      <c r="B20" s="99">
        <v>48621.671559157003</v>
      </c>
      <c r="C20" s="96">
        <v>31205.639732683001</v>
      </c>
      <c r="D20" s="96">
        <v>34477.161356776996</v>
      </c>
      <c r="E20" s="96">
        <v>17416.031826474002</v>
      </c>
      <c r="F20" s="96">
        <v>14144.510202379999</v>
      </c>
      <c r="G20" s="96">
        <v>3271.5216240940026</v>
      </c>
      <c r="H20" s="4">
        <v>67.544778884807641</v>
      </c>
      <c r="I20" s="4">
        <v>32.455221115192359</v>
      </c>
    </row>
    <row r="21" spans="1:9" s="49" customFormat="1" ht="13.5" customHeight="1" x14ac:dyDescent="0.3">
      <c r="A21" s="138" t="s">
        <v>384</v>
      </c>
      <c r="B21" s="99">
        <v>45484.994419329996</v>
      </c>
      <c r="C21" s="96">
        <v>30651.174581858999</v>
      </c>
      <c r="D21" s="96">
        <v>29270.924876501002</v>
      </c>
      <c r="E21" s="96">
        <v>14833.819837470999</v>
      </c>
      <c r="F21" s="96">
        <v>16214.069542829</v>
      </c>
      <c r="G21" s="96">
        <v>-1380.2497053580009</v>
      </c>
      <c r="H21" s="4">
        <v>65.870184467797358</v>
      </c>
      <c r="I21" s="4">
        <v>34.129815532202656</v>
      </c>
    </row>
    <row r="22" spans="1:9" ht="12.7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9" s="49" customFormat="1" ht="14.25" customHeight="1" x14ac:dyDescent="0.3">
      <c r="A23" s="70" t="s">
        <v>385</v>
      </c>
      <c r="B23" s="99">
        <v>8916.5204010609996</v>
      </c>
      <c r="C23" s="47">
        <v>6191.6638614180001</v>
      </c>
      <c r="D23" s="47">
        <v>5782.4431605199998</v>
      </c>
      <c r="E23" s="47">
        <v>2724.8565396429999</v>
      </c>
      <c r="F23" s="47">
        <v>3134.0772405409998</v>
      </c>
      <c r="G23" s="96">
        <v>-409.2207008979999</v>
      </c>
      <c r="H23" s="4">
        <v>67.145626787962996</v>
      </c>
      <c r="I23" s="4">
        <v>32.854373212037011</v>
      </c>
    </row>
    <row r="24" spans="1:9" s="49" customFormat="1" ht="14.25" customHeight="1" x14ac:dyDescent="0.3">
      <c r="A24" s="70" t="s">
        <v>386</v>
      </c>
      <c r="B24" s="99">
        <v>8001.3637750029993</v>
      </c>
      <c r="C24" s="47">
        <v>5193.7605223689998</v>
      </c>
      <c r="D24" s="47">
        <v>5460.3085798230004</v>
      </c>
      <c r="E24" s="47">
        <v>2807.603252634</v>
      </c>
      <c r="F24" s="47">
        <v>2541.0551951799998</v>
      </c>
      <c r="G24" s="96">
        <v>266.54805745400017</v>
      </c>
      <c r="H24" s="4">
        <v>66.576582453833026</v>
      </c>
      <c r="I24" s="4">
        <v>33.423417546166959</v>
      </c>
    </row>
    <row r="25" spans="1:9" s="49" customFormat="1" ht="14.25" customHeight="1" x14ac:dyDescent="0.3">
      <c r="A25" s="70" t="s">
        <v>387</v>
      </c>
      <c r="B25" s="99">
        <v>9291.6369923340008</v>
      </c>
      <c r="C25" s="47">
        <v>6588.4550363730004</v>
      </c>
      <c r="D25" s="47">
        <v>6201.1919900350003</v>
      </c>
      <c r="E25" s="47">
        <v>2703.1819559609999</v>
      </c>
      <c r="F25" s="47">
        <v>3090.445002299</v>
      </c>
      <c r="G25" s="96">
        <v>-387.26304633800009</v>
      </c>
      <c r="H25" s="4">
        <v>68.823432496125321</v>
      </c>
      <c r="I25" s="4">
        <v>31.176567503874669</v>
      </c>
    </row>
    <row r="26" spans="1:9" s="49" customFormat="1" ht="13.5" customHeight="1" x14ac:dyDescent="0.3">
      <c r="A26" s="70" t="s">
        <v>388</v>
      </c>
      <c r="B26" s="99">
        <v>9462.7234607120008</v>
      </c>
      <c r="C26" s="47">
        <v>6705.6706484200004</v>
      </c>
      <c r="D26" s="47">
        <v>6132.0583286390001</v>
      </c>
      <c r="E26" s="47">
        <v>2757.052812292</v>
      </c>
      <c r="F26" s="47">
        <v>3330.6651320730002</v>
      </c>
      <c r="G26" s="96">
        <v>-573.61231978100022</v>
      </c>
      <c r="H26" s="4">
        <v>67.833161511902901</v>
      </c>
      <c r="I26" s="4">
        <v>32.166838488097085</v>
      </c>
    </row>
    <row r="27" spans="1:9" s="49" customFormat="1" ht="14.25" customHeight="1" x14ac:dyDescent="0.3">
      <c r="A27" s="70" t="s">
        <v>389</v>
      </c>
      <c r="B27" s="99">
        <v>9812.7497902199993</v>
      </c>
      <c r="C27" s="47">
        <v>5971.624513279</v>
      </c>
      <c r="D27" s="47">
        <v>5694.922817484</v>
      </c>
      <c r="E27" s="47">
        <v>3841.1252769409998</v>
      </c>
      <c r="F27" s="47">
        <v>4117.8269727360002</v>
      </c>
      <c r="G27" s="47">
        <v>-276.70169579500043</v>
      </c>
      <c r="H27" s="4">
        <v>59.445861660462448</v>
      </c>
      <c r="I27" s="4">
        <v>40.554138339537559</v>
      </c>
    </row>
    <row r="28" spans="1:9" ht="14.25" customHeight="1" x14ac:dyDescent="0.3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 x14ac:dyDescent="0.3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 x14ac:dyDescent="0.3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 x14ac:dyDescent="0.3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 x14ac:dyDescent="0.3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 x14ac:dyDescent="0.3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 x14ac:dyDescent="0.3">
      <c r="A34" s="25"/>
      <c r="B34" s="21"/>
      <c r="C34" s="4"/>
      <c r="D34" s="4"/>
      <c r="E34" s="4"/>
      <c r="F34" s="4"/>
      <c r="G34" s="4"/>
      <c r="H34" s="23"/>
      <c r="I34" s="21"/>
    </row>
    <row r="35" spans="1:10" ht="7.5" customHeight="1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0" ht="11.25" customHeight="1" x14ac:dyDescent="0.3">
      <c r="A36" s="15"/>
      <c r="B36" s="15"/>
      <c r="C36" s="15"/>
      <c r="D36" s="101"/>
      <c r="E36" s="101"/>
      <c r="F36" s="101"/>
      <c r="G36" s="101"/>
      <c r="H36" s="101"/>
      <c r="I36" s="103"/>
      <c r="J36" s="106" t="s">
        <v>101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BB80"/>
  <sheetViews>
    <sheetView view="pageBreakPreview" zoomScaleNormal="145" zoomScaleSheetLayoutView="100" workbookViewId="0">
      <selection activeCell="J6" sqref="J6"/>
    </sheetView>
  </sheetViews>
  <sheetFormatPr defaultColWidth="9.33203125" defaultRowHeight="14.4" x14ac:dyDescent="0.3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 x14ac:dyDescent="0.3">
      <c r="A2" s="2"/>
      <c r="J2" s="102" t="s">
        <v>337</v>
      </c>
    </row>
    <row r="3" spans="1:39" s="3" customFormat="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31" t="s">
        <v>53</v>
      </c>
      <c r="C4" s="331"/>
      <c r="D4" s="331"/>
      <c r="E4" s="331"/>
      <c r="F4" s="331"/>
      <c r="G4" s="331"/>
      <c r="H4" s="331"/>
      <c r="I4" s="7"/>
    </row>
    <row r="5" spans="1:39" x14ac:dyDescent="0.3">
      <c r="B5" s="338" t="s">
        <v>2</v>
      </c>
      <c r="C5" s="359" t="s">
        <v>54</v>
      </c>
      <c r="D5" s="360"/>
      <c r="E5" s="361"/>
      <c r="F5" s="359" t="s">
        <v>307</v>
      </c>
      <c r="G5" s="360"/>
      <c r="H5" s="360"/>
    </row>
    <row r="6" spans="1:39" x14ac:dyDescent="0.3">
      <c r="B6" s="339"/>
      <c r="C6" s="54" t="s">
        <v>308</v>
      </c>
      <c r="D6" s="54" t="s">
        <v>254</v>
      </c>
      <c r="E6" s="54" t="s">
        <v>49</v>
      </c>
      <c r="F6" s="54" t="s">
        <v>308</v>
      </c>
      <c r="G6" s="54" t="s">
        <v>254</v>
      </c>
      <c r="H6" s="54" t="s">
        <v>49</v>
      </c>
    </row>
    <row r="7" spans="1:39" ht="13.5" customHeight="1" x14ac:dyDescent="0.3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 x14ac:dyDescent="0.3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 x14ac:dyDescent="0.3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 x14ac:dyDescent="0.3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 x14ac:dyDescent="0.3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 x14ac:dyDescent="0.3">
      <c r="B12" s="19">
        <v>2023</v>
      </c>
      <c r="C12" s="72">
        <v>5376036443</v>
      </c>
      <c r="D12" s="36">
        <v>1331186582</v>
      </c>
      <c r="E12" s="37">
        <v>59950</v>
      </c>
      <c r="F12" s="72">
        <v>448770983.91680002</v>
      </c>
      <c r="G12" s="36">
        <v>40152506</v>
      </c>
      <c r="H12" s="37">
        <v>7275</v>
      </c>
    </row>
    <row r="13" spans="1:39" s="41" customFormat="1" ht="13.5" customHeight="1" x14ac:dyDescent="0.3">
      <c r="B13" s="19" t="s">
        <v>4</v>
      </c>
      <c r="C13" s="36">
        <v>5376036443</v>
      </c>
      <c r="D13" s="21">
        <v>1331186582</v>
      </c>
      <c r="E13" s="247">
        <v>59950</v>
      </c>
      <c r="F13" s="36">
        <v>448770983.91680002</v>
      </c>
      <c r="G13" s="79">
        <v>40152506</v>
      </c>
      <c r="H13" s="247">
        <v>7275</v>
      </c>
    </row>
    <row r="14" spans="1:39" ht="13.5" customHeight="1" x14ac:dyDescent="0.3">
      <c r="B14" s="129"/>
      <c r="C14" s="6"/>
      <c r="D14" s="6"/>
      <c r="E14" s="37"/>
      <c r="F14" s="79"/>
      <c r="G14" s="79"/>
      <c r="H14" s="37"/>
    </row>
    <row r="15" spans="1:39" ht="13.5" customHeight="1" x14ac:dyDescent="0.3">
      <c r="B15" s="129" t="s">
        <v>310</v>
      </c>
      <c r="C15" s="36"/>
      <c r="D15" s="36"/>
      <c r="E15" s="37"/>
      <c r="F15" s="73"/>
      <c r="G15" s="73"/>
      <c r="H15" s="76"/>
    </row>
    <row r="16" spans="1:39" x14ac:dyDescent="0.3">
      <c r="B16" s="129" t="s">
        <v>263</v>
      </c>
      <c r="C16" s="20"/>
    </row>
    <row r="17" spans="2:6" x14ac:dyDescent="0.3">
      <c r="B17" s="38"/>
      <c r="C17" s="20"/>
    </row>
    <row r="18" spans="2:6" ht="14.25" customHeight="1" x14ac:dyDescent="0.3">
      <c r="B18" s="38"/>
      <c r="C18" s="331" t="s">
        <v>305</v>
      </c>
      <c r="D18" s="331"/>
      <c r="E18" s="331"/>
      <c r="F18" s="331"/>
    </row>
    <row r="19" spans="2:6" ht="12" customHeight="1" x14ac:dyDescent="0.3">
      <c r="B19" s="20"/>
      <c r="C19" s="326" t="s">
        <v>2</v>
      </c>
      <c r="D19" s="332" t="s">
        <v>290</v>
      </c>
      <c r="E19" s="333"/>
      <c r="F19" s="334"/>
    </row>
    <row r="20" spans="2:6" ht="12" customHeight="1" x14ac:dyDescent="0.3">
      <c r="B20" s="20"/>
      <c r="C20" s="327"/>
      <c r="D20" s="184" t="s">
        <v>176</v>
      </c>
      <c r="E20" s="184" t="s">
        <v>177</v>
      </c>
      <c r="F20" s="184" t="s">
        <v>92</v>
      </c>
    </row>
    <row r="21" spans="2:6" ht="12.75" customHeight="1" x14ac:dyDescent="0.3">
      <c r="B21" s="20"/>
      <c r="C21" s="19">
        <v>2018</v>
      </c>
      <c r="D21" s="174">
        <v>240.90129999999999</v>
      </c>
      <c r="E21" s="174">
        <v>236.34970000000001</v>
      </c>
      <c r="F21" s="174">
        <v>262.67399999999998</v>
      </c>
    </row>
    <row r="22" spans="2:6" ht="12.75" customHeight="1" x14ac:dyDescent="0.3">
      <c r="B22" s="20"/>
      <c r="C22" s="19">
        <v>2019</v>
      </c>
      <c r="D22" s="174">
        <v>274.47579999999999</v>
      </c>
      <c r="E22" s="174">
        <v>269.21690000000001</v>
      </c>
      <c r="F22" s="174">
        <v>299.76600000000002</v>
      </c>
    </row>
    <row r="23" spans="2:6" ht="12.75" customHeight="1" x14ac:dyDescent="0.3">
      <c r="B23" s="20"/>
      <c r="C23" s="70">
        <v>2020</v>
      </c>
      <c r="D23" s="174">
        <v>314.24669999999998</v>
      </c>
      <c r="E23" s="174">
        <v>309.05290000000002</v>
      </c>
      <c r="F23" s="174">
        <v>333.0763</v>
      </c>
    </row>
    <row r="24" spans="2:6" ht="12.75" customHeight="1" x14ac:dyDescent="0.3">
      <c r="B24" s="20"/>
      <c r="C24" s="70">
        <v>2021</v>
      </c>
      <c r="D24" s="174">
        <v>332.80779999999999</v>
      </c>
      <c r="E24" s="174">
        <v>326.11860000000001</v>
      </c>
      <c r="F24" s="174">
        <v>367.97480000000002</v>
      </c>
    </row>
    <row r="25" spans="2:6" ht="12.75" customHeight="1" x14ac:dyDescent="0.3">
      <c r="B25" s="20"/>
      <c r="C25" s="70">
        <v>2022</v>
      </c>
      <c r="D25" s="174">
        <v>344.78160000000003</v>
      </c>
      <c r="E25" s="174">
        <v>337.20490000000001</v>
      </c>
      <c r="F25" s="174">
        <v>392.24529999999999</v>
      </c>
    </row>
    <row r="26" spans="2:6" ht="12.75" customHeight="1" x14ac:dyDescent="0.3">
      <c r="B26" s="20"/>
      <c r="C26" s="70">
        <v>2023</v>
      </c>
      <c r="D26" s="174">
        <v>350.75670000000002</v>
      </c>
      <c r="E26" s="174">
        <v>343.18110000000001</v>
      </c>
      <c r="F26" s="174">
        <v>396.9907</v>
      </c>
    </row>
    <row r="27" spans="2:6" ht="10.5" customHeight="1" x14ac:dyDescent="0.3">
      <c r="B27" s="20"/>
      <c r="C27" s="16"/>
      <c r="D27" s="43"/>
      <c r="E27" s="43"/>
      <c r="F27" s="43"/>
    </row>
    <row r="28" spans="2:6" ht="13.5" customHeight="1" x14ac:dyDescent="0.3">
      <c r="B28" s="20"/>
      <c r="C28" s="65" t="s">
        <v>4</v>
      </c>
      <c r="D28" s="174">
        <v>349.94799999999998</v>
      </c>
      <c r="E28" s="174">
        <v>342.43490000000003</v>
      </c>
      <c r="F28" s="174">
        <v>395.36329999999998</v>
      </c>
    </row>
    <row r="29" spans="2:6" ht="13.5" customHeight="1" x14ac:dyDescent="0.3">
      <c r="B29" s="20"/>
      <c r="C29" s="65" t="s">
        <v>7</v>
      </c>
      <c r="D29" s="174">
        <v>350.75670000000002</v>
      </c>
      <c r="E29" s="174">
        <v>343.18110000000001</v>
      </c>
      <c r="F29" s="174">
        <v>396.9907</v>
      </c>
    </row>
    <row r="30" spans="2:6" ht="9.75" customHeight="1" x14ac:dyDescent="0.3">
      <c r="B30" s="20"/>
      <c r="C30" s="136"/>
      <c r="D30" s="137"/>
      <c r="E30" s="137"/>
      <c r="F30" s="137"/>
    </row>
    <row r="31" spans="2:6" ht="13.5" customHeight="1" x14ac:dyDescent="0.3">
      <c r="B31" s="20"/>
      <c r="C31" s="138" t="s">
        <v>380</v>
      </c>
      <c r="D31" s="174">
        <v>351.15039999999999</v>
      </c>
      <c r="E31" s="174">
        <v>343.64909999999998</v>
      </c>
      <c r="F31" s="174">
        <v>396.12939999999998</v>
      </c>
    </row>
    <row r="32" spans="2:6" ht="13.5" customHeight="1" x14ac:dyDescent="0.3">
      <c r="B32" s="20"/>
      <c r="C32" s="138" t="s">
        <v>383</v>
      </c>
      <c r="D32" s="174">
        <v>350.83460000000002</v>
      </c>
      <c r="E32" s="174">
        <v>343.28710000000001</v>
      </c>
      <c r="F32" s="174">
        <v>396.60950000000003</v>
      </c>
    </row>
    <row r="33" spans="2:7" ht="13.5" customHeight="1" x14ac:dyDescent="0.3">
      <c r="B33" s="20"/>
      <c r="C33" s="138" t="s">
        <v>384</v>
      </c>
      <c r="D33" s="174">
        <v>350.75670000000002</v>
      </c>
      <c r="E33" s="174">
        <v>343.18110000000001</v>
      </c>
      <c r="F33" s="174">
        <v>396.9907</v>
      </c>
    </row>
    <row r="34" spans="2:7" ht="10.5" customHeight="1" x14ac:dyDescent="0.3">
      <c r="B34" s="20"/>
      <c r="C34" s="136"/>
      <c r="D34" s="137"/>
      <c r="E34" s="137"/>
      <c r="F34" s="137"/>
      <c r="G34" s="41"/>
    </row>
    <row r="35" spans="2:7" ht="13.5" customHeight="1" x14ac:dyDescent="0.3">
      <c r="B35" s="20"/>
      <c r="C35" s="70" t="s">
        <v>385</v>
      </c>
      <c r="D35" s="174">
        <v>350.71260000000001</v>
      </c>
      <c r="E35" s="174">
        <v>343.15350000000001</v>
      </c>
      <c r="F35" s="174">
        <v>396.69600000000003</v>
      </c>
    </row>
    <row r="36" spans="2:7" ht="13.5" customHeight="1" x14ac:dyDescent="0.3">
      <c r="B36" s="20"/>
      <c r="C36" s="70" t="s">
        <v>386</v>
      </c>
      <c r="D36" s="174">
        <v>350.62099999999998</v>
      </c>
      <c r="E36" s="174">
        <v>343.06020000000001</v>
      </c>
      <c r="F36" s="174">
        <v>396.65019999999998</v>
      </c>
    </row>
    <row r="37" spans="2:7" ht="13.5" customHeight="1" x14ac:dyDescent="0.3">
      <c r="B37" s="20"/>
      <c r="C37" s="70" t="s">
        <v>387</v>
      </c>
      <c r="D37" s="174">
        <v>350.45519999999999</v>
      </c>
      <c r="E37" s="174">
        <v>342.88240000000002</v>
      </c>
      <c r="F37" s="174">
        <v>396.70839999999998</v>
      </c>
    </row>
    <row r="38" spans="2:7" ht="13.5" customHeight="1" x14ac:dyDescent="0.3">
      <c r="B38" s="20"/>
      <c r="C38" s="70" t="s">
        <v>388</v>
      </c>
      <c r="D38" s="174">
        <v>350.64949999999999</v>
      </c>
      <c r="E38" s="174">
        <v>343.0668</v>
      </c>
      <c r="F38" s="174">
        <v>397.01760000000002</v>
      </c>
    </row>
    <row r="39" spans="2:7" ht="13.5" customHeight="1" x14ac:dyDescent="0.3">
      <c r="B39" s="20"/>
      <c r="C39" s="70" t="s">
        <v>389</v>
      </c>
      <c r="D39" s="174">
        <v>350.75670000000002</v>
      </c>
      <c r="E39" s="174">
        <v>343.18110000000001</v>
      </c>
      <c r="F39" s="174">
        <v>396.9907</v>
      </c>
    </row>
    <row r="40" spans="2:7" ht="13.5" customHeight="1" x14ac:dyDescent="0.3">
      <c r="B40" s="20"/>
      <c r="C40" s="70"/>
      <c r="D40" s="174"/>
      <c r="E40" s="174"/>
      <c r="F40" s="174"/>
    </row>
    <row r="41" spans="2:7" ht="13.5" customHeight="1" x14ac:dyDescent="0.3">
      <c r="B41" s="20"/>
      <c r="C41" s="70"/>
      <c r="D41" s="174"/>
      <c r="E41" s="174"/>
      <c r="F41" s="174"/>
    </row>
    <row r="42" spans="2:7" ht="13.5" customHeight="1" x14ac:dyDescent="0.3">
      <c r="B42" s="20"/>
      <c r="C42" s="70"/>
      <c r="D42" s="174"/>
      <c r="E42" s="174"/>
      <c r="F42" s="174"/>
    </row>
    <row r="43" spans="2:7" ht="13.5" customHeight="1" x14ac:dyDescent="0.3">
      <c r="B43" s="20"/>
      <c r="C43" s="70"/>
      <c r="D43" s="40"/>
      <c r="E43" s="40"/>
      <c r="F43" s="40"/>
    </row>
    <row r="44" spans="2:7" ht="13.5" customHeight="1" x14ac:dyDescent="0.3">
      <c r="B44" s="20"/>
      <c r="C44" s="70"/>
      <c r="D44" s="40"/>
      <c r="E44" s="40"/>
      <c r="F44" s="40"/>
    </row>
    <row r="45" spans="2:7" ht="13.5" customHeight="1" x14ac:dyDescent="0.3">
      <c r="B45" s="20"/>
      <c r="C45" s="70"/>
      <c r="D45" s="40"/>
      <c r="E45" s="40"/>
      <c r="F45" s="40"/>
    </row>
    <row r="46" spans="2:7" ht="13.5" customHeight="1" x14ac:dyDescent="0.3">
      <c r="B46" s="20"/>
      <c r="C46" s="70"/>
      <c r="D46" s="40"/>
      <c r="E46" s="40"/>
      <c r="F46" s="40"/>
    </row>
    <row r="47" spans="2:7" ht="13.5" customHeight="1" x14ac:dyDescent="0.3">
      <c r="B47" s="20"/>
      <c r="C47" s="70"/>
      <c r="D47" s="40"/>
      <c r="E47" s="40"/>
      <c r="F47" s="40"/>
    </row>
    <row r="48" spans="2:7" ht="13.5" customHeight="1" x14ac:dyDescent="0.3">
      <c r="B48" s="20"/>
      <c r="C48" s="70"/>
      <c r="D48" s="40"/>
      <c r="E48" s="40"/>
      <c r="F48" s="40"/>
    </row>
    <row r="49" spans="2:6" ht="13.5" customHeight="1" x14ac:dyDescent="0.3">
      <c r="B49" s="20"/>
      <c r="C49" s="70"/>
      <c r="D49" s="40"/>
      <c r="E49" s="40"/>
      <c r="F49" s="40"/>
    </row>
    <row r="50" spans="2:6" ht="13.5" customHeight="1" x14ac:dyDescent="0.3">
      <c r="B50" s="20"/>
      <c r="C50" s="70"/>
      <c r="D50" s="40"/>
      <c r="E50" s="40"/>
      <c r="F50" s="40"/>
    </row>
    <row r="51" spans="2:6" ht="13.5" customHeight="1" x14ac:dyDescent="0.3">
      <c r="B51" s="20"/>
      <c r="C51" s="70"/>
      <c r="D51" s="40"/>
      <c r="E51" s="40"/>
      <c r="F51" s="40"/>
    </row>
    <row r="52" spans="2:6" ht="13.5" customHeight="1" x14ac:dyDescent="0.3">
      <c r="B52" s="20"/>
      <c r="C52" s="70"/>
      <c r="D52" s="40"/>
      <c r="E52" s="40"/>
      <c r="F52" s="40"/>
    </row>
    <row r="53" spans="2:6" ht="13.5" customHeight="1" x14ac:dyDescent="0.3">
      <c r="B53" s="20"/>
      <c r="C53" s="70"/>
      <c r="D53" s="40"/>
      <c r="E53" s="40"/>
      <c r="F53" s="40"/>
    </row>
    <row r="54" spans="2:6" ht="13.5" customHeight="1" x14ac:dyDescent="0.3">
      <c r="B54" s="20"/>
      <c r="C54" s="70"/>
      <c r="D54" s="40"/>
      <c r="E54" s="40"/>
      <c r="F54" s="40"/>
    </row>
    <row r="55" spans="2:6" ht="13.5" customHeight="1" x14ac:dyDescent="0.3">
      <c r="B55" s="20"/>
      <c r="C55" s="70"/>
      <c r="D55" s="40"/>
      <c r="E55" s="40"/>
      <c r="F55" s="40"/>
    </row>
    <row r="56" spans="2:6" ht="13.5" customHeight="1" x14ac:dyDescent="0.3">
      <c r="B56" s="20"/>
      <c r="C56" s="70"/>
      <c r="D56" s="40"/>
      <c r="E56" s="40"/>
      <c r="F56" s="40"/>
    </row>
    <row r="57" spans="2:6" ht="13.5" customHeight="1" x14ac:dyDescent="0.3">
      <c r="B57" s="20"/>
      <c r="C57" s="70"/>
      <c r="D57" s="40"/>
      <c r="E57" s="40"/>
      <c r="F57" s="40"/>
    </row>
    <row r="58" spans="2:6" ht="13.5" customHeight="1" x14ac:dyDescent="0.3">
      <c r="B58" s="20"/>
      <c r="C58" s="70"/>
      <c r="D58" s="40"/>
      <c r="E58" s="40"/>
      <c r="F58" s="40"/>
    </row>
    <row r="59" spans="2:6" ht="13.5" customHeight="1" x14ac:dyDescent="0.3">
      <c r="B59" s="20"/>
      <c r="C59" s="70"/>
      <c r="D59" s="40"/>
      <c r="E59" s="40"/>
      <c r="F59" s="40"/>
    </row>
    <row r="60" spans="2:6" ht="13.5" customHeight="1" x14ac:dyDescent="0.3">
      <c r="B60" s="20"/>
      <c r="C60" s="70"/>
      <c r="D60" s="40"/>
      <c r="E60" s="40"/>
      <c r="F60" s="40"/>
    </row>
    <row r="61" spans="2:6" ht="13.5" customHeight="1" x14ac:dyDescent="0.3">
      <c r="B61" s="20"/>
      <c r="C61" s="70"/>
      <c r="D61" s="40"/>
      <c r="E61" s="40"/>
      <c r="F61" s="40"/>
    </row>
    <row r="62" spans="2:6" ht="13.5" customHeight="1" x14ac:dyDescent="0.3">
      <c r="B62" s="20"/>
      <c r="C62" s="70"/>
      <c r="D62" s="40"/>
      <c r="E62" s="40"/>
      <c r="F62" s="40"/>
    </row>
    <row r="63" spans="2:6" ht="13.5" customHeight="1" x14ac:dyDescent="0.3">
      <c r="B63" s="20"/>
      <c r="C63" s="70"/>
      <c r="D63" s="40"/>
      <c r="E63" s="40"/>
      <c r="F63" s="40"/>
    </row>
    <row r="64" spans="2:6" ht="13.5" customHeight="1" x14ac:dyDescent="0.3">
      <c r="B64" s="20"/>
      <c r="C64" s="70"/>
      <c r="D64" s="40"/>
      <c r="E64" s="40"/>
      <c r="F64" s="40"/>
    </row>
    <row r="65" spans="1:39" ht="13.5" customHeight="1" x14ac:dyDescent="0.3">
      <c r="B65" s="20"/>
      <c r="C65" s="70"/>
      <c r="D65" s="40"/>
      <c r="E65" s="40"/>
      <c r="F65" s="40"/>
    </row>
    <row r="66" spans="1:39" ht="13.5" customHeight="1" x14ac:dyDescent="0.3">
      <c r="B66" s="20"/>
      <c r="C66" s="70"/>
      <c r="D66" s="40"/>
      <c r="E66" s="40"/>
      <c r="F66" s="40"/>
    </row>
    <row r="67" spans="1:39" ht="13.5" customHeight="1" x14ac:dyDescent="0.3">
      <c r="B67" s="20"/>
      <c r="C67" s="70"/>
      <c r="D67" s="40"/>
      <c r="E67" s="40"/>
      <c r="F67" s="40"/>
    </row>
    <row r="68" spans="1:39" ht="13.5" customHeight="1" x14ac:dyDescent="0.3">
      <c r="B68" s="20"/>
      <c r="C68" s="70"/>
      <c r="D68" s="40"/>
      <c r="E68" s="40"/>
      <c r="F68" s="40"/>
    </row>
    <row r="69" spans="1:39" ht="13.5" customHeight="1" x14ac:dyDescent="0.3">
      <c r="B69" s="20"/>
      <c r="C69" s="70"/>
      <c r="D69" s="40"/>
      <c r="E69" s="40"/>
      <c r="F69" s="40"/>
    </row>
    <row r="70" spans="1:39" ht="13.5" customHeight="1" x14ac:dyDescent="0.3">
      <c r="B70" s="20"/>
      <c r="C70" s="70"/>
      <c r="D70" s="40"/>
      <c r="E70" s="40"/>
      <c r="F70" s="40"/>
    </row>
    <row r="71" spans="1:39" ht="13.5" customHeight="1" x14ac:dyDescent="0.3">
      <c r="B71" s="20"/>
      <c r="C71" s="70"/>
      <c r="D71" s="40"/>
      <c r="E71" s="40"/>
      <c r="F71" s="40"/>
    </row>
    <row r="72" spans="1:39" ht="13.5" customHeight="1" x14ac:dyDescent="0.3">
      <c r="B72" s="20"/>
      <c r="C72" s="70"/>
      <c r="D72" s="40"/>
      <c r="E72" s="40"/>
      <c r="F72" s="40"/>
    </row>
    <row r="73" spans="1:39" ht="13.5" customHeight="1" x14ac:dyDescent="0.3">
      <c r="B73" s="20"/>
      <c r="C73" s="70"/>
      <c r="D73" s="40"/>
      <c r="E73" s="40"/>
      <c r="F73" s="40"/>
    </row>
    <row r="74" spans="1:39" ht="13.5" customHeight="1" x14ac:dyDescent="0.3">
      <c r="B74" s="20"/>
      <c r="C74" s="70"/>
      <c r="D74" s="40"/>
      <c r="E74" s="40"/>
      <c r="F74" s="40"/>
    </row>
    <row r="75" spans="1:39" ht="13.5" customHeight="1" x14ac:dyDescent="0.3">
      <c r="B75" s="20"/>
      <c r="C75" s="70"/>
      <c r="D75" s="40"/>
      <c r="E75" s="40"/>
      <c r="F75" s="40"/>
    </row>
    <row r="76" spans="1:39" ht="13.5" customHeight="1" x14ac:dyDescent="0.3">
      <c r="B76" s="20"/>
      <c r="C76" s="70"/>
      <c r="D76" s="40"/>
      <c r="E76" s="40"/>
      <c r="F76" s="40"/>
    </row>
    <row r="77" spans="1:39" ht="13.5" customHeight="1" x14ac:dyDescent="0.3">
      <c r="B77" s="20"/>
      <c r="C77" s="70"/>
      <c r="D77" s="40"/>
      <c r="E77" s="40"/>
      <c r="F77" s="40"/>
    </row>
    <row r="78" spans="1:39" ht="13.5" customHeight="1" x14ac:dyDescent="0.3">
      <c r="B78" s="20"/>
      <c r="C78" s="70"/>
      <c r="D78" s="40"/>
      <c r="E78" s="40"/>
      <c r="F78" s="40"/>
    </row>
    <row r="79" spans="1:39" ht="8.25" customHeight="1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39" s="3" customFormat="1" ht="11.25" customHeight="1" x14ac:dyDescent="0.3">
      <c r="A80" s="15"/>
      <c r="B80" s="15"/>
      <c r="C80" s="15"/>
      <c r="D80" s="101"/>
      <c r="E80" s="101"/>
      <c r="F80" s="101"/>
      <c r="G80" s="101"/>
      <c r="H80" s="103"/>
      <c r="I80" s="106"/>
      <c r="J80" s="106" t="s">
        <v>102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</sheetData>
  <mergeCells count="7">
    <mergeCell ref="D19:F19"/>
    <mergeCell ref="B4:H4"/>
    <mergeCell ref="C18:F18"/>
    <mergeCell ref="B5:B6"/>
    <mergeCell ref="C5:E5"/>
    <mergeCell ref="F5:H5"/>
    <mergeCell ref="C19:C20"/>
  </mergeCells>
  <printOptions horizontalCentered="1"/>
  <pageMargins left="0.25" right="0.25" top="0.25" bottom="0.25" header="0.3" footer="0.3"/>
  <pageSetup paperSize="9" scale="75" fitToWidth="0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6061-144A-4530-87BD-E70F2D9E6E11}">
  <sheetPr>
    <tabColor theme="9" tint="-0.249977111117893"/>
  </sheetPr>
  <dimension ref="A2:S81"/>
  <sheetViews>
    <sheetView view="pageBreakPreview" zoomScaleNormal="115" zoomScaleSheetLayoutView="100" workbookViewId="0">
      <selection activeCell="C41" sqref="C41"/>
    </sheetView>
  </sheetViews>
  <sheetFormatPr defaultColWidth="9.33203125" defaultRowHeight="14.4" x14ac:dyDescent="0.3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24" width="10.6640625" customWidth="1"/>
  </cols>
  <sheetData>
    <row r="2" spans="1:19" x14ac:dyDescent="0.3">
      <c r="B2" s="2"/>
      <c r="C2" s="5"/>
      <c r="I2" s="90" t="s">
        <v>337</v>
      </c>
    </row>
    <row r="3" spans="1:19" s="3" customFormat="1" ht="7.5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/>
      <c r="K3"/>
      <c r="L3"/>
      <c r="M3"/>
      <c r="N3"/>
      <c r="O3"/>
      <c r="P3"/>
      <c r="Q3"/>
      <c r="R3"/>
      <c r="S3"/>
    </row>
    <row r="4" spans="1:19" ht="12.75" customHeight="1" x14ac:dyDescent="0.3">
      <c r="B4" s="7"/>
      <c r="C4" s="7" t="s">
        <v>190</v>
      </c>
      <c r="D4" s="7" t="s">
        <v>190</v>
      </c>
      <c r="E4" s="7"/>
      <c r="F4" s="7"/>
      <c r="G4" s="7"/>
      <c r="H4" s="7"/>
      <c r="I4" s="7"/>
    </row>
    <row r="5" spans="1:19" x14ac:dyDescent="0.3">
      <c r="A5" s="12"/>
      <c r="B5" s="302" t="s">
        <v>264</v>
      </c>
      <c r="C5" s="302"/>
      <c r="D5" s="302"/>
      <c r="E5" s="302"/>
      <c r="F5" s="302"/>
      <c r="G5" s="302"/>
      <c r="H5" s="302"/>
      <c r="I5" s="302"/>
    </row>
    <row r="6" spans="1:19" ht="9" customHeight="1" x14ac:dyDescent="0.3"/>
    <row r="7" spans="1:19" ht="15" customHeight="1" x14ac:dyDescent="0.3">
      <c r="B7" s="371" t="s">
        <v>2</v>
      </c>
      <c r="C7" s="370" t="s">
        <v>56</v>
      </c>
      <c r="D7" s="370" t="s">
        <v>265</v>
      </c>
      <c r="E7" s="370"/>
      <c r="F7" s="371" t="s">
        <v>57</v>
      </c>
      <c r="G7" s="371"/>
      <c r="H7" s="370" t="s">
        <v>296</v>
      </c>
      <c r="I7" s="370" t="s">
        <v>297</v>
      </c>
    </row>
    <row r="8" spans="1:19" x14ac:dyDescent="0.3">
      <c r="B8" s="371"/>
      <c r="C8" s="371"/>
      <c r="D8" s="370"/>
      <c r="E8" s="370"/>
      <c r="F8" s="371"/>
      <c r="G8" s="371"/>
      <c r="H8" s="371"/>
      <c r="I8" s="371"/>
    </row>
    <row r="9" spans="1:19" x14ac:dyDescent="0.3">
      <c r="B9" s="69">
        <v>2018</v>
      </c>
      <c r="C9" s="255">
        <v>2099</v>
      </c>
      <c r="D9" s="369">
        <v>505390.3</v>
      </c>
      <c r="E9" s="369"/>
      <c r="F9" s="369">
        <v>373725898271.96997</v>
      </c>
      <c r="G9" s="369"/>
      <c r="H9" s="256">
        <v>613482.30004141876</v>
      </c>
      <c r="I9" s="256">
        <v>541657.24458062567</v>
      </c>
    </row>
    <row r="10" spans="1:19" x14ac:dyDescent="0.3">
      <c r="B10" s="95">
        <v>2019</v>
      </c>
      <c r="C10" s="255">
        <v>2181</v>
      </c>
      <c r="D10" s="369">
        <v>542196.35681352299</v>
      </c>
      <c r="E10" s="369"/>
      <c r="F10" s="369">
        <v>424796068151</v>
      </c>
      <c r="G10" s="369"/>
      <c r="H10" s="257">
        <v>711217.12595921301</v>
      </c>
      <c r="I10" s="257">
        <v>656327.1280383633</v>
      </c>
    </row>
    <row r="11" spans="1:19" x14ac:dyDescent="0.3">
      <c r="B11" s="95">
        <v>2020</v>
      </c>
      <c r="C11" s="258">
        <v>2219</v>
      </c>
      <c r="D11" s="369">
        <v>573542.14526491729</v>
      </c>
      <c r="E11" s="369"/>
      <c r="F11" s="369">
        <v>435143042392</v>
      </c>
      <c r="G11" s="369"/>
      <c r="H11" s="257">
        <v>637504.75700076204</v>
      </c>
      <c r="I11" s="256">
        <v>602143.68699803972</v>
      </c>
    </row>
    <row r="12" spans="1:19" x14ac:dyDescent="0.3">
      <c r="B12" s="95">
        <v>2021</v>
      </c>
      <c r="C12" s="258">
        <v>2198</v>
      </c>
      <c r="D12" s="369">
        <v>578438.28760005767</v>
      </c>
      <c r="E12" s="369"/>
      <c r="F12" s="369">
        <v>420668409068.98853</v>
      </c>
      <c r="G12" s="369"/>
      <c r="H12" s="257">
        <v>830586.38175652293</v>
      </c>
      <c r="I12" s="257">
        <v>835201.60969623807</v>
      </c>
    </row>
    <row r="13" spans="1:19" x14ac:dyDescent="0.3">
      <c r="B13" s="95">
        <v>2022</v>
      </c>
      <c r="C13" s="258">
        <v>2120</v>
      </c>
      <c r="D13" s="369">
        <f>504862418547410/10^9</f>
        <v>504862.41854740999</v>
      </c>
      <c r="E13" s="369"/>
      <c r="F13" s="369">
        <v>376253442869.979</v>
      </c>
      <c r="G13" s="369"/>
      <c r="H13" s="257">
        <v>911906.98600000003</v>
      </c>
      <c r="I13" s="257">
        <v>990241.52599999995</v>
      </c>
    </row>
    <row r="14" spans="1:19" x14ac:dyDescent="0.3">
      <c r="B14" s="95">
        <v>2023</v>
      </c>
      <c r="C14" s="258">
        <f>INDEX('[4]Data khusus'!$F$22:$Q$23,1,'[4]Data khusus'!$F$1)</f>
        <v>2026</v>
      </c>
      <c r="D14" s="369">
        <v>512739.25451921485</v>
      </c>
      <c r="E14" s="369"/>
      <c r="F14" s="369">
        <f>INDEX('[4]Data khusus'!$F$22:$Q$23,2,'[4]Data khusus'!$F$1)</f>
        <v>383424215491.1026</v>
      </c>
      <c r="G14" s="369"/>
    </row>
    <row r="15" spans="1:19" ht="15" customHeight="1" x14ac:dyDescent="0.3">
      <c r="B15" s="140" t="s">
        <v>4</v>
      </c>
      <c r="C15" s="255">
        <v>2056</v>
      </c>
      <c r="D15" s="369">
        <v>509414.62019840162</v>
      </c>
      <c r="E15" s="369"/>
      <c r="F15" s="369">
        <v>380754537924.17261</v>
      </c>
      <c r="G15" s="369"/>
      <c r="H15" s="257"/>
      <c r="I15" s="257"/>
    </row>
    <row r="16" spans="1:19" ht="15" customHeight="1" x14ac:dyDescent="0.3">
      <c r="B16" s="140" t="s">
        <v>7</v>
      </c>
      <c r="C16" s="255">
        <v>2026</v>
      </c>
      <c r="D16" s="369">
        <v>512739.25451921485</v>
      </c>
      <c r="E16" s="369"/>
      <c r="F16" s="369">
        <v>383424215491.1026</v>
      </c>
      <c r="G16" s="369"/>
      <c r="H16" s="257"/>
      <c r="I16" s="257"/>
    </row>
    <row r="17" spans="1:9" ht="14.25" customHeight="1" x14ac:dyDescent="0.3">
      <c r="B17" s="140"/>
      <c r="C17" s="255"/>
      <c r="D17" s="284"/>
      <c r="E17" s="284"/>
      <c r="F17" s="284"/>
      <c r="G17" s="284"/>
      <c r="H17" s="257"/>
      <c r="I17" s="257"/>
    </row>
    <row r="18" spans="1:9" ht="14.85" customHeight="1" x14ac:dyDescent="0.3">
      <c r="B18" s="140"/>
      <c r="C18" s="261"/>
      <c r="D18" s="262"/>
      <c r="E18" s="262"/>
      <c r="F18" s="262"/>
      <c r="G18" s="262"/>
      <c r="H18" s="260"/>
      <c r="I18" s="260"/>
    </row>
    <row r="19" spans="1:9" ht="14.85" customHeight="1" x14ac:dyDescent="0.3">
      <c r="A19" s="41"/>
      <c r="B19" s="263"/>
      <c r="C19" s="49"/>
      <c r="D19" s="49"/>
      <c r="E19" s="49"/>
      <c r="F19" s="259"/>
      <c r="G19" s="259"/>
      <c r="H19" s="64"/>
      <c r="I19" s="64"/>
    </row>
    <row r="20" spans="1:9" ht="14.85" customHeight="1" x14ac:dyDescent="0.3">
      <c r="A20" s="41"/>
      <c r="B20" s="362" t="s">
        <v>181</v>
      </c>
      <c r="C20" s="362"/>
      <c r="D20" s="362"/>
      <c r="E20" s="362"/>
      <c r="F20" s="362"/>
      <c r="G20" s="362"/>
      <c r="H20" s="362"/>
      <c r="I20" s="362"/>
    </row>
    <row r="21" spans="1:9" ht="14.85" customHeight="1" x14ac:dyDescent="0.3">
      <c r="A21" s="170"/>
      <c r="B21" s="363" t="s">
        <v>61</v>
      </c>
      <c r="C21" s="364"/>
      <c r="D21" s="335">
        <v>2022</v>
      </c>
      <c r="E21" s="337"/>
      <c r="F21" s="367">
        <v>44957</v>
      </c>
      <c r="G21" s="368"/>
      <c r="H21" s="367">
        <v>44974</v>
      </c>
      <c r="I21" s="368"/>
    </row>
    <row r="22" spans="1:9" ht="14.85" customHeight="1" x14ac:dyDescent="0.3">
      <c r="A22" s="170"/>
      <c r="B22" s="365"/>
      <c r="C22" s="366"/>
      <c r="D22" s="236" t="s">
        <v>62</v>
      </c>
      <c r="E22" s="52" t="s">
        <v>172</v>
      </c>
      <c r="F22" s="236" t="s">
        <v>62</v>
      </c>
      <c r="G22" s="52" t="s">
        <v>172</v>
      </c>
      <c r="H22" s="238" t="s">
        <v>62</v>
      </c>
      <c r="I22" s="194" t="s">
        <v>172</v>
      </c>
    </row>
    <row r="23" spans="1:9" ht="14.85" customHeight="1" x14ac:dyDescent="0.3">
      <c r="A23" s="170"/>
      <c r="B23" s="237" t="s">
        <v>213</v>
      </c>
      <c r="C23" s="237"/>
      <c r="D23" s="114"/>
      <c r="E23" s="115"/>
      <c r="F23" s="116"/>
      <c r="G23" s="117"/>
      <c r="H23" s="118"/>
      <c r="I23" s="119"/>
    </row>
    <row r="24" spans="1:9" ht="14.85" customHeight="1" x14ac:dyDescent="0.3">
      <c r="A24" s="170"/>
      <c r="B24" s="120" t="s">
        <v>58</v>
      </c>
      <c r="C24" s="92" t="s">
        <v>214</v>
      </c>
      <c r="D24" s="172">
        <v>268</v>
      </c>
      <c r="E24" s="233">
        <v>105.01460894621501</v>
      </c>
      <c r="F24" s="121">
        <v>266</v>
      </c>
      <c r="G24" s="233">
        <v>104.16528923756259</v>
      </c>
      <c r="H24" s="121">
        <v>264</v>
      </c>
      <c r="I24" s="100">
        <v>103.02243552369704</v>
      </c>
    </row>
    <row r="25" spans="1:9" x14ac:dyDescent="0.3">
      <c r="A25" s="170"/>
      <c r="B25" s="120" t="s">
        <v>179</v>
      </c>
      <c r="C25" s="92" t="s">
        <v>215</v>
      </c>
      <c r="D25" s="172">
        <v>319</v>
      </c>
      <c r="E25" s="233">
        <v>133.394716203294</v>
      </c>
      <c r="F25" s="121">
        <v>309</v>
      </c>
      <c r="G25" s="233">
        <v>136.00552069185457</v>
      </c>
      <c r="H25" s="121">
        <v>306</v>
      </c>
      <c r="I25" s="100">
        <v>135.11590215283897</v>
      </c>
    </row>
    <row r="26" spans="1:9" x14ac:dyDescent="0.3">
      <c r="A26" s="170"/>
      <c r="B26" s="120" t="s">
        <v>48</v>
      </c>
      <c r="C26" s="92" t="s">
        <v>216</v>
      </c>
      <c r="D26" s="172">
        <v>39</v>
      </c>
      <c r="E26" s="233">
        <v>13.032630358720599</v>
      </c>
      <c r="F26" s="121">
        <v>38</v>
      </c>
      <c r="G26" s="233">
        <v>13.327750471238238</v>
      </c>
      <c r="H26" s="121">
        <v>37</v>
      </c>
      <c r="I26" s="100">
        <v>13.827451887515425</v>
      </c>
    </row>
    <row r="27" spans="1:9" x14ac:dyDescent="0.3">
      <c r="A27" s="170"/>
      <c r="B27" s="120" t="s">
        <v>59</v>
      </c>
      <c r="C27" s="92" t="s">
        <v>217</v>
      </c>
      <c r="D27" s="172">
        <v>214</v>
      </c>
      <c r="E27" s="233">
        <v>80.725826602378703</v>
      </c>
      <c r="F27" s="121">
        <v>209</v>
      </c>
      <c r="G27" s="233">
        <v>78.693126797211235</v>
      </c>
      <c r="H27" s="121">
        <v>211</v>
      </c>
      <c r="I27" s="100">
        <v>79.069064190706612</v>
      </c>
    </row>
    <row r="28" spans="1:9" x14ac:dyDescent="0.3">
      <c r="A28" s="170"/>
      <c r="B28" s="120" t="s">
        <v>178</v>
      </c>
      <c r="C28" s="92" t="s">
        <v>218</v>
      </c>
      <c r="D28" s="172">
        <v>177</v>
      </c>
      <c r="E28" s="233">
        <v>21.695553787893601</v>
      </c>
      <c r="F28" s="121">
        <v>173</v>
      </c>
      <c r="G28" s="233">
        <v>22.473055542397525</v>
      </c>
      <c r="H28" s="121">
        <v>171</v>
      </c>
      <c r="I28" s="100">
        <v>23.545848818894836</v>
      </c>
    </row>
    <row r="29" spans="1:9" x14ac:dyDescent="0.3">
      <c r="A29" s="170"/>
      <c r="B29" s="120" t="s">
        <v>60</v>
      </c>
      <c r="C29" s="92" t="s">
        <v>219</v>
      </c>
      <c r="D29" s="172">
        <v>780</v>
      </c>
      <c r="E29" s="233">
        <v>96.669867899980801</v>
      </c>
      <c r="F29" s="121">
        <v>739</v>
      </c>
      <c r="G29" s="233">
        <v>98.22758992859184</v>
      </c>
      <c r="H29" s="121">
        <v>717</v>
      </c>
      <c r="I29" s="100">
        <v>101.07476189480009</v>
      </c>
    </row>
    <row r="30" spans="1:9" x14ac:dyDescent="0.3">
      <c r="A30" s="170"/>
      <c r="B30" s="120" t="s">
        <v>220</v>
      </c>
      <c r="C30" s="92" t="s">
        <v>221</v>
      </c>
      <c r="D30" s="172">
        <v>49</v>
      </c>
      <c r="E30" s="233">
        <v>13.7241091020814</v>
      </c>
      <c r="F30" s="121">
        <v>49</v>
      </c>
      <c r="G30" s="233">
        <v>14.314629130856865</v>
      </c>
      <c r="H30" s="121">
        <v>50</v>
      </c>
      <c r="I30" s="100">
        <v>14.713249140675899</v>
      </c>
    </row>
    <row r="31" spans="1:9" x14ac:dyDescent="0.3">
      <c r="A31" s="2"/>
      <c r="B31" s="237" t="s">
        <v>222</v>
      </c>
      <c r="C31" s="237"/>
      <c r="D31" s="122"/>
      <c r="E31" s="123"/>
      <c r="F31" s="123"/>
      <c r="G31" s="123"/>
      <c r="H31" s="123"/>
      <c r="I31" s="123"/>
    </row>
    <row r="32" spans="1:9" ht="16.5" customHeight="1" x14ac:dyDescent="0.3">
      <c r="A32" s="155"/>
      <c r="B32" s="120" t="s">
        <v>58</v>
      </c>
      <c r="C32" s="92" t="s">
        <v>223</v>
      </c>
      <c r="D32" s="173">
        <v>53</v>
      </c>
      <c r="E32" s="233">
        <v>6.4295080499896908</v>
      </c>
      <c r="F32" s="121">
        <v>53</v>
      </c>
      <c r="G32" s="233">
        <v>6.4727547585856993</v>
      </c>
      <c r="H32" s="121">
        <v>54</v>
      </c>
      <c r="I32" s="100">
        <v>6.4330868973845812</v>
      </c>
    </row>
    <row r="33" spans="1:9" x14ac:dyDescent="0.3">
      <c r="A33" s="155"/>
      <c r="B33" s="120" t="s">
        <v>179</v>
      </c>
      <c r="C33" s="92" t="s">
        <v>224</v>
      </c>
      <c r="D33" s="173">
        <v>39</v>
      </c>
      <c r="E33" s="233">
        <v>4.2025145965856403</v>
      </c>
      <c r="F33" s="121">
        <v>39</v>
      </c>
      <c r="G33" s="233">
        <v>4.8817507703435572</v>
      </c>
      <c r="H33" s="121">
        <v>38</v>
      </c>
      <c r="I33" s="100">
        <v>4.8126614879603089</v>
      </c>
    </row>
    <row r="34" spans="1:9" ht="15" customHeight="1" x14ac:dyDescent="0.3">
      <c r="A34" s="11"/>
      <c r="B34" s="120" t="s">
        <v>225</v>
      </c>
      <c r="C34" s="92" t="s">
        <v>226</v>
      </c>
      <c r="D34" s="173">
        <v>26</v>
      </c>
      <c r="E34" s="233">
        <v>14.3077546805777</v>
      </c>
      <c r="F34" s="121">
        <v>25</v>
      </c>
      <c r="G34" s="233">
        <v>13.881841827155677</v>
      </c>
      <c r="H34" s="121">
        <v>25</v>
      </c>
      <c r="I34" s="100">
        <v>14.458393915186269</v>
      </c>
    </row>
    <row r="35" spans="1:9" x14ac:dyDescent="0.3">
      <c r="A35" s="11"/>
      <c r="B35" s="120" t="s">
        <v>48</v>
      </c>
      <c r="C35" s="92" t="s">
        <v>227</v>
      </c>
      <c r="D35" s="173">
        <v>8</v>
      </c>
      <c r="E35" s="233">
        <v>4.2170197323530001E-2</v>
      </c>
      <c r="F35" s="121">
        <v>8</v>
      </c>
      <c r="G35" s="233">
        <v>4.1744335615260003E-2</v>
      </c>
      <c r="H35" s="121">
        <v>7</v>
      </c>
      <c r="I35" s="100">
        <v>3.9524807050040002E-2</v>
      </c>
    </row>
    <row r="36" spans="1:9" x14ac:dyDescent="0.3">
      <c r="A36" s="11"/>
      <c r="B36" s="120" t="s">
        <v>59</v>
      </c>
      <c r="C36" s="92" t="s">
        <v>228</v>
      </c>
      <c r="D36" s="173">
        <v>71</v>
      </c>
      <c r="E36" s="233">
        <v>8.2487146483320792</v>
      </c>
      <c r="F36" s="121">
        <v>71</v>
      </c>
      <c r="G36" s="233">
        <v>9.0834293590837358</v>
      </c>
      <c r="H36" s="121">
        <v>70</v>
      </c>
      <c r="I36" s="100">
        <v>8.3944937528526147</v>
      </c>
    </row>
    <row r="37" spans="1:9" x14ac:dyDescent="0.3">
      <c r="A37" s="2"/>
      <c r="B37" s="120" t="s">
        <v>178</v>
      </c>
      <c r="C37" s="92" t="s">
        <v>229</v>
      </c>
      <c r="D37" s="173">
        <v>24</v>
      </c>
      <c r="E37" s="234">
        <v>0.70369201525624592</v>
      </c>
      <c r="F37" s="121">
        <v>24</v>
      </c>
      <c r="G37" s="233">
        <v>0.6802445637655602</v>
      </c>
      <c r="H37" s="121">
        <v>24</v>
      </c>
      <c r="I37" s="100">
        <v>0.6704345736726196</v>
      </c>
    </row>
    <row r="38" spans="1:9" ht="15" customHeight="1" x14ac:dyDescent="0.3">
      <c r="A38" s="11"/>
      <c r="B38" s="120" t="s">
        <v>60</v>
      </c>
      <c r="C38" s="92"/>
      <c r="D38" s="173">
        <v>37</v>
      </c>
      <c r="E38" s="233">
        <v>1.8093041947868702</v>
      </c>
      <c r="F38" s="121">
        <v>37</v>
      </c>
      <c r="G38" s="233">
        <v>1.9876643975003867</v>
      </c>
      <c r="H38" s="121">
        <v>36</v>
      </c>
      <c r="I38" s="100">
        <v>1.9775112742926328</v>
      </c>
    </row>
    <row r="39" spans="1:9" x14ac:dyDescent="0.3">
      <c r="A39" s="11"/>
      <c r="B39" s="120" t="s">
        <v>89</v>
      </c>
      <c r="C39" s="92" t="s">
        <v>230</v>
      </c>
      <c r="D39" s="173">
        <v>13</v>
      </c>
      <c r="E39" s="233">
        <v>4.8273808293168399</v>
      </c>
      <c r="F39" s="121">
        <v>13</v>
      </c>
      <c r="G39" s="233">
        <v>5.1495319264609822</v>
      </c>
      <c r="H39" s="121">
        <v>13</v>
      </c>
      <c r="I39" s="100">
        <v>5.5557166891640133</v>
      </c>
    </row>
    <row r="40" spans="1:9" x14ac:dyDescent="0.3">
      <c r="A40" s="11"/>
      <c r="B40" s="120" t="s">
        <v>220</v>
      </c>
      <c r="C40" s="124" t="s">
        <v>231</v>
      </c>
      <c r="D40" s="173">
        <v>3</v>
      </c>
      <c r="E40" s="234">
        <v>3.4066434678070003E-2</v>
      </c>
      <c r="F40" s="121">
        <v>3</v>
      </c>
      <c r="G40" s="233">
        <v>2.86964601779E-2</v>
      </c>
      <c r="H40" s="121">
        <v>3</v>
      </c>
      <c r="I40" s="100">
        <v>2.8717512522970001E-2</v>
      </c>
    </row>
    <row r="41" spans="1:9" x14ac:dyDescent="0.3">
      <c r="A41" s="11"/>
      <c r="B41" s="120"/>
      <c r="C41" s="124"/>
      <c r="D41" s="10"/>
      <c r="E41" s="66"/>
      <c r="F41" s="121"/>
      <c r="G41" s="100"/>
      <c r="H41" s="121"/>
      <c r="I41" s="153"/>
    </row>
    <row r="42" spans="1:9" x14ac:dyDescent="0.3">
      <c r="A42" s="11"/>
      <c r="B42" s="164" t="s">
        <v>171</v>
      </c>
      <c r="D42" s="46"/>
      <c r="E42" s="46"/>
      <c r="F42" s="46"/>
      <c r="G42" s="46"/>
      <c r="H42" s="152"/>
      <c r="I42" s="46"/>
    </row>
    <row r="43" spans="1:9" x14ac:dyDescent="0.3">
      <c r="A43" s="11"/>
      <c r="B43" s="164" t="s">
        <v>161</v>
      </c>
    </row>
    <row r="44" spans="1:9" x14ac:dyDescent="0.3">
      <c r="A44" s="11"/>
      <c r="D44" s="252"/>
    </row>
    <row r="45" spans="1:9" x14ac:dyDescent="0.3">
      <c r="A45" s="11"/>
    </row>
    <row r="46" spans="1:9" x14ac:dyDescent="0.3">
      <c r="B46" s="164"/>
    </row>
    <row r="47" spans="1:9" x14ac:dyDescent="0.3">
      <c r="B47" s="164"/>
    </row>
    <row r="48" spans="1:9" x14ac:dyDescent="0.3">
      <c r="B48" s="164"/>
    </row>
    <row r="49" spans="2:2" x14ac:dyDescent="0.3">
      <c r="B49" s="164"/>
    </row>
    <row r="50" spans="2:2" x14ac:dyDescent="0.3">
      <c r="B50" s="164"/>
    </row>
    <row r="51" spans="2:2" x14ac:dyDescent="0.3">
      <c r="B51" s="164"/>
    </row>
    <row r="52" spans="2:2" x14ac:dyDescent="0.3">
      <c r="B52" s="164"/>
    </row>
    <row r="53" spans="2:2" x14ac:dyDescent="0.3">
      <c r="B53" s="164"/>
    </row>
    <row r="54" spans="2:2" x14ac:dyDescent="0.3">
      <c r="B54" s="164"/>
    </row>
    <row r="55" spans="2:2" x14ac:dyDescent="0.3">
      <c r="B55" s="164"/>
    </row>
    <row r="56" spans="2:2" x14ac:dyDescent="0.3">
      <c r="B56" s="164"/>
    </row>
    <row r="57" spans="2:2" x14ac:dyDescent="0.3">
      <c r="B57" s="164"/>
    </row>
    <row r="58" spans="2:2" x14ac:dyDescent="0.3">
      <c r="B58" s="164"/>
    </row>
    <row r="59" spans="2:2" x14ac:dyDescent="0.3">
      <c r="B59" s="164"/>
    </row>
    <row r="60" spans="2:2" x14ac:dyDescent="0.3">
      <c r="B60" s="164"/>
    </row>
    <row r="61" spans="2:2" x14ac:dyDescent="0.3">
      <c r="B61" s="164"/>
    </row>
    <row r="62" spans="2:2" x14ac:dyDescent="0.3">
      <c r="B62" s="164"/>
    </row>
    <row r="63" spans="2:2" x14ac:dyDescent="0.3">
      <c r="B63" s="164"/>
    </row>
    <row r="64" spans="2:2" x14ac:dyDescent="0.3">
      <c r="B64" s="164"/>
    </row>
    <row r="65" spans="1:9" x14ac:dyDescent="0.3">
      <c r="B65" s="164"/>
    </row>
    <row r="66" spans="1:9" x14ac:dyDescent="0.3">
      <c r="B66" s="164"/>
    </row>
    <row r="67" spans="1:9" x14ac:dyDescent="0.3">
      <c r="A67" s="80"/>
      <c r="B67" s="80"/>
      <c r="C67" s="80"/>
      <c r="D67" s="80"/>
      <c r="E67" s="80"/>
      <c r="F67" s="80"/>
      <c r="G67" s="80"/>
      <c r="H67" s="80"/>
      <c r="I67" s="80"/>
    </row>
    <row r="68" spans="1:9" x14ac:dyDescent="0.3">
      <c r="A68" s="15"/>
      <c r="B68" s="15"/>
      <c r="C68" s="15"/>
      <c r="D68" s="101"/>
      <c r="E68" s="105"/>
      <c r="F68" s="105"/>
      <c r="G68" s="105"/>
      <c r="H68" s="105"/>
      <c r="I68" s="104" t="s">
        <v>103</v>
      </c>
    </row>
    <row r="81" spans="6:6" x14ac:dyDescent="0.3">
      <c r="F81" s="1"/>
    </row>
  </sheetData>
  <mergeCells count="28">
    <mergeCell ref="I7:I8"/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D11:E11"/>
    <mergeCell ref="F11:G11"/>
    <mergeCell ref="D15:E15"/>
    <mergeCell ref="F15:G15"/>
    <mergeCell ref="D16:E16"/>
    <mergeCell ref="F16:G16"/>
    <mergeCell ref="D12:E12"/>
    <mergeCell ref="F12:G12"/>
    <mergeCell ref="D13:E13"/>
    <mergeCell ref="F13:G13"/>
    <mergeCell ref="D14:E14"/>
    <mergeCell ref="F14:G14"/>
    <mergeCell ref="B20:I20"/>
    <mergeCell ref="B21:C22"/>
    <mergeCell ref="D21:E21"/>
    <mergeCell ref="F21:G21"/>
    <mergeCell ref="H21:I21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D67E-2531-41DB-BBF5-9BED0F1F0DFF}">
  <sheetPr>
    <tabColor theme="9" tint="-0.249977111117893"/>
    <pageSetUpPr fitToPage="1"/>
  </sheetPr>
  <dimension ref="A2:Q86"/>
  <sheetViews>
    <sheetView tabSelected="1" view="pageBreakPreview" zoomScale="85" zoomScaleNormal="115" zoomScaleSheetLayoutView="85" workbookViewId="0">
      <selection activeCell="D22" sqref="D22"/>
    </sheetView>
  </sheetViews>
  <sheetFormatPr defaultColWidth="9.33203125" defaultRowHeight="14.4" x14ac:dyDescent="0.3"/>
  <cols>
    <col min="1" max="1" width="16.33203125" customWidth="1"/>
    <col min="2" max="2" width="15" customWidth="1"/>
    <col min="3" max="3" width="14.6640625" customWidth="1"/>
    <col min="4" max="5" width="14.44140625" customWidth="1"/>
    <col min="6" max="6" width="17" customWidth="1"/>
    <col min="7" max="7" width="17.6640625" customWidth="1"/>
    <col min="8" max="22" width="10.6640625" customWidth="1"/>
  </cols>
  <sheetData>
    <row r="2" spans="1:17" x14ac:dyDescent="0.3">
      <c r="G2" s="102" t="s">
        <v>337</v>
      </c>
    </row>
    <row r="3" spans="1:17" s="3" customFormat="1" ht="7.5" customHeight="1" x14ac:dyDescent="0.3">
      <c r="A3" s="80"/>
      <c r="B3" s="80"/>
      <c r="C3" s="80"/>
      <c r="D3" s="80"/>
      <c r="E3" s="80"/>
      <c r="F3" s="80"/>
      <c r="G3" s="80"/>
      <c r="H3"/>
      <c r="I3"/>
      <c r="J3"/>
      <c r="K3"/>
      <c r="L3"/>
      <c r="M3"/>
      <c r="N3"/>
      <c r="O3"/>
      <c r="P3"/>
      <c r="Q3"/>
    </row>
    <row r="4" spans="1:17" ht="12.75" customHeight="1" x14ac:dyDescent="0.3">
      <c r="G4" s="12"/>
    </row>
    <row r="5" spans="1:17" x14ac:dyDescent="0.3">
      <c r="B5" s="302" t="s">
        <v>63</v>
      </c>
      <c r="C5" s="302"/>
      <c r="D5" s="302"/>
      <c r="E5" s="302"/>
      <c r="F5" s="302"/>
    </row>
    <row r="6" spans="1:17" ht="9" customHeight="1" x14ac:dyDescent="0.3"/>
    <row r="7" spans="1:17" ht="15" customHeight="1" x14ac:dyDescent="0.3">
      <c r="B7" s="375" t="s">
        <v>64</v>
      </c>
      <c r="C7" s="375"/>
      <c r="D7" s="363">
        <v>2022</v>
      </c>
      <c r="E7" s="373">
        <v>44957</v>
      </c>
      <c r="F7" s="373">
        <v>44974</v>
      </c>
    </row>
    <row r="8" spans="1:17" x14ac:dyDescent="0.3">
      <c r="B8" s="376"/>
      <c r="C8" s="376"/>
      <c r="D8" s="377"/>
      <c r="E8" s="374"/>
      <c r="F8" s="374"/>
    </row>
    <row r="9" spans="1:17" x14ac:dyDescent="0.3">
      <c r="B9" s="25" t="s">
        <v>311</v>
      </c>
      <c r="C9" s="25"/>
      <c r="D9" s="264">
        <v>3</v>
      </c>
      <c r="E9" s="265">
        <v>3</v>
      </c>
      <c r="F9" s="265">
        <v>3</v>
      </c>
    </row>
    <row r="10" spans="1:17" x14ac:dyDescent="0.3">
      <c r="A10" s="84"/>
      <c r="B10" s="25" t="s">
        <v>65</v>
      </c>
      <c r="C10" s="25"/>
      <c r="D10" s="264">
        <v>121</v>
      </c>
      <c r="E10" s="265">
        <v>121</v>
      </c>
      <c r="F10" s="265">
        <v>121</v>
      </c>
    </row>
    <row r="11" spans="1:17" x14ac:dyDescent="0.3">
      <c r="B11" s="25" t="s">
        <v>273</v>
      </c>
      <c r="C11" s="25"/>
      <c r="D11" s="264">
        <v>113</v>
      </c>
      <c r="E11" s="265">
        <v>113</v>
      </c>
      <c r="F11" s="265">
        <v>113</v>
      </c>
    </row>
    <row r="12" spans="1:17" x14ac:dyDescent="0.3">
      <c r="B12" s="25" t="s">
        <v>274</v>
      </c>
      <c r="C12" s="25"/>
      <c r="D12" s="264">
        <v>87</v>
      </c>
      <c r="E12" s="265">
        <v>87</v>
      </c>
      <c r="F12" s="265">
        <v>87</v>
      </c>
    </row>
    <row r="13" spans="1:17" x14ac:dyDescent="0.3">
      <c r="B13" s="25" t="s">
        <v>325</v>
      </c>
      <c r="C13" s="25"/>
      <c r="D13" s="264">
        <v>174</v>
      </c>
      <c r="E13" s="265">
        <v>174</v>
      </c>
      <c r="F13" s="265">
        <v>174</v>
      </c>
    </row>
    <row r="14" spans="1:17" x14ac:dyDescent="0.3">
      <c r="B14" s="25" t="s">
        <v>66</v>
      </c>
      <c r="C14" s="25"/>
      <c r="D14" s="264">
        <v>8041</v>
      </c>
      <c r="E14" s="265">
        <v>8047</v>
      </c>
      <c r="F14" s="265">
        <v>8047</v>
      </c>
    </row>
    <row r="15" spans="1:17" ht="15" customHeight="1" x14ac:dyDescent="0.3">
      <c r="B15" s="25" t="s">
        <v>67</v>
      </c>
      <c r="C15" s="25"/>
      <c r="D15" s="265">
        <v>1261</v>
      </c>
      <c r="E15" s="265">
        <v>1262</v>
      </c>
      <c r="F15" s="265">
        <v>1262</v>
      </c>
    </row>
    <row r="16" spans="1:17" ht="15" customHeight="1" x14ac:dyDescent="0.3">
      <c r="B16" s="25" t="s">
        <v>276</v>
      </c>
      <c r="C16" s="25"/>
      <c r="D16" s="266">
        <v>17122</v>
      </c>
      <c r="E16" s="265">
        <v>17203</v>
      </c>
      <c r="F16" s="265">
        <v>17213</v>
      </c>
    </row>
    <row r="17" spans="1:6" ht="14.25" customHeight="1" x14ac:dyDescent="0.3">
      <c r="B17" s="25" t="s">
        <v>277</v>
      </c>
      <c r="D17" s="266">
        <v>228</v>
      </c>
      <c r="E17" s="265">
        <v>228</v>
      </c>
      <c r="F17" s="265">
        <v>228</v>
      </c>
    </row>
    <row r="18" spans="1:6" ht="14.85" customHeight="1" x14ac:dyDescent="0.3">
      <c r="B18" s="25" t="s">
        <v>68</v>
      </c>
      <c r="D18" s="265">
        <v>36</v>
      </c>
      <c r="E18" s="265">
        <v>36</v>
      </c>
      <c r="F18" s="265">
        <v>36</v>
      </c>
    </row>
    <row r="19" spans="1:6" ht="14.85" customHeight="1" x14ac:dyDescent="0.3">
      <c r="B19" s="25" t="s">
        <v>69</v>
      </c>
      <c r="C19" s="25"/>
      <c r="D19" s="265">
        <v>96</v>
      </c>
      <c r="E19" s="265">
        <v>96</v>
      </c>
      <c r="F19" s="265">
        <v>96</v>
      </c>
    </row>
    <row r="20" spans="1:6" ht="14.85" customHeight="1" x14ac:dyDescent="0.3">
      <c r="B20" s="25" t="s">
        <v>70</v>
      </c>
      <c r="C20" s="25"/>
      <c r="D20" s="265">
        <v>77</v>
      </c>
      <c r="E20" s="265">
        <v>77</v>
      </c>
      <c r="F20" s="265">
        <v>77</v>
      </c>
    </row>
    <row r="21" spans="1:6" ht="14.85" customHeight="1" x14ac:dyDescent="0.3">
      <c r="A21" s="84"/>
      <c r="B21" s="25" t="s">
        <v>390</v>
      </c>
      <c r="C21" s="25"/>
      <c r="D21" s="265">
        <v>2923</v>
      </c>
      <c r="E21" s="265">
        <v>3597</v>
      </c>
      <c r="F21" s="265">
        <v>2985</v>
      </c>
    </row>
    <row r="22" spans="1:6" ht="14.85" customHeight="1" x14ac:dyDescent="0.3">
      <c r="A22" s="84"/>
      <c r="B22" s="25" t="s">
        <v>381</v>
      </c>
      <c r="C22" s="25"/>
      <c r="D22" s="265">
        <v>9181</v>
      </c>
      <c r="E22" s="265">
        <v>9187</v>
      </c>
      <c r="F22" s="265">
        <v>9187</v>
      </c>
    </row>
    <row r="23" spans="1:6" ht="14.85" customHeight="1" x14ac:dyDescent="0.3">
      <c r="A23" s="84"/>
      <c r="B23" s="25" t="s">
        <v>71</v>
      </c>
      <c r="C23" s="25"/>
      <c r="D23" s="265">
        <v>25</v>
      </c>
      <c r="E23" s="265">
        <v>25</v>
      </c>
      <c r="F23" s="265">
        <v>25</v>
      </c>
    </row>
    <row r="24" spans="1:6" x14ac:dyDescent="0.3">
      <c r="A24" s="84"/>
      <c r="B24" s="25" t="s">
        <v>72</v>
      </c>
      <c r="C24" s="25"/>
      <c r="D24" s="265">
        <v>9</v>
      </c>
      <c r="E24" s="265">
        <v>9</v>
      </c>
      <c r="F24" s="265">
        <v>9</v>
      </c>
    </row>
    <row r="25" spans="1:6" x14ac:dyDescent="0.3">
      <c r="B25" s="25" t="s">
        <v>73</v>
      </c>
      <c r="C25" s="25"/>
      <c r="D25" s="265">
        <v>4</v>
      </c>
      <c r="E25" s="265">
        <v>4</v>
      </c>
      <c r="F25" s="265">
        <v>4</v>
      </c>
    </row>
    <row r="26" spans="1:6" x14ac:dyDescent="0.3">
      <c r="B26" s="25" t="s">
        <v>74</v>
      </c>
      <c r="C26" s="25"/>
      <c r="D26" s="265">
        <v>12</v>
      </c>
      <c r="E26" s="265">
        <v>12</v>
      </c>
      <c r="F26" s="265">
        <v>12</v>
      </c>
    </row>
    <row r="27" spans="1:6" x14ac:dyDescent="0.3">
      <c r="B27" s="25" t="s">
        <v>75</v>
      </c>
      <c r="C27" s="25"/>
      <c r="D27" s="265">
        <v>303</v>
      </c>
      <c r="E27" s="265">
        <v>310</v>
      </c>
      <c r="F27" s="265">
        <v>315</v>
      </c>
    </row>
    <row r="28" spans="1:6" x14ac:dyDescent="0.3">
      <c r="B28" s="25" t="s">
        <v>76</v>
      </c>
      <c r="C28" s="25"/>
      <c r="D28" s="266">
        <v>298</v>
      </c>
      <c r="E28" s="265">
        <v>297</v>
      </c>
      <c r="F28" s="265">
        <v>300</v>
      </c>
    </row>
    <row r="29" spans="1:6" x14ac:dyDescent="0.3">
      <c r="B29" s="25" t="s">
        <v>77</v>
      </c>
      <c r="C29" s="25"/>
      <c r="D29" s="265">
        <v>455</v>
      </c>
      <c r="E29" s="265">
        <v>453</v>
      </c>
      <c r="F29" s="265">
        <v>453</v>
      </c>
    </row>
    <row r="30" spans="1:6" x14ac:dyDescent="0.3">
      <c r="B30" s="25" t="s">
        <v>78</v>
      </c>
      <c r="C30" s="25"/>
      <c r="D30" s="265">
        <v>788</v>
      </c>
      <c r="E30" s="265">
        <v>791</v>
      </c>
      <c r="F30" s="265">
        <v>791</v>
      </c>
    </row>
    <row r="31" spans="1:6" ht="16.5" customHeight="1" x14ac:dyDescent="0.3">
      <c r="B31" s="25" t="s">
        <v>79</v>
      </c>
      <c r="C31" s="25"/>
      <c r="D31" s="265">
        <v>1</v>
      </c>
      <c r="E31" s="265">
        <v>1</v>
      </c>
      <c r="F31" s="265">
        <v>1</v>
      </c>
    </row>
    <row r="32" spans="1:6" x14ac:dyDescent="0.3">
      <c r="B32" s="25" t="s">
        <v>187</v>
      </c>
      <c r="C32" s="25"/>
      <c r="D32" s="265">
        <v>104</v>
      </c>
      <c r="E32" s="265">
        <v>105</v>
      </c>
      <c r="F32" s="265">
        <v>104</v>
      </c>
    </row>
    <row r="33" spans="2:7" ht="15" customHeight="1" x14ac:dyDescent="0.3">
      <c r="B33" s="25" t="s">
        <v>188</v>
      </c>
      <c r="D33" s="265">
        <v>245</v>
      </c>
      <c r="E33" s="265">
        <v>245</v>
      </c>
      <c r="F33" s="265">
        <v>245</v>
      </c>
    </row>
    <row r="34" spans="2:7" x14ac:dyDescent="0.3">
      <c r="C34" s="25"/>
      <c r="D34" s="25"/>
      <c r="E34" s="171"/>
      <c r="F34" s="171"/>
    </row>
    <row r="35" spans="2:7" x14ac:dyDescent="0.3">
      <c r="B35" s="163"/>
      <c r="C35" s="163"/>
      <c r="D35" s="163"/>
      <c r="E35" s="163"/>
      <c r="F35" s="163"/>
      <c r="G35" s="41">
        <v>84</v>
      </c>
    </row>
    <row r="36" spans="2:7" x14ac:dyDescent="0.3">
      <c r="B36" s="372" t="s">
        <v>391</v>
      </c>
      <c r="C36" s="372"/>
      <c r="D36" s="372"/>
      <c r="E36" s="372"/>
      <c r="F36" s="372"/>
      <c r="G36" s="372"/>
    </row>
    <row r="37" spans="2:7" ht="15" customHeight="1" x14ac:dyDescent="0.3">
      <c r="B37" s="372" t="s">
        <v>392</v>
      </c>
      <c r="C37" s="372"/>
      <c r="D37" s="372"/>
      <c r="E37" s="372"/>
      <c r="F37" s="372"/>
      <c r="G37" s="372">
        <f>80+3</f>
        <v>83</v>
      </c>
    </row>
    <row r="38" spans="2:7" x14ac:dyDescent="0.3">
      <c r="B38" s="372" t="s">
        <v>393</v>
      </c>
      <c r="C38" s="372"/>
      <c r="D38" s="372"/>
      <c r="E38" s="372"/>
      <c r="F38" s="372"/>
      <c r="G38" s="372"/>
    </row>
    <row r="39" spans="2:7" x14ac:dyDescent="0.3">
      <c r="B39" s="132"/>
      <c r="G39" s="132"/>
    </row>
    <row r="40" spans="2:7" x14ac:dyDescent="0.3">
      <c r="B40" s="132"/>
      <c r="G40" s="132"/>
    </row>
    <row r="41" spans="2:7" x14ac:dyDescent="0.3">
      <c r="B41" s="132"/>
      <c r="C41" s="132"/>
      <c r="D41" s="132"/>
      <c r="E41" s="132"/>
      <c r="F41" s="132"/>
      <c r="G41" s="132"/>
    </row>
    <row r="42" spans="2:7" x14ac:dyDescent="0.3">
      <c r="B42" s="132"/>
      <c r="C42" s="132"/>
      <c r="D42" s="132"/>
      <c r="E42" s="132"/>
      <c r="F42" s="132"/>
      <c r="G42" s="132"/>
    </row>
    <row r="43" spans="2:7" x14ac:dyDescent="0.3">
      <c r="B43" s="132"/>
      <c r="C43" s="132"/>
      <c r="D43" s="132"/>
      <c r="E43" s="132"/>
      <c r="F43" s="132"/>
      <c r="G43" s="132"/>
    </row>
    <row r="44" spans="2:7" x14ac:dyDescent="0.3">
      <c r="B44" s="132"/>
      <c r="C44" s="132"/>
      <c r="D44" s="132"/>
      <c r="E44" s="132"/>
      <c r="F44" s="132"/>
      <c r="G44" s="132"/>
    </row>
    <row r="45" spans="2:7" x14ac:dyDescent="0.3">
      <c r="B45" s="132"/>
      <c r="C45" s="132"/>
      <c r="D45" s="132"/>
      <c r="E45" s="132"/>
      <c r="F45" s="132"/>
      <c r="G45" s="132"/>
    </row>
    <row r="46" spans="2:7" x14ac:dyDescent="0.3">
      <c r="B46" s="132"/>
      <c r="C46" s="132"/>
      <c r="D46" s="132"/>
      <c r="E46" s="132"/>
      <c r="F46" s="132"/>
      <c r="G46" s="132"/>
    </row>
    <row r="47" spans="2:7" x14ac:dyDescent="0.3">
      <c r="B47" s="132"/>
      <c r="C47" s="132"/>
      <c r="D47" s="132"/>
      <c r="E47" s="132"/>
      <c r="F47" s="132"/>
      <c r="G47" s="132"/>
    </row>
    <row r="48" spans="2:7" x14ac:dyDescent="0.3">
      <c r="B48" s="132"/>
      <c r="C48" s="132"/>
      <c r="D48" s="132"/>
      <c r="E48" s="132"/>
      <c r="F48" s="132"/>
      <c r="G48" s="132"/>
    </row>
    <row r="49" spans="1:7" x14ac:dyDescent="0.3">
      <c r="B49" s="132"/>
      <c r="C49" s="132"/>
      <c r="D49" s="132"/>
      <c r="E49" s="132"/>
      <c r="F49" s="132"/>
      <c r="G49" s="132"/>
    </row>
    <row r="50" spans="1:7" x14ac:dyDescent="0.3">
      <c r="B50" s="132"/>
      <c r="C50" s="132"/>
      <c r="D50" s="132"/>
      <c r="E50" s="132"/>
      <c r="F50" s="132"/>
      <c r="G50" s="132"/>
    </row>
    <row r="51" spans="1:7" x14ac:dyDescent="0.3">
      <c r="B51" s="132"/>
      <c r="C51" s="132"/>
      <c r="D51" s="132"/>
      <c r="E51" s="132"/>
      <c r="F51" s="132"/>
      <c r="G51" s="132"/>
    </row>
    <row r="52" spans="1:7" x14ac:dyDescent="0.3">
      <c r="B52" s="132"/>
      <c r="C52" s="132"/>
      <c r="D52" s="132"/>
      <c r="E52" s="132"/>
      <c r="F52" s="132"/>
      <c r="G52" s="132"/>
    </row>
    <row r="53" spans="1:7" x14ac:dyDescent="0.3">
      <c r="B53" s="132"/>
      <c r="C53" s="132"/>
      <c r="D53" s="132"/>
      <c r="E53" s="132"/>
      <c r="F53" s="132"/>
      <c r="G53" s="132"/>
    </row>
    <row r="54" spans="1:7" x14ac:dyDescent="0.3">
      <c r="B54" s="132"/>
      <c r="C54" s="132"/>
      <c r="D54" s="132"/>
      <c r="E54" s="132"/>
      <c r="F54" s="132"/>
      <c r="G54" s="132"/>
    </row>
    <row r="55" spans="1:7" x14ac:dyDescent="0.3">
      <c r="B55" s="132"/>
      <c r="C55" s="132"/>
      <c r="D55" s="132"/>
      <c r="E55" s="132"/>
      <c r="F55" s="132"/>
      <c r="G55" s="132"/>
    </row>
    <row r="56" spans="1:7" x14ac:dyDescent="0.3">
      <c r="B56" s="132"/>
      <c r="C56" s="132"/>
      <c r="D56" s="132"/>
      <c r="E56" s="132"/>
      <c r="F56" s="132"/>
      <c r="G56" s="132"/>
    </row>
    <row r="57" spans="1:7" x14ac:dyDescent="0.3">
      <c r="B57" s="132"/>
      <c r="C57" s="132"/>
      <c r="D57" s="132"/>
      <c r="E57" s="132"/>
      <c r="F57" s="132"/>
      <c r="G57" s="132"/>
    </row>
    <row r="58" spans="1:7" x14ac:dyDescent="0.3">
      <c r="B58" s="132"/>
      <c r="C58" s="132"/>
      <c r="D58" s="132"/>
      <c r="E58" s="132"/>
      <c r="F58" s="132"/>
      <c r="G58" s="132"/>
    </row>
    <row r="59" spans="1:7" x14ac:dyDescent="0.3">
      <c r="B59" s="132"/>
      <c r="C59" s="132"/>
      <c r="D59" s="132"/>
      <c r="E59" s="132"/>
      <c r="F59" s="132"/>
      <c r="G59" s="132"/>
    </row>
    <row r="60" spans="1:7" x14ac:dyDescent="0.3">
      <c r="B60" s="132"/>
      <c r="C60" s="132"/>
      <c r="D60" s="132"/>
      <c r="E60" s="132"/>
      <c r="F60" s="132"/>
      <c r="G60" s="132"/>
    </row>
    <row r="61" spans="1:7" x14ac:dyDescent="0.3">
      <c r="B61" s="132"/>
      <c r="C61" s="132"/>
      <c r="D61" s="132"/>
      <c r="E61" s="132"/>
      <c r="F61" s="132"/>
      <c r="G61" s="132"/>
    </row>
    <row r="62" spans="1:7" x14ac:dyDescent="0.3">
      <c r="B62" s="132"/>
      <c r="C62" s="132"/>
      <c r="D62" s="132"/>
      <c r="E62" s="132"/>
      <c r="F62" s="132"/>
      <c r="G62" s="132"/>
    </row>
    <row r="63" spans="1:7" x14ac:dyDescent="0.3">
      <c r="B63" s="132"/>
      <c r="C63" s="132"/>
      <c r="D63" s="132"/>
      <c r="E63" s="132"/>
      <c r="F63" s="132"/>
      <c r="G63" s="132"/>
    </row>
    <row r="64" spans="1:7" x14ac:dyDescent="0.3">
      <c r="A64" s="46"/>
      <c r="B64" s="132"/>
      <c r="C64" s="132"/>
      <c r="D64" s="132"/>
      <c r="E64" s="132"/>
      <c r="F64" s="132"/>
      <c r="G64" s="132"/>
    </row>
    <row r="65" spans="1:7" x14ac:dyDescent="0.3">
      <c r="B65" s="132"/>
      <c r="C65" s="132"/>
      <c r="D65" s="132"/>
      <c r="E65" s="132"/>
      <c r="F65" s="132"/>
      <c r="G65" s="132"/>
    </row>
    <row r="66" spans="1:7" x14ac:dyDescent="0.3">
      <c r="A66" s="80"/>
      <c r="B66" s="80"/>
      <c r="C66" s="80"/>
      <c r="D66" s="80"/>
      <c r="E66" s="80"/>
      <c r="F66" s="80"/>
      <c r="G66" s="80"/>
    </row>
    <row r="67" spans="1:7" x14ac:dyDescent="0.3">
      <c r="A67" s="15"/>
      <c r="B67" s="15"/>
      <c r="C67" s="103"/>
      <c r="D67" s="103"/>
      <c r="E67" s="103"/>
      <c r="F67" s="103"/>
      <c r="G67" s="104" t="s">
        <v>104</v>
      </c>
    </row>
    <row r="69" spans="1:7" x14ac:dyDescent="0.3">
      <c r="E69" s="90"/>
    </row>
    <row r="79" spans="1:7" x14ac:dyDescent="0.3">
      <c r="D79" s="1"/>
    </row>
    <row r="80" spans="1:7" x14ac:dyDescent="0.3">
      <c r="D80" s="1"/>
    </row>
    <row r="82" spans="4:4" x14ac:dyDescent="0.3">
      <c r="D82" s="1"/>
    </row>
    <row r="83" spans="4:4" x14ac:dyDescent="0.3">
      <c r="D83" s="1"/>
    </row>
    <row r="85" spans="4:4" x14ac:dyDescent="0.3">
      <c r="D85" s="1"/>
    </row>
    <row r="86" spans="4:4" x14ac:dyDescent="0.3">
      <c r="D86" s="1"/>
    </row>
  </sheetData>
  <mergeCells count="8">
    <mergeCell ref="B5:F5"/>
    <mergeCell ref="B38:G38"/>
    <mergeCell ref="B36:G36"/>
    <mergeCell ref="B37:G37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U75"/>
  <sheetViews>
    <sheetView view="pageBreakPreview" zoomScaleNormal="115" zoomScaleSheetLayoutView="100" workbookViewId="0">
      <selection activeCell="F25" sqref="F25"/>
    </sheetView>
  </sheetViews>
  <sheetFormatPr defaultColWidth="9.33203125" defaultRowHeight="14.4" x14ac:dyDescent="0.3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  <col min="12" max="26" width="10.6640625" customWidth="1"/>
  </cols>
  <sheetData>
    <row r="2" spans="1:21" x14ac:dyDescent="0.3">
      <c r="K2" s="102" t="s">
        <v>337</v>
      </c>
    </row>
    <row r="3" spans="1:21" s="3" customFormat="1" ht="7.5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302"/>
      <c r="C4" s="302"/>
      <c r="D4" s="302"/>
      <c r="E4" s="302"/>
      <c r="F4" s="302"/>
      <c r="G4" s="302"/>
      <c r="H4" s="18"/>
      <c r="I4" s="18"/>
      <c r="J4" s="18"/>
      <c r="K4" s="18"/>
    </row>
    <row r="5" spans="1:21" x14ac:dyDescent="0.3">
      <c r="B5" s="302" t="s">
        <v>298</v>
      </c>
      <c r="C5" s="302"/>
      <c r="D5" s="302"/>
      <c r="E5" s="302"/>
      <c r="F5" s="302"/>
      <c r="G5" s="302"/>
      <c r="H5" s="18"/>
      <c r="I5" s="18"/>
      <c r="J5" s="18"/>
      <c r="K5" s="18"/>
    </row>
    <row r="6" spans="1:21" ht="9" customHeight="1" x14ac:dyDescent="0.3"/>
    <row r="7" spans="1:21" ht="15" customHeight="1" x14ac:dyDescent="0.3">
      <c r="C7" s="366" t="s">
        <v>2</v>
      </c>
      <c r="D7" s="379" t="s">
        <v>80</v>
      </c>
      <c r="E7" s="378" t="s">
        <v>299</v>
      </c>
      <c r="F7" s="378" t="s">
        <v>300</v>
      </c>
    </row>
    <row r="8" spans="1:21" x14ac:dyDescent="0.3">
      <c r="B8" s="14"/>
      <c r="C8" s="366"/>
      <c r="D8" s="380"/>
      <c r="E8" s="378"/>
      <c r="F8" s="378"/>
    </row>
    <row r="9" spans="1:21" x14ac:dyDescent="0.3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 x14ac:dyDescent="0.3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 x14ac:dyDescent="0.3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 x14ac:dyDescent="0.3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 x14ac:dyDescent="0.3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 x14ac:dyDescent="0.3">
      <c r="B14" s="14"/>
      <c r="C14" s="75">
        <v>2023</v>
      </c>
      <c r="D14" s="66">
        <v>1.3857972750000283</v>
      </c>
      <c r="E14" s="66">
        <v>0.19436225650000005</v>
      </c>
      <c r="F14" s="67">
        <v>0.16616741221470585</v>
      </c>
    </row>
    <row r="15" spans="1:21" ht="15" customHeight="1" x14ac:dyDescent="0.3">
      <c r="B15" s="14"/>
      <c r="C15" s="134"/>
      <c r="D15" s="134"/>
      <c r="E15" s="134"/>
      <c r="F15" s="134"/>
    </row>
    <row r="16" spans="1:21" ht="15" customHeight="1" x14ac:dyDescent="0.3">
      <c r="B16" s="14"/>
      <c r="C16" s="75" t="s">
        <v>4</v>
      </c>
      <c r="D16" s="153">
        <v>1.4052167178993855</v>
      </c>
      <c r="E16" s="153">
        <v>0.18789744166190478</v>
      </c>
      <c r="F16" s="67">
        <v>0.16154269094285714</v>
      </c>
    </row>
    <row r="17" spans="2:7" ht="14.25" customHeight="1" x14ac:dyDescent="0.3">
      <c r="B17" s="8"/>
      <c r="C17" s="75" t="s">
        <v>7</v>
      </c>
      <c r="D17" s="153">
        <v>1.354427405701067</v>
      </c>
      <c r="E17" s="153">
        <v>0.20480541893076923</v>
      </c>
      <c r="F17" s="67">
        <v>0.17363811580769231</v>
      </c>
    </row>
    <row r="18" spans="2:7" ht="14.85" customHeight="1" x14ac:dyDescent="0.3">
      <c r="B18" s="8"/>
      <c r="C18" s="178"/>
      <c r="D18" s="179"/>
      <c r="E18" s="179"/>
      <c r="F18" s="180"/>
      <c r="G18" s="49"/>
    </row>
    <row r="19" spans="2:7" ht="14.85" customHeight="1" x14ac:dyDescent="0.3">
      <c r="B19" s="8"/>
      <c r="C19" s="181" t="s">
        <v>380</v>
      </c>
      <c r="D19" s="153">
        <v>1.3294923189319381</v>
      </c>
      <c r="E19" s="153">
        <v>0.19026980838000002</v>
      </c>
      <c r="F19" s="182">
        <v>0.16850177220000001</v>
      </c>
      <c r="G19" s="49"/>
    </row>
    <row r="20" spans="2:7" ht="14.85" customHeight="1" x14ac:dyDescent="0.3">
      <c r="B20" s="8"/>
      <c r="C20" s="181" t="s">
        <v>383</v>
      </c>
      <c r="D20" s="153">
        <v>1.360941693527338</v>
      </c>
      <c r="E20" s="153">
        <v>0.20822816130000002</v>
      </c>
      <c r="F20" s="182">
        <v>0.16364325242</v>
      </c>
      <c r="G20" s="49"/>
    </row>
    <row r="21" spans="2:7" ht="14.85" customHeight="1" x14ac:dyDescent="0.3">
      <c r="B21" s="8"/>
      <c r="C21" s="181" t="s">
        <v>384</v>
      </c>
      <c r="D21" s="153">
        <v>1.359302818158586</v>
      </c>
      <c r="E21" s="153">
        <v>0.20409369127999999</v>
      </c>
      <c r="F21" s="182">
        <v>0.17792015986000001</v>
      </c>
      <c r="G21" s="49"/>
    </row>
    <row r="22" spans="2:7" ht="14.85" customHeight="1" x14ac:dyDescent="0.3">
      <c r="B22" s="8"/>
      <c r="C22" s="178"/>
      <c r="D22" s="179"/>
      <c r="E22" s="179"/>
      <c r="F22" s="180"/>
      <c r="G22" s="49"/>
    </row>
    <row r="23" spans="2:7" ht="14.85" customHeight="1" x14ac:dyDescent="0.3">
      <c r="B23" s="8"/>
      <c r="C23" s="82" t="s">
        <v>385</v>
      </c>
      <c r="D23" s="153">
        <v>1.3765245091857099</v>
      </c>
      <c r="E23" s="153">
        <v>0.22581178430000001</v>
      </c>
      <c r="F23" s="153">
        <v>0.21655700780000001</v>
      </c>
      <c r="G23" s="49"/>
    </row>
    <row r="24" spans="2:7" ht="14.85" customHeight="1" x14ac:dyDescent="0.3">
      <c r="B24" s="8"/>
      <c r="C24" s="82" t="s">
        <v>386</v>
      </c>
      <c r="D24" s="153">
        <v>1.3252210013066299</v>
      </c>
      <c r="E24" s="153">
        <v>0.18199391409999999</v>
      </c>
      <c r="F24" s="153">
        <v>0.164814029</v>
      </c>
      <c r="G24" s="49"/>
    </row>
    <row r="25" spans="2:7" ht="14.85" customHeight="1" x14ac:dyDescent="0.3">
      <c r="B25" s="8"/>
      <c r="C25" s="82" t="s">
        <v>387</v>
      </c>
      <c r="D25" s="153">
        <v>1.33220725395677</v>
      </c>
      <c r="E25" s="153">
        <v>0.1751340099</v>
      </c>
      <c r="F25" s="153">
        <v>0.15029699530000001</v>
      </c>
      <c r="G25" s="49"/>
    </row>
    <row r="26" spans="2:7" ht="14.85" customHeight="1" x14ac:dyDescent="0.3">
      <c r="B26" s="8"/>
      <c r="C26" s="82" t="s">
        <v>388</v>
      </c>
      <c r="D26" s="153">
        <v>1.4011855217504301</v>
      </c>
      <c r="E26" s="153">
        <v>0.1909732857</v>
      </c>
      <c r="F26" s="153">
        <v>0.17571816160000001</v>
      </c>
      <c r="G26" s="49"/>
    </row>
    <row r="27" spans="2:7" x14ac:dyDescent="0.3">
      <c r="B27" s="8"/>
      <c r="C27" s="82" t="s">
        <v>389</v>
      </c>
      <c r="D27" s="153">
        <v>1.3613758045933899</v>
      </c>
      <c r="E27" s="153">
        <v>0.24655546240000001</v>
      </c>
      <c r="F27" s="153">
        <v>0.1822146056</v>
      </c>
      <c r="G27" s="49"/>
    </row>
    <row r="28" spans="2:7" x14ac:dyDescent="0.3">
      <c r="B28" s="8"/>
      <c r="G28" s="49"/>
    </row>
    <row r="29" spans="2:7" x14ac:dyDescent="0.3">
      <c r="B29" s="8"/>
      <c r="C29" s="82"/>
      <c r="D29" s="153"/>
      <c r="E29" s="153"/>
      <c r="F29" s="153"/>
      <c r="G29" s="49"/>
    </row>
    <row r="30" spans="2:7" x14ac:dyDescent="0.3">
      <c r="B30" s="8"/>
      <c r="G30" s="49"/>
    </row>
    <row r="31" spans="2:7" x14ac:dyDescent="0.3">
      <c r="B31" s="8"/>
      <c r="G31" s="49"/>
    </row>
    <row r="32" spans="2:7" x14ac:dyDescent="0.3">
      <c r="B32" s="8"/>
      <c r="G32" s="49"/>
    </row>
    <row r="33" spans="1:11" x14ac:dyDescent="0.3">
      <c r="B33" s="8"/>
      <c r="G33" s="49"/>
    </row>
    <row r="34" spans="1:11" ht="16.5" customHeight="1" x14ac:dyDescent="0.3">
      <c r="B34" s="18"/>
      <c r="G34" s="139"/>
      <c r="H34" s="18"/>
      <c r="I34" s="18"/>
      <c r="J34" s="18"/>
      <c r="K34" s="18"/>
    </row>
    <row r="35" spans="1:11" x14ac:dyDescent="0.3">
      <c r="G35" s="49"/>
    </row>
    <row r="36" spans="1:11" ht="15" customHeight="1" x14ac:dyDescent="0.3">
      <c r="G36" s="49"/>
    </row>
    <row r="37" spans="1:11" x14ac:dyDescent="0.3">
      <c r="B37" s="14"/>
      <c r="G37" s="49"/>
    </row>
    <row r="38" spans="1:11" x14ac:dyDescent="0.3">
      <c r="B38" s="14"/>
      <c r="G38" s="49"/>
    </row>
    <row r="39" spans="1:11" x14ac:dyDescent="0.3">
      <c r="B39" s="14"/>
      <c r="G39" s="49"/>
    </row>
    <row r="40" spans="1:11" ht="15" customHeight="1" x14ac:dyDescent="0.3">
      <c r="B40" s="14"/>
      <c r="G40" s="49"/>
    </row>
    <row r="41" spans="1:11" x14ac:dyDescent="0.3">
      <c r="A41" s="132"/>
      <c r="B41" s="14"/>
      <c r="G41" s="49"/>
    </row>
    <row r="42" spans="1:11" x14ac:dyDescent="0.3">
      <c r="A42" s="132"/>
      <c r="B42" s="14"/>
      <c r="G42" s="49"/>
    </row>
    <row r="43" spans="1:11" x14ac:dyDescent="0.3">
      <c r="A43" s="132"/>
      <c r="B43" s="14"/>
      <c r="G43" s="49"/>
    </row>
    <row r="44" spans="1:11" x14ac:dyDescent="0.3">
      <c r="A44" s="132"/>
      <c r="B44" s="8"/>
      <c r="G44" s="49"/>
    </row>
    <row r="45" spans="1:11" x14ac:dyDescent="0.3">
      <c r="A45" s="132"/>
      <c r="B45" s="8"/>
      <c r="G45" s="49"/>
    </row>
    <row r="46" spans="1:11" x14ac:dyDescent="0.3">
      <c r="A46" s="132"/>
      <c r="B46" s="8"/>
      <c r="G46" s="49"/>
    </row>
    <row r="47" spans="1:11" x14ac:dyDescent="0.3">
      <c r="A47" s="132"/>
      <c r="B47" s="8"/>
      <c r="G47" s="49"/>
    </row>
    <row r="48" spans="1:11" x14ac:dyDescent="0.3">
      <c r="A48" s="132"/>
      <c r="B48" s="8"/>
      <c r="G48" s="49"/>
    </row>
    <row r="49" spans="1:6" x14ac:dyDescent="0.3">
      <c r="A49" s="132"/>
      <c r="B49" s="8"/>
    </row>
    <row r="50" spans="1:6" x14ac:dyDescent="0.3">
      <c r="A50" s="132"/>
      <c r="B50" s="8"/>
    </row>
    <row r="51" spans="1:6" x14ac:dyDescent="0.3">
      <c r="A51" s="132"/>
      <c r="B51" s="8"/>
      <c r="C51" s="82"/>
      <c r="D51" s="100"/>
      <c r="E51" s="100"/>
      <c r="F51" s="100"/>
    </row>
    <row r="52" spans="1:6" x14ac:dyDescent="0.3">
      <c r="A52" s="132"/>
      <c r="B52" s="8"/>
      <c r="C52" s="82"/>
      <c r="D52" s="100"/>
      <c r="E52" s="100"/>
      <c r="F52" s="100"/>
    </row>
    <row r="53" spans="1:6" x14ac:dyDescent="0.3">
      <c r="A53" s="132"/>
      <c r="B53" s="8"/>
      <c r="C53" s="82"/>
      <c r="D53" s="100"/>
      <c r="E53" s="100"/>
      <c r="F53" s="100"/>
    </row>
    <row r="54" spans="1:6" x14ac:dyDescent="0.3">
      <c r="A54" s="132"/>
      <c r="B54" s="8"/>
      <c r="C54" s="82"/>
      <c r="D54" s="100"/>
      <c r="E54" s="100"/>
      <c r="F54" s="100"/>
    </row>
    <row r="55" spans="1:6" x14ac:dyDescent="0.3">
      <c r="A55" s="132"/>
      <c r="B55" s="8"/>
      <c r="C55" s="82"/>
      <c r="D55" s="100"/>
      <c r="E55" s="100"/>
      <c r="F55" s="100"/>
    </row>
    <row r="56" spans="1:6" x14ac:dyDescent="0.3">
      <c r="A56" s="132"/>
      <c r="B56" s="8"/>
      <c r="C56" s="82"/>
      <c r="D56" s="100"/>
      <c r="E56" s="100"/>
      <c r="F56" s="100"/>
    </row>
    <row r="57" spans="1:6" x14ac:dyDescent="0.3">
      <c r="A57" s="132"/>
      <c r="B57" s="8"/>
      <c r="C57" s="82"/>
      <c r="D57" s="100"/>
      <c r="E57" s="100"/>
      <c r="F57" s="100"/>
    </row>
    <row r="58" spans="1:6" x14ac:dyDescent="0.3">
      <c r="A58" s="132"/>
      <c r="B58" s="8"/>
      <c r="C58" s="82"/>
      <c r="D58" s="100"/>
      <c r="E58" s="100"/>
      <c r="F58" s="100"/>
    </row>
    <row r="59" spans="1:6" x14ac:dyDescent="0.3">
      <c r="A59" s="132"/>
      <c r="B59" s="8"/>
      <c r="C59" s="82"/>
      <c r="D59" s="100"/>
      <c r="E59" s="100"/>
      <c r="F59" s="100"/>
    </row>
    <row r="60" spans="1:6" x14ac:dyDescent="0.3">
      <c r="A60" s="132"/>
      <c r="B60" s="8"/>
      <c r="C60" s="82"/>
      <c r="D60" s="100"/>
      <c r="E60" s="100"/>
      <c r="F60" s="100"/>
    </row>
    <row r="61" spans="1:6" x14ac:dyDescent="0.3">
      <c r="A61" s="132"/>
      <c r="B61" s="8"/>
      <c r="C61" s="82"/>
      <c r="D61" s="100"/>
      <c r="E61" s="100"/>
      <c r="F61" s="100"/>
    </row>
    <row r="62" spans="1:6" x14ac:dyDescent="0.3">
      <c r="A62" s="132"/>
      <c r="B62" s="8"/>
      <c r="C62" s="82"/>
      <c r="D62" s="100"/>
      <c r="E62" s="100"/>
      <c r="F62" s="100"/>
    </row>
    <row r="63" spans="1:6" x14ac:dyDescent="0.3">
      <c r="A63" s="132"/>
      <c r="B63" s="8"/>
      <c r="C63" s="82"/>
      <c r="D63" s="100"/>
      <c r="E63" s="100"/>
      <c r="F63" s="100"/>
    </row>
    <row r="64" spans="1:6" x14ac:dyDescent="0.3">
      <c r="A64" s="132"/>
      <c r="B64" s="8"/>
      <c r="C64" s="82"/>
      <c r="D64" s="100"/>
      <c r="E64" s="100"/>
      <c r="F64" s="100"/>
    </row>
    <row r="65" spans="1:11" x14ac:dyDescent="0.3">
      <c r="A65" s="132"/>
      <c r="B65" s="8"/>
      <c r="C65" s="82"/>
      <c r="D65" s="100"/>
      <c r="E65" s="100"/>
      <c r="F65" s="100"/>
    </row>
    <row r="66" spans="1:11" x14ac:dyDescent="0.3">
      <c r="A66" s="132"/>
      <c r="B66" s="8"/>
      <c r="C66" s="82"/>
      <c r="D66" s="100"/>
      <c r="E66" s="100"/>
      <c r="F66" s="100"/>
    </row>
    <row r="67" spans="1:11" x14ac:dyDescent="0.3">
      <c r="A67" s="132"/>
      <c r="B67" s="8"/>
      <c r="C67" s="38"/>
      <c r="D67" s="63"/>
      <c r="E67" s="63"/>
      <c r="F67" s="64"/>
    </row>
    <row r="68" spans="1:11" x14ac:dyDescent="0.3">
      <c r="A68" s="132"/>
      <c r="B68" s="8"/>
      <c r="C68" s="20"/>
      <c r="D68" s="20"/>
      <c r="E68" s="20"/>
      <c r="F68" s="20"/>
    </row>
    <row r="69" spans="1:11" x14ac:dyDescent="0.3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</row>
    <row r="70" spans="1:11" x14ac:dyDescent="0.3">
      <c r="A70" s="15"/>
      <c r="B70" s="15"/>
      <c r="C70" s="15"/>
      <c r="D70" s="103"/>
      <c r="E70" s="103"/>
      <c r="F70" s="103"/>
      <c r="G70" s="104"/>
      <c r="H70" s="105"/>
      <c r="I70" s="103"/>
      <c r="J70" s="103"/>
      <c r="K70" s="104" t="s">
        <v>105</v>
      </c>
    </row>
    <row r="71" spans="1:11" x14ac:dyDescent="0.3">
      <c r="C71" s="294"/>
      <c r="D71" s="294"/>
      <c r="E71" s="294"/>
      <c r="F71" s="294"/>
    </row>
    <row r="74" spans="1:11" x14ac:dyDescent="0.3">
      <c r="C74" s="294"/>
      <c r="D74" s="294"/>
      <c r="E74" s="294"/>
      <c r="F74" s="294"/>
    </row>
    <row r="75" spans="1:11" x14ac:dyDescent="0.3">
      <c r="E75" s="12"/>
      <c r="F75" s="12"/>
    </row>
  </sheetData>
  <mergeCells count="6">
    <mergeCell ref="F7:F8"/>
    <mergeCell ref="B4:G4"/>
    <mergeCell ref="B5:G5"/>
    <mergeCell ref="C7:C8"/>
    <mergeCell ref="D7:D8"/>
    <mergeCell ref="E7:E8"/>
  </mergeCells>
  <phoneticPr fontId="50" type="noConversion"/>
  <printOptions horizontalCentered="1"/>
  <pageMargins left="0.25" right="0.25" top="0.25" bottom="0.25" header="0.3" footer="0.3"/>
  <pageSetup paperSize="9" scale="79" fitToWidth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4D4-A99B-455C-8BD2-8DF1E11BA394}">
  <sheetPr>
    <tabColor theme="9" tint="-0.249977111117893"/>
    <pageSetUpPr fitToPage="1"/>
  </sheetPr>
  <dimension ref="A2:U54"/>
  <sheetViews>
    <sheetView view="pageBreakPreview" zoomScaleNormal="100" zoomScaleSheetLayoutView="100" workbookViewId="0">
      <selection activeCell="A19" sqref="A19"/>
    </sheetView>
  </sheetViews>
  <sheetFormatPr defaultColWidth="9.33203125" defaultRowHeight="14.4" x14ac:dyDescent="0.3"/>
  <cols>
    <col min="1" max="1" width="13.33203125" customWidth="1"/>
    <col min="2" max="2" width="14" bestFit="1" customWidth="1"/>
    <col min="3" max="3" width="12.6640625" customWidth="1"/>
    <col min="4" max="4" width="14" customWidth="1"/>
    <col min="5" max="5" width="12.44140625" customWidth="1"/>
    <col min="6" max="6" width="8.44140625" bestFit="1" customWidth="1"/>
    <col min="7" max="7" width="11.44140625" bestFit="1" customWidth="1"/>
    <col min="8" max="8" width="10.44140625" bestFit="1" customWidth="1"/>
    <col min="9" max="9" width="9.33203125" customWidth="1"/>
    <col min="10" max="10" width="10.44140625" customWidth="1"/>
    <col min="11" max="11" width="13.664062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33203125" customWidth="1"/>
    <col min="17" max="17" width="10.33203125" customWidth="1"/>
    <col min="18" max="18" width="14.44140625" bestFit="1" customWidth="1"/>
    <col min="19" max="19" width="10.33203125" customWidth="1"/>
    <col min="21" max="21" width="15.6640625" bestFit="1" customWidth="1"/>
  </cols>
  <sheetData>
    <row r="2" spans="1:19" x14ac:dyDescent="0.3">
      <c r="P2" s="383" t="s">
        <v>337</v>
      </c>
      <c r="Q2" s="383"/>
      <c r="R2" s="383"/>
      <c r="S2" s="383"/>
    </row>
    <row r="3" spans="1:19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7.5" customHeight="1" x14ac:dyDescent="0.3"/>
    <row r="5" spans="1:19" x14ac:dyDescent="0.3">
      <c r="A5" s="12"/>
      <c r="B5" s="12"/>
      <c r="C5" s="302" t="s">
        <v>394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12"/>
      <c r="P5" s="12"/>
      <c r="Q5" s="12"/>
      <c r="S5" s="17" t="s">
        <v>107</v>
      </c>
    </row>
    <row r="6" spans="1:19" ht="7.5" customHeight="1" x14ac:dyDescent="0.3"/>
    <row r="7" spans="1:19" ht="14.25" customHeight="1" x14ac:dyDescent="0.3">
      <c r="A7" s="381" t="s">
        <v>81</v>
      </c>
      <c r="B7" s="384" t="s">
        <v>83</v>
      </c>
      <c r="C7" s="384" t="s">
        <v>96</v>
      </c>
      <c r="D7" s="384" t="s">
        <v>84</v>
      </c>
      <c r="E7" s="384" t="s">
        <v>85</v>
      </c>
      <c r="F7" s="384" t="s">
        <v>5</v>
      </c>
      <c r="G7" s="381" t="s">
        <v>86</v>
      </c>
      <c r="H7" s="381" t="s">
        <v>87</v>
      </c>
      <c r="I7" s="384" t="s">
        <v>189</v>
      </c>
      <c r="J7" s="384" t="s">
        <v>240</v>
      </c>
      <c r="K7" s="381" t="s">
        <v>220</v>
      </c>
      <c r="L7" s="381" t="s">
        <v>88</v>
      </c>
      <c r="M7" s="381" t="s">
        <v>185</v>
      </c>
      <c r="N7" s="381" t="s">
        <v>89</v>
      </c>
      <c r="O7" s="381" t="s">
        <v>90</v>
      </c>
      <c r="P7" s="381" t="s">
        <v>91</v>
      </c>
      <c r="Q7" s="381" t="s">
        <v>327</v>
      </c>
      <c r="R7" s="355" t="s">
        <v>82</v>
      </c>
      <c r="S7" s="356"/>
    </row>
    <row r="8" spans="1:19" ht="21.75" customHeight="1" x14ac:dyDescent="0.3">
      <c r="A8" s="382"/>
      <c r="B8" s="385"/>
      <c r="C8" s="385"/>
      <c r="D8" s="385"/>
      <c r="E8" s="385"/>
      <c r="F8" s="385"/>
      <c r="G8" s="382"/>
      <c r="H8" s="382"/>
      <c r="I8" s="385"/>
      <c r="J8" s="385"/>
      <c r="K8" s="382"/>
      <c r="L8" s="382"/>
      <c r="M8" s="382"/>
      <c r="N8" s="382"/>
      <c r="O8" s="382"/>
      <c r="P8" s="382"/>
      <c r="Q8" s="382"/>
      <c r="R8" s="53" t="s">
        <v>6</v>
      </c>
      <c r="S8" s="53" t="s">
        <v>21</v>
      </c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41.291926424439367</v>
      </c>
    </row>
    <row r="11" spans="1:19" ht="17.25" customHeight="1" x14ac:dyDescent="0.3">
      <c r="A11" s="25" t="s">
        <v>241</v>
      </c>
      <c r="B11" s="4">
        <v>673437.44959718396</v>
      </c>
      <c r="C11" s="4">
        <v>651.23652926299997</v>
      </c>
      <c r="D11" s="4">
        <v>0</v>
      </c>
      <c r="E11" s="4">
        <v>43.058178040000001</v>
      </c>
      <c r="F11" s="4">
        <v>0.19267911099999999</v>
      </c>
      <c r="G11" s="4">
        <v>400</v>
      </c>
      <c r="H11" s="4">
        <v>0</v>
      </c>
      <c r="I11" s="4">
        <v>0</v>
      </c>
      <c r="J11" s="4">
        <v>0</v>
      </c>
      <c r="K11" s="4">
        <v>0.14868580000000001</v>
      </c>
      <c r="L11" s="4">
        <v>0</v>
      </c>
      <c r="M11" s="4">
        <v>0</v>
      </c>
      <c r="N11" s="4">
        <v>0</v>
      </c>
      <c r="O11" s="4">
        <v>0</v>
      </c>
      <c r="P11" s="4">
        <v>3104.4000080000001</v>
      </c>
      <c r="Q11" s="4">
        <v>0</v>
      </c>
      <c r="R11" s="4">
        <v>677636.48567739793</v>
      </c>
      <c r="S11" s="29">
        <v>24.567604841349148</v>
      </c>
    </row>
    <row r="12" spans="1:19" ht="17.25" customHeight="1" x14ac:dyDescent="0.3">
      <c r="A12" s="25" t="s">
        <v>242</v>
      </c>
      <c r="B12" s="4">
        <v>14327.299657719999</v>
      </c>
      <c r="C12" s="4">
        <v>96.654539999999997</v>
      </c>
      <c r="D12" s="4">
        <v>947.83500000000004</v>
      </c>
      <c r="E12" s="4">
        <v>1.10332344</v>
      </c>
      <c r="F12" s="4">
        <v>6.3472999999999994E-5</v>
      </c>
      <c r="G12" s="4">
        <v>0</v>
      </c>
      <c r="H12" s="4">
        <v>0</v>
      </c>
      <c r="I12" s="4">
        <v>0</v>
      </c>
      <c r="J12" s="4">
        <v>0</v>
      </c>
      <c r="K12" s="4">
        <v>0.3644616</v>
      </c>
      <c r="L12" s="4">
        <v>10.3</v>
      </c>
      <c r="M12" s="4">
        <v>0</v>
      </c>
      <c r="N12" s="4">
        <v>0.5</v>
      </c>
      <c r="O12" s="4">
        <v>0.113578527</v>
      </c>
      <c r="P12" s="4">
        <v>8.0800000000000002E-4</v>
      </c>
      <c r="Q12" s="4">
        <v>0.56228999999999996</v>
      </c>
      <c r="R12" s="4">
        <v>15384.733722759998</v>
      </c>
      <c r="S12" s="29">
        <v>0.55777111575140914</v>
      </c>
    </row>
    <row r="13" spans="1:19" ht="17.25" customHeight="1" x14ac:dyDescent="0.3">
      <c r="A13" s="25" t="s">
        <v>243</v>
      </c>
      <c r="B13" s="4">
        <v>566569.05210689001</v>
      </c>
      <c r="C13" s="4">
        <v>197</v>
      </c>
      <c r="D13" s="4">
        <v>0</v>
      </c>
      <c r="E13" s="4">
        <v>0</v>
      </c>
      <c r="F13" s="4">
        <v>3.2788000000000001E-3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566766.05538569007</v>
      </c>
      <c r="S13" s="29">
        <v>20.548014725456607</v>
      </c>
    </row>
    <row r="14" spans="1:19" ht="17.25" customHeight="1" x14ac:dyDescent="0.3">
      <c r="A14" s="130" t="s">
        <v>244</v>
      </c>
      <c r="B14" s="131">
        <v>111344.674984952</v>
      </c>
      <c r="C14" s="131">
        <v>452.14358303</v>
      </c>
      <c r="D14" s="131">
        <v>5</v>
      </c>
      <c r="E14" s="131">
        <v>0.92744767100000003</v>
      </c>
      <c r="F14" s="131">
        <v>0.13139358800000001</v>
      </c>
      <c r="G14" s="131">
        <v>0</v>
      </c>
      <c r="H14" s="131">
        <v>0</v>
      </c>
      <c r="I14" s="131">
        <v>0</v>
      </c>
      <c r="J14" s="4">
        <v>0</v>
      </c>
      <c r="K14" s="131">
        <v>399.21854439999998</v>
      </c>
      <c r="L14" s="131">
        <v>0</v>
      </c>
      <c r="M14" s="131">
        <v>0</v>
      </c>
      <c r="N14" s="131">
        <v>0</v>
      </c>
      <c r="O14" s="131">
        <v>0</v>
      </c>
      <c r="P14" s="131">
        <v>8.3199999999999993E-3</v>
      </c>
      <c r="Q14" s="4">
        <v>0</v>
      </c>
      <c r="R14" s="4">
        <v>112202.104273641</v>
      </c>
      <c r="S14" s="279">
        <v>4.0678697479034032</v>
      </c>
    </row>
    <row r="15" spans="1:19" ht="17.25" customHeight="1" x14ac:dyDescent="0.3">
      <c r="A15" s="25" t="s">
        <v>245</v>
      </c>
      <c r="B15" s="4">
        <v>44664.294801901</v>
      </c>
      <c r="C15" s="4">
        <v>133.80000000000001</v>
      </c>
      <c r="D15" s="4">
        <v>0</v>
      </c>
      <c r="E15" s="4">
        <v>0</v>
      </c>
      <c r="F15" s="4">
        <v>3.3755999999999999E-4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30.4</v>
      </c>
      <c r="Q15" s="4">
        <v>0</v>
      </c>
      <c r="R15" s="4">
        <v>45243.495139461003</v>
      </c>
      <c r="S15" s="29">
        <v>1.6402958425661596</v>
      </c>
    </row>
    <row r="16" spans="1:19" ht="17.25" customHeight="1" x14ac:dyDescent="0.3">
      <c r="A16" s="25" t="s">
        <v>246</v>
      </c>
      <c r="B16" s="4">
        <v>202984.1668374</v>
      </c>
      <c r="C16" s="4">
        <v>0</v>
      </c>
      <c r="D16" s="4">
        <v>0</v>
      </c>
      <c r="E16" s="4">
        <v>0</v>
      </c>
      <c r="F16" s="4">
        <v>1.5426249999999999E-3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202984.16838002499</v>
      </c>
      <c r="S16" s="29">
        <v>7.3591592885162509</v>
      </c>
    </row>
    <row r="17" spans="1:21" ht="17.25" customHeight="1" x14ac:dyDescent="0.3">
      <c r="A17" s="130" t="s">
        <v>247</v>
      </c>
      <c r="B17" s="131">
        <v>444379.90904096898</v>
      </c>
      <c r="C17" s="131">
        <v>1647.106106099</v>
      </c>
      <c r="D17" s="131">
        <v>0</v>
      </c>
      <c r="E17" s="131">
        <v>12.182194856000001</v>
      </c>
      <c r="F17" s="131">
        <v>8.1364860000000001E-3</v>
      </c>
      <c r="G17" s="131">
        <v>15</v>
      </c>
      <c r="H17" s="131">
        <v>0</v>
      </c>
      <c r="I17" s="131">
        <v>0</v>
      </c>
      <c r="J17" s="4">
        <v>0</v>
      </c>
      <c r="K17" s="131">
        <v>2337.687066</v>
      </c>
      <c r="L17" s="131">
        <v>0</v>
      </c>
      <c r="M17" s="131">
        <v>0</v>
      </c>
      <c r="N17" s="131">
        <v>5</v>
      </c>
      <c r="O17" s="131">
        <v>0</v>
      </c>
      <c r="P17" s="131">
        <v>3001.35</v>
      </c>
      <c r="Q17" s="4">
        <v>0</v>
      </c>
      <c r="R17" s="4">
        <v>451398.24254440994</v>
      </c>
      <c r="S17" s="279">
        <v>16.365372708384605</v>
      </c>
    </row>
    <row r="18" spans="1:21" ht="17.25" customHeight="1" x14ac:dyDescent="0.3">
      <c r="A18" s="25" t="s">
        <v>248</v>
      </c>
      <c r="B18" s="4">
        <v>11432.643828099999</v>
      </c>
      <c r="C18" s="4">
        <v>0</v>
      </c>
      <c r="D18" s="4">
        <v>0</v>
      </c>
      <c r="E18" s="4">
        <v>0</v>
      </c>
      <c r="F18" s="4">
        <v>1.0841E-4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11432.64393651</v>
      </c>
      <c r="S18" s="29">
        <v>0.41448871845094093</v>
      </c>
    </row>
    <row r="19" spans="1:21" ht="17.25" customHeight="1" x14ac:dyDescent="0.3">
      <c r="A19" s="25" t="s">
        <v>249</v>
      </c>
      <c r="B19" s="4">
        <v>663993.99382187799</v>
      </c>
      <c r="C19" s="4">
        <v>8271.75</v>
      </c>
      <c r="D19" s="4">
        <v>0</v>
      </c>
      <c r="E19" s="4">
        <v>2891.38820214</v>
      </c>
      <c r="F19" s="4">
        <v>6.6628000000000007E-2</v>
      </c>
      <c r="G19" s="4">
        <v>0</v>
      </c>
      <c r="H19" s="4">
        <v>0</v>
      </c>
      <c r="I19" s="4">
        <v>0</v>
      </c>
      <c r="J19" s="4">
        <v>0</v>
      </c>
      <c r="K19" s="4">
        <v>18.309822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675204.20847401791</v>
      </c>
      <c r="S19" s="29">
        <v>24.479423011621478</v>
      </c>
    </row>
    <row r="20" spans="1:21" ht="17.25" customHeight="1" x14ac:dyDescent="0.3">
      <c r="A20" s="31" t="s">
        <v>160</v>
      </c>
      <c r="B20" s="32">
        <v>2733133.4846769944</v>
      </c>
      <c r="C20" s="32">
        <v>11449.690758392</v>
      </c>
      <c r="D20" s="32">
        <v>952.83500000000004</v>
      </c>
      <c r="E20" s="32">
        <v>2948.6593461470002</v>
      </c>
      <c r="F20" s="32">
        <v>0.40416805300000008</v>
      </c>
      <c r="G20" s="32">
        <v>830</v>
      </c>
      <c r="H20" s="32">
        <v>0</v>
      </c>
      <c r="I20" s="32">
        <v>0</v>
      </c>
      <c r="J20" s="32">
        <v>0</v>
      </c>
      <c r="K20" s="32">
        <v>2755.7285798000003</v>
      </c>
      <c r="L20" s="32">
        <v>10.3</v>
      </c>
      <c r="M20" s="32">
        <v>0</v>
      </c>
      <c r="N20" s="32">
        <v>34.200000000000003</v>
      </c>
      <c r="O20" s="32">
        <v>0.113578527</v>
      </c>
      <c r="P20" s="32">
        <v>6136.1591360000002</v>
      </c>
      <c r="Q20" s="32">
        <v>0.56228999999999996</v>
      </c>
      <c r="R20" s="32">
        <v>2758252.1375339129</v>
      </c>
      <c r="S20" s="32">
        <v>100.00000000000001</v>
      </c>
    </row>
    <row r="21" spans="1:21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84"/>
      <c r="U21" s="84"/>
    </row>
    <row r="22" spans="1:21" ht="17.25" customHeight="1" x14ac:dyDescent="0.3">
      <c r="A22" s="26" t="s">
        <v>93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58.70807357556064</v>
      </c>
    </row>
    <row r="23" spans="1:21" ht="17.25" customHeight="1" x14ac:dyDescent="0.3">
      <c r="A23" s="25" t="s">
        <v>241</v>
      </c>
      <c r="B23" s="4">
        <v>1441856.28354816</v>
      </c>
      <c r="C23" s="4">
        <v>12967.5362</v>
      </c>
      <c r="D23" s="4">
        <v>9680.5259999999998</v>
      </c>
      <c r="E23" s="4">
        <v>776.01779660299997</v>
      </c>
      <c r="F23" s="4">
        <v>0.79689651399999994</v>
      </c>
      <c r="G23" s="4">
        <v>3045.6975000000002</v>
      </c>
      <c r="H23" s="4">
        <v>1617</v>
      </c>
      <c r="I23" s="4">
        <v>0</v>
      </c>
      <c r="J23" s="4">
        <v>0</v>
      </c>
      <c r="K23" s="4">
        <v>155.454643</v>
      </c>
      <c r="L23" s="4">
        <v>984.26</v>
      </c>
      <c r="M23" s="4">
        <v>0</v>
      </c>
      <c r="N23" s="4">
        <v>1610.7</v>
      </c>
      <c r="O23" s="4">
        <v>1255.7516194960001</v>
      </c>
      <c r="P23" s="4">
        <v>9546.2866297199998</v>
      </c>
      <c r="Q23" s="4">
        <v>14.745219499999999</v>
      </c>
      <c r="R23" s="4">
        <v>1483511.0560529928</v>
      </c>
      <c r="S23" s="4">
        <v>37.828937101617235</v>
      </c>
    </row>
    <row r="24" spans="1:21" ht="17.25" customHeight="1" x14ac:dyDescent="0.3">
      <c r="A24" s="25" t="s">
        <v>242</v>
      </c>
      <c r="B24" s="4">
        <v>1078339.74484667</v>
      </c>
      <c r="C24" s="4">
        <v>26231.000635201999</v>
      </c>
      <c r="D24" s="4">
        <v>109105.889</v>
      </c>
      <c r="E24" s="4">
        <v>1317.5073377900001</v>
      </c>
      <c r="F24" s="4">
        <v>9.6022143000000004E-2</v>
      </c>
      <c r="G24" s="4">
        <v>1481.6</v>
      </c>
      <c r="H24" s="4">
        <v>180</v>
      </c>
      <c r="I24" s="4">
        <v>0</v>
      </c>
      <c r="J24" s="4">
        <v>0</v>
      </c>
      <c r="K24" s="4">
        <v>85.783875158000001</v>
      </c>
      <c r="L24" s="4">
        <v>53518.552000000003</v>
      </c>
      <c r="M24" s="4">
        <v>0.1</v>
      </c>
      <c r="N24" s="29">
        <v>1155.2850000000001</v>
      </c>
      <c r="O24" s="4">
        <v>41.687357544000001</v>
      </c>
      <c r="P24" s="4">
        <v>1066.2141911000001</v>
      </c>
      <c r="Q24" s="4">
        <v>473.665608163</v>
      </c>
      <c r="R24" s="4">
        <v>1272997.1258737701</v>
      </c>
      <c r="S24" s="4">
        <v>32.460916289590607</v>
      </c>
    </row>
    <row r="25" spans="1:21" ht="17.25" customHeight="1" x14ac:dyDescent="0.3">
      <c r="A25" s="25" t="s">
        <v>243</v>
      </c>
      <c r="B25" s="4">
        <v>134210.074051431</v>
      </c>
      <c r="C25" s="4">
        <v>103291.25165999999</v>
      </c>
      <c r="D25" s="4">
        <v>15040.868</v>
      </c>
      <c r="E25" s="4">
        <v>6.2285847099999998</v>
      </c>
      <c r="F25" s="4">
        <v>6.6476449999999998E-3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1936.8019999999999</v>
      </c>
      <c r="M25" s="4">
        <v>0</v>
      </c>
      <c r="N25" s="29">
        <v>25293.29</v>
      </c>
      <c r="O25" s="4">
        <v>325.82113333799998</v>
      </c>
      <c r="P25" s="4">
        <v>0</v>
      </c>
      <c r="Q25" s="4">
        <v>0</v>
      </c>
      <c r="R25" s="4">
        <v>288582.71342712396</v>
      </c>
      <c r="S25" s="4">
        <v>7.3587434824339741</v>
      </c>
    </row>
    <row r="26" spans="1:21" ht="17.25" customHeight="1" x14ac:dyDescent="0.3">
      <c r="A26" s="130" t="s">
        <v>244</v>
      </c>
      <c r="B26" s="131">
        <v>20496.758164576</v>
      </c>
      <c r="C26" s="131">
        <v>1147.7934303320001</v>
      </c>
      <c r="D26" s="131">
        <v>715.26599999999996</v>
      </c>
      <c r="E26" s="131">
        <v>0.123702327</v>
      </c>
      <c r="F26" s="131">
        <v>1.931089E-3</v>
      </c>
      <c r="G26" s="131">
        <v>30</v>
      </c>
      <c r="H26" s="131">
        <v>0</v>
      </c>
      <c r="I26" s="131">
        <v>0</v>
      </c>
      <c r="J26" s="4">
        <v>0</v>
      </c>
      <c r="K26" s="131">
        <v>105.997930642</v>
      </c>
      <c r="L26" s="131">
        <v>45.012</v>
      </c>
      <c r="M26" s="131">
        <v>0</v>
      </c>
      <c r="N26" s="131">
        <v>583.79499999999996</v>
      </c>
      <c r="O26" s="131">
        <v>7.8336000000000004E-5</v>
      </c>
      <c r="P26" s="131">
        <v>6.3164558800000004</v>
      </c>
      <c r="Q26" s="4">
        <v>0</v>
      </c>
      <c r="R26" s="4">
        <v>23131.064693181997</v>
      </c>
      <c r="S26" s="131">
        <v>0.58983287505783433</v>
      </c>
    </row>
    <row r="27" spans="1:21" ht="17.25" customHeight="1" x14ac:dyDescent="0.3">
      <c r="A27" s="25" t="s">
        <v>245</v>
      </c>
      <c r="B27" s="4">
        <v>241674.15318393399</v>
      </c>
      <c r="C27" s="4">
        <v>98435.658249999993</v>
      </c>
      <c r="D27" s="4">
        <v>599.46900000000005</v>
      </c>
      <c r="E27" s="4">
        <v>3.3761682300000002</v>
      </c>
      <c r="F27" s="4">
        <v>3.3681533999999999E-2</v>
      </c>
      <c r="G27" s="4">
        <v>11916.7</v>
      </c>
      <c r="H27" s="4">
        <v>43</v>
      </c>
      <c r="I27" s="4">
        <v>0</v>
      </c>
      <c r="J27" s="4">
        <v>0</v>
      </c>
      <c r="K27" s="4">
        <v>8402.2293900000004</v>
      </c>
      <c r="L27" s="4">
        <v>2549.37</v>
      </c>
      <c r="M27" s="4">
        <v>0</v>
      </c>
      <c r="N27" s="4">
        <v>9243.52</v>
      </c>
      <c r="O27" s="4">
        <v>1359.0677265879999</v>
      </c>
      <c r="P27" s="4">
        <v>379.91498000000001</v>
      </c>
      <c r="Q27" s="4">
        <v>0</v>
      </c>
      <c r="R27" s="4">
        <v>374606.49238028598</v>
      </c>
      <c r="S27" s="4">
        <v>9.5523153536950041</v>
      </c>
    </row>
    <row r="28" spans="1:21" ht="17.25" customHeight="1" x14ac:dyDescent="0.3">
      <c r="A28" s="25" t="s">
        <v>246</v>
      </c>
      <c r="B28" s="4">
        <v>29510.519239748999</v>
      </c>
      <c r="C28" s="4">
        <v>58726.51</v>
      </c>
      <c r="D28" s="4">
        <v>457.32400000000001</v>
      </c>
      <c r="E28" s="4">
        <v>1.9491680000000001E-2</v>
      </c>
      <c r="F28" s="4">
        <v>1.8548200000000001E-3</v>
      </c>
      <c r="G28" s="4">
        <v>175</v>
      </c>
      <c r="H28" s="4">
        <v>170</v>
      </c>
      <c r="I28" s="4">
        <v>0</v>
      </c>
      <c r="J28" s="4">
        <v>0</v>
      </c>
      <c r="K28" s="4">
        <v>410.88855690000003</v>
      </c>
      <c r="L28" s="4">
        <v>579.13499999999999</v>
      </c>
      <c r="M28" s="4">
        <v>0</v>
      </c>
      <c r="N28" s="4">
        <v>5915.45</v>
      </c>
      <c r="O28" s="4">
        <v>549.25041350699996</v>
      </c>
      <c r="P28" s="4">
        <v>72.350144</v>
      </c>
      <c r="Q28" s="4">
        <v>0</v>
      </c>
      <c r="R28" s="4">
        <v>96566.448700655979</v>
      </c>
      <c r="S28" s="4">
        <v>2.4624057226393683</v>
      </c>
    </row>
    <row r="29" spans="1:21" ht="17.25" customHeight="1" x14ac:dyDescent="0.3">
      <c r="A29" s="130" t="s">
        <v>247</v>
      </c>
      <c r="B29" s="4">
        <v>110143.818481895</v>
      </c>
      <c r="C29" s="4">
        <v>88798.149000000005</v>
      </c>
      <c r="D29" s="4">
        <v>754.49099999999999</v>
      </c>
      <c r="E29" s="4">
        <v>186.17200639000001</v>
      </c>
      <c r="F29" s="4">
        <v>0</v>
      </c>
      <c r="G29" s="4">
        <v>11302.3</v>
      </c>
      <c r="H29" s="4">
        <v>510</v>
      </c>
      <c r="I29" s="4">
        <v>0</v>
      </c>
      <c r="J29" s="4">
        <v>25</v>
      </c>
      <c r="K29" s="4">
        <v>23.88</v>
      </c>
      <c r="L29" s="4">
        <v>655.28</v>
      </c>
      <c r="M29" s="4">
        <v>0</v>
      </c>
      <c r="N29" s="4">
        <v>6862.03</v>
      </c>
      <c r="O29" s="4">
        <v>161.15842783799999</v>
      </c>
      <c r="P29" s="4">
        <v>0</v>
      </c>
      <c r="Q29" s="4">
        <v>0</v>
      </c>
      <c r="R29" s="4">
        <v>219422.278916123</v>
      </c>
      <c r="S29" s="4">
        <v>5.5951801329312278</v>
      </c>
    </row>
    <row r="30" spans="1:21" ht="17.25" customHeight="1" x14ac:dyDescent="0.3">
      <c r="A30" s="25" t="s">
        <v>248</v>
      </c>
      <c r="B30" s="4">
        <v>7216.3487111599998</v>
      </c>
      <c r="C30" s="4">
        <v>5031.55</v>
      </c>
      <c r="D30" s="4">
        <v>762.98599999999999</v>
      </c>
      <c r="E30" s="4">
        <v>6.5256419999999996E-2</v>
      </c>
      <c r="F30" s="4">
        <v>5.2999999999999998E-8</v>
      </c>
      <c r="G30" s="4">
        <v>261</v>
      </c>
      <c r="H30" s="4">
        <v>60</v>
      </c>
      <c r="I30" s="4">
        <v>0</v>
      </c>
      <c r="J30" s="4">
        <v>0</v>
      </c>
      <c r="K30" s="4">
        <v>345.80667749999998</v>
      </c>
      <c r="L30" s="4">
        <v>130.03</v>
      </c>
      <c r="M30" s="4">
        <v>0</v>
      </c>
      <c r="N30" s="4">
        <v>759.1</v>
      </c>
      <c r="O30" s="4">
        <v>42.565100135999998</v>
      </c>
      <c r="P30" s="4">
        <v>21.021000000000001</v>
      </c>
      <c r="Q30" s="4">
        <v>2.0032999999999999</v>
      </c>
      <c r="R30" s="4">
        <v>14632.476045269004</v>
      </c>
      <c r="S30" s="4">
        <v>0.37312227212523669</v>
      </c>
    </row>
    <row r="31" spans="1:21" ht="17.25" customHeight="1" x14ac:dyDescent="0.3">
      <c r="A31" s="25" t="s">
        <v>249</v>
      </c>
      <c r="B31" s="4">
        <v>74248.848343250997</v>
      </c>
      <c r="C31" s="4">
        <v>4662.5349999999999</v>
      </c>
      <c r="D31" s="4">
        <v>319.48500000000001</v>
      </c>
      <c r="E31" s="4">
        <v>166.407322945</v>
      </c>
      <c r="F31" s="4">
        <v>1.2256411E-2</v>
      </c>
      <c r="G31" s="4">
        <v>2142.8156022590001</v>
      </c>
      <c r="H31" s="4">
        <v>0</v>
      </c>
      <c r="I31" s="4">
        <v>0</v>
      </c>
      <c r="J31" s="4">
        <v>0</v>
      </c>
      <c r="K31" s="4">
        <v>32.731513</v>
      </c>
      <c r="L31" s="4">
        <v>61283.124000000003</v>
      </c>
      <c r="M31" s="4">
        <v>0</v>
      </c>
      <c r="N31" s="4">
        <v>5175.6000000000004</v>
      </c>
      <c r="O31" s="4">
        <v>77.966868481000006</v>
      </c>
      <c r="P31" s="4">
        <v>71.000873299999995</v>
      </c>
      <c r="Q31" s="4">
        <v>0.1079</v>
      </c>
      <c r="R31" s="4">
        <v>148180.63467964702</v>
      </c>
      <c r="S31" s="4">
        <v>3.7785467699095139</v>
      </c>
    </row>
    <row r="32" spans="1:21" ht="17.25" customHeight="1" x14ac:dyDescent="0.3">
      <c r="A32" s="31" t="s">
        <v>160</v>
      </c>
      <c r="B32" s="33">
        <v>3137696.5485708253</v>
      </c>
      <c r="C32" s="33">
        <v>399291.98417553399</v>
      </c>
      <c r="D32" s="33">
        <v>137436.304</v>
      </c>
      <c r="E32" s="33">
        <v>2455.9176670950005</v>
      </c>
      <c r="F32" s="32">
        <v>0.94929020900000005</v>
      </c>
      <c r="G32" s="33">
        <v>38468.484452258999</v>
      </c>
      <c r="H32" s="33">
        <v>2730</v>
      </c>
      <c r="I32" s="33">
        <v>0</v>
      </c>
      <c r="J32" s="33">
        <v>240</v>
      </c>
      <c r="K32" s="33">
        <v>9562.7725862000007</v>
      </c>
      <c r="L32" s="33">
        <v>121681.56500000002</v>
      </c>
      <c r="M32" s="33">
        <v>0.1</v>
      </c>
      <c r="N32" s="33">
        <v>56598.76999999999</v>
      </c>
      <c r="O32" s="33">
        <v>3813.2687252639998</v>
      </c>
      <c r="P32" s="33">
        <v>11163.104273999999</v>
      </c>
      <c r="Q32" s="33">
        <v>490.52202766300002</v>
      </c>
      <c r="R32" s="33">
        <v>3921630.2907690499</v>
      </c>
      <c r="S32" s="33">
        <v>100.00000000000003</v>
      </c>
    </row>
    <row r="33" spans="1:19" ht="17.25" customHeight="1" x14ac:dyDescent="0.3">
      <c r="A33" s="143" t="s">
        <v>95</v>
      </c>
      <c r="B33" s="144">
        <v>5870830.0332478192</v>
      </c>
      <c r="C33" s="144">
        <v>410741.67493392597</v>
      </c>
      <c r="D33" s="144">
        <v>138389.139</v>
      </c>
      <c r="E33" s="144">
        <v>5404.5770132420002</v>
      </c>
      <c r="F33" s="144">
        <v>1.3534582620000002</v>
      </c>
      <c r="G33" s="144">
        <v>39298.484452258999</v>
      </c>
      <c r="H33" s="144">
        <v>2730</v>
      </c>
      <c r="I33" s="144">
        <v>0</v>
      </c>
      <c r="J33" s="144">
        <v>240</v>
      </c>
      <c r="K33" s="144">
        <v>12318.501166000002</v>
      </c>
      <c r="L33" s="144">
        <v>121691.86500000002</v>
      </c>
      <c r="M33" s="144">
        <v>0.1</v>
      </c>
      <c r="N33" s="144">
        <v>56632.969999999987</v>
      </c>
      <c r="O33" s="144">
        <v>3813.3823037909997</v>
      </c>
      <c r="P33" s="144">
        <v>17299.26341</v>
      </c>
      <c r="Q33" s="144">
        <v>491.08431766300004</v>
      </c>
      <c r="R33" s="144">
        <v>6679882.4283029623</v>
      </c>
      <c r="S33" s="144"/>
    </row>
    <row r="34" spans="1:19" ht="14.25" customHeight="1" x14ac:dyDescent="0.3"/>
    <row r="35" spans="1:19" ht="14.25" customHeight="1" x14ac:dyDescent="0.3"/>
    <row r="36" spans="1:19" ht="14.25" customHeight="1" x14ac:dyDescent="0.3">
      <c r="A36" s="2" t="s">
        <v>266</v>
      </c>
    </row>
    <row r="37" spans="1:19" ht="14.25" customHeight="1" x14ac:dyDescent="0.3">
      <c r="A37" s="205" t="s">
        <v>328</v>
      </c>
      <c r="B37" s="2"/>
    </row>
    <row r="38" spans="1:19" ht="14.25" customHeight="1" x14ac:dyDescent="0.3">
      <c r="A38" s="2"/>
    </row>
    <row r="39" spans="1:19" ht="14.25" customHeight="1" x14ac:dyDescent="0.3">
      <c r="A39" s="2"/>
    </row>
    <row r="40" spans="1:19" ht="14.25" customHeight="1" x14ac:dyDescent="0.3">
      <c r="A40" s="2"/>
    </row>
    <row r="41" spans="1:19" ht="14.25" customHeight="1" x14ac:dyDescent="0.3">
      <c r="A41" s="2"/>
    </row>
    <row r="42" spans="1:19" ht="14.25" customHeight="1" x14ac:dyDescent="0.3">
      <c r="A42" s="2"/>
    </row>
    <row r="43" spans="1:19" ht="14.25" customHeight="1" x14ac:dyDescent="0.3">
      <c r="A43" s="2"/>
    </row>
    <row r="44" spans="1:19" ht="14.25" customHeight="1" x14ac:dyDescent="0.3">
      <c r="A44" s="2"/>
    </row>
    <row r="45" spans="1:19" ht="14.25" customHeight="1" x14ac:dyDescent="0.3">
      <c r="A45" s="2"/>
    </row>
    <row r="46" spans="1:19" ht="14.25" customHeight="1" x14ac:dyDescent="0.3">
      <c r="A46" s="2"/>
    </row>
    <row r="47" spans="1:19" ht="14.25" customHeight="1" x14ac:dyDescent="0.3">
      <c r="A47" s="2"/>
    </row>
    <row r="48" spans="1:19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1.25" customHeight="1" x14ac:dyDescent="0.3"/>
    <row r="53" spans="1:19" ht="7.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1.25" customHeight="1" x14ac:dyDescent="0.3">
      <c r="A54" s="15"/>
      <c r="B54" s="15"/>
      <c r="C54" s="1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6" t="s">
        <v>106</v>
      </c>
    </row>
  </sheetData>
  <mergeCells count="20">
    <mergeCell ref="A7:A8"/>
    <mergeCell ref="B7:B8"/>
    <mergeCell ref="C7:C8"/>
    <mergeCell ref="D7:D8"/>
    <mergeCell ref="E7:E8"/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rintOptions horizontalCentered="1"/>
  <pageMargins left="0.25" right="0.25" top="0.25" bottom="0.25" header="0.3" footer="0.3"/>
  <pageSetup paperSize="9" scale="6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V54"/>
  <sheetViews>
    <sheetView view="pageBreakPreview" zoomScale="85" zoomScaleNormal="100" zoomScaleSheetLayoutView="85" workbookViewId="0">
      <selection activeCell="B36" sqref="B36"/>
    </sheetView>
  </sheetViews>
  <sheetFormatPr defaultColWidth="9.33203125" defaultRowHeight="14.4" x14ac:dyDescent="0.3"/>
  <cols>
    <col min="1" max="1" width="3.44140625" customWidth="1"/>
    <col min="2" max="2" width="16.33203125" customWidth="1"/>
    <col min="3" max="3" width="9.33203125" customWidth="1"/>
    <col min="4" max="4" width="12.44140625" customWidth="1"/>
    <col min="5" max="5" width="14.33203125" customWidth="1"/>
    <col min="6" max="6" width="11.44140625" bestFit="1" customWidth="1"/>
    <col min="7" max="7" width="10.33203125" customWidth="1"/>
    <col min="8" max="8" width="10.44140625" customWidth="1"/>
    <col min="9" max="9" width="9.4414062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0.44140625" bestFit="1" customWidth="1"/>
    <col min="19" max="19" width="9" customWidth="1"/>
    <col min="20" max="20" width="3.6640625" customWidth="1"/>
    <col min="22" max="22" width="15.6640625" bestFit="1" customWidth="1"/>
  </cols>
  <sheetData>
    <row r="2" spans="1:20" x14ac:dyDescent="0.3">
      <c r="T2" s="5" t="s">
        <v>337</v>
      </c>
    </row>
    <row r="3" spans="1:2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5" customHeight="1" x14ac:dyDescent="0.3"/>
    <row r="5" spans="1:20" x14ac:dyDescent="0.3">
      <c r="B5" s="12"/>
      <c r="C5" s="302" t="s">
        <v>395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12"/>
      <c r="O5" s="12"/>
      <c r="S5" s="17" t="s">
        <v>107</v>
      </c>
      <c r="T5" s="17"/>
    </row>
    <row r="6" spans="1:20" ht="7.5" customHeight="1" x14ac:dyDescent="0.3">
      <c r="C6" t="s">
        <v>190</v>
      </c>
    </row>
    <row r="7" spans="1:20" ht="14.25" customHeight="1" x14ac:dyDescent="0.3">
      <c r="B7" s="381" t="s">
        <v>81</v>
      </c>
      <c r="C7" s="384" t="s">
        <v>83</v>
      </c>
      <c r="D7" s="384" t="s">
        <v>96</v>
      </c>
      <c r="E7" s="384" t="s">
        <v>84</v>
      </c>
      <c r="F7" s="384" t="s">
        <v>85</v>
      </c>
      <c r="G7" s="384" t="s">
        <v>5</v>
      </c>
      <c r="H7" s="381" t="s">
        <v>86</v>
      </c>
      <c r="I7" s="381" t="s">
        <v>87</v>
      </c>
      <c r="J7" s="384" t="s">
        <v>189</v>
      </c>
      <c r="K7" s="381" t="s">
        <v>220</v>
      </c>
      <c r="L7" s="381" t="s">
        <v>88</v>
      </c>
      <c r="M7" s="381" t="s">
        <v>185</v>
      </c>
      <c r="N7" s="381" t="s">
        <v>89</v>
      </c>
      <c r="O7" s="381" t="s">
        <v>90</v>
      </c>
      <c r="P7" s="381" t="s">
        <v>91</v>
      </c>
      <c r="Q7" s="381" t="s">
        <v>292</v>
      </c>
      <c r="R7" s="355" t="s">
        <v>82</v>
      </c>
      <c r="S7" s="356"/>
      <c r="T7" s="50"/>
    </row>
    <row r="8" spans="1:20" ht="21.75" customHeight="1" x14ac:dyDescent="0.3">
      <c r="B8" s="382"/>
      <c r="C8" s="385"/>
      <c r="D8" s="385"/>
      <c r="E8" s="385"/>
      <c r="F8" s="385"/>
      <c r="G8" s="385"/>
      <c r="H8" s="382"/>
      <c r="I8" s="382"/>
      <c r="J8" s="385"/>
      <c r="K8" s="382"/>
      <c r="L8" s="382"/>
      <c r="M8" s="382"/>
      <c r="N8" s="382"/>
      <c r="O8" s="382"/>
      <c r="P8" s="382"/>
      <c r="Q8" s="382"/>
      <c r="R8" s="53" t="s">
        <v>6</v>
      </c>
      <c r="S8" s="53" t="s">
        <v>21</v>
      </c>
      <c r="T8" s="50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18.923864354290345</v>
      </c>
      <c r="T10" s="29"/>
    </row>
    <row r="11" spans="1:20" ht="17.25" customHeight="1" x14ac:dyDescent="0.3">
      <c r="B11" s="25" t="s">
        <v>241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68.395499999999998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68.395499999999998</v>
      </c>
      <c r="S11" s="29">
        <v>5.1903114186851207</v>
      </c>
      <c r="T11" s="29"/>
    </row>
    <row r="12" spans="1:20" ht="17.25" customHeight="1" x14ac:dyDescent="0.3">
      <c r="B12" s="25" t="s">
        <v>242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25" t="s">
        <v>243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30" t="s">
        <v>244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25" t="s">
        <v>245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273.58199999999999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273.58199999999999</v>
      </c>
      <c r="S15" s="29">
        <v>20.761245674740483</v>
      </c>
      <c r="T15" s="29"/>
    </row>
    <row r="16" spans="1:20" ht="17.25" customHeight="1" x14ac:dyDescent="0.3">
      <c r="B16" s="25" t="s">
        <v>246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30" t="s">
        <v>247</v>
      </c>
      <c r="C17" s="4">
        <v>0</v>
      </c>
      <c r="D17" s="4">
        <v>607.96</v>
      </c>
      <c r="E17" s="4">
        <v>0</v>
      </c>
      <c r="F17" s="4">
        <v>0</v>
      </c>
      <c r="G17" s="4">
        <v>0</v>
      </c>
      <c r="H17" s="4">
        <v>155.02979999999999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762.98980000000006</v>
      </c>
      <c r="S17" s="29">
        <v>57.900807381776239</v>
      </c>
      <c r="T17" s="29"/>
    </row>
    <row r="18" spans="2:22" ht="17.25" customHeight="1" x14ac:dyDescent="0.3">
      <c r="B18" s="25" t="s">
        <v>248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25" t="s">
        <v>249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212.786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212.786</v>
      </c>
      <c r="S19" s="29">
        <v>16.147635524798154</v>
      </c>
      <c r="T19" s="29"/>
    </row>
    <row r="20" spans="2:22" ht="17.25" customHeight="1" x14ac:dyDescent="0.3">
      <c r="B20" s="31" t="s">
        <v>160</v>
      </c>
      <c r="C20" s="32">
        <v>0</v>
      </c>
      <c r="D20" s="32">
        <v>607.96</v>
      </c>
      <c r="E20" s="32">
        <v>0</v>
      </c>
      <c r="F20" s="32">
        <v>0</v>
      </c>
      <c r="G20" s="32">
        <v>0</v>
      </c>
      <c r="H20" s="32">
        <v>709.79330000000004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1317.7533000000001</v>
      </c>
      <c r="S20" s="32">
        <v>100</v>
      </c>
      <c r="T20" s="61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4"/>
      <c r="V21" s="84"/>
    </row>
    <row r="22" spans="2:22" ht="17.25" customHeight="1" x14ac:dyDescent="0.3">
      <c r="B22" s="26" t="s">
        <v>93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81.076135645709655</v>
      </c>
      <c r="T22" s="29"/>
    </row>
    <row r="23" spans="2:22" ht="17.25" customHeight="1" x14ac:dyDescent="0.3">
      <c r="B23" s="25" t="s">
        <v>241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401.25360000000001</v>
      </c>
      <c r="I23" s="4">
        <v>148.9502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550.2038</v>
      </c>
      <c r="S23" s="29">
        <v>9.7455478642393594</v>
      </c>
      <c r="T23" s="29"/>
    </row>
    <row r="24" spans="2:22" ht="17.25" customHeight="1" x14ac:dyDescent="0.3">
      <c r="B24" s="25" t="s">
        <v>242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305.11992500000002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305.11992500000002</v>
      </c>
      <c r="S24" s="29">
        <v>5.4044716401824635</v>
      </c>
      <c r="T24" s="29"/>
    </row>
    <row r="25" spans="2:22" ht="17.25" customHeight="1" x14ac:dyDescent="0.3">
      <c r="B25" s="25" t="s">
        <v>243</v>
      </c>
      <c r="C25" s="4">
        <v>0</v>
      </c>
      <c r="D25" s="4">
        <v>3413.0874399999998</v>
      </c>
      <c r="E25" s="4">
        <v>0</v>
      </c>
      <c r="F25" s="4">
        <v>0</v>
      </c>
      <c r="G25" s="4">
        <v>0</v>
      </c>
      <c r="H25" s="4">
        <v>348.310421733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3761.3978617329999</v>
      </c>
      <c r="S25" s="29">
        <v>66.624190705274174</v>
      </c>
      <c r="T25" s="29"/>
    </row>
    <row r="26" spans="2:22" ht="17.25" customHeight="1" x14ac:dyDescent="0.3">
      <c r="B26" s="130" t="s">
        <v>244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30.398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30.398</v>
      </c>
      <c r="S26" s="29">
        <v>0.53842805879775468</v>
      </c>
      <c r="T26" s="29"/>
    </row>
    <row r="27" spans="2:22" ht="17.25" customHeight="1" x14ac:dyDescent="0.3">
      <c r="B27" s="25" t="s">
        <v>245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638.35799999999995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638.35799999999995</v>
      </c>
      <c r="S27" s="29">
        <v>11.306989234752848</v>
      </c>
      <c r="T27" s="29"/>
    </row>
    <row r="28" spans="2:22" ht="17.25" customHeight="1" x14ac:dyDescent="0.3">
      <c r="B28" s="25" t="s">
        <v>246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30" t="s">
        <v>247</v>
      </c>
      <c r="C29" s="4">
        <v>0</v>
      </c>
      <c r="D29" s="4">
        <v>30.398</v>
      </c>
      <c r="E29" s="4">
        <v>0</v>
      </c>
      <c r="F29" s="4">
        <v>0</v>
      </c>
      <c r="G29" s="4">
        <v>0</v>
      </c>
      <c r="H29" s="4">
        <v>0</v>
      </c>
      <c r="I29" s="4">
        <v>308.53969999999998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338.93770000000001</v>
      </c>
      <c r="S29" s="29">
        <v>6.003472855594965</v>
      </c>
      <c r="T29" s="29"/>
    </row>
    <row r="30" spans="2:22" ht="17.25" customHeight="1" x14ac:dyDescent="0.3">
      <c r="B30" s="25" t="s">
        <v>248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21.278600000000001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21.278600000000001</v>
      </c>
      <c r="S30" s="29">
        <v>0.37689964115842828</v>
      </c>
      <c r="T30" s="29"/>
    </row>
    <row r="31" spans="2:22" ht="17.25" customHeight="1" x14ac:dyDescent="0.3">
      <c r="B31" s="25" t="s">
        <v>249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80">
        <v>0</v>
      </c>
      <c r="T31" s="29"/>
    </row>
    <row r="32" spans="2:22" ht="17.25" customHeight="1" x14ac:dyDescent="0.3">
      <c r="B32" s="31" t="s">
        <v>160</v>
      </c>
      <c r="C32" s="33">
        <v>0</v>
      </c>
      <c r="D32" s="33">
        <v>3443.4854399999999</v>
      </c>
      <c r="E32" s="33">
        <v>0</v>
      </c>
      <c r="F32" s="33">
        <v>0</v>
      </c>
      <c r="G32" s="33">
        <v>0</v>
      </c>
      <c r="H32" s="33">
        <v>1723.4399467329999</v>
      </c>
      <c r="I32" s="33">
        <v>478.76849999999996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5645.693886733</v>
      </c>
      <c r="S32" s="33">
        <v>99.999999999999986</v>
      </c>
      <c r="T32" s="33"/>
    </row>
    <row r="33" spans="2:19" ht="17.25" customHeight="1" x14ac:dyDescent="0.3">
      <c r="B33" s="143" t="s">
        <v>95</v>
      </c>
      <c r="C33" s="144">
        <v>0</v>
      </c>
      <c r="D33" s="144">
        <v>4051.44544</v>
      </c>
      <c r="E33" s="144">
        <v>0</v>
      </c>
      <c r="F33" s="144">
        <v>0</v>
      </c>
      <c r="G33" s="144">
        <v>0</v>
      </c>
      <c r="H33" s="144">
        <v>2433.2332467329998</v>
      </c>
      <c r="I33" s="144">
        <v>478.76849999999996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6963.4471867330003</v>
      </c>
      <c r="S33" s="144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266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ht="14.25" customHeight="1" x14ac:dyDescent="0.3">
      <c r="B43" s="2"/>
    </row>
    <row r="44" spans="2:19" ht="14.25" customHeight="1" x14ac:dyDescent="0.3">
      <c r="B44" s="2"/>
    </row>
    <row r="45" spans="2:19" ht="14.25" customHeight="1" x14ac:dyDescent="0.3">
      <c r="B45" s="2"/>
    </row>
    <row r="46" spans="2:19" ht="14.25" customHeight="1" x14ac:dyDescent="0.3">
      <c r="B46" s="2"/>
    </row>
    <row r="47" spans="2:19" ht="14.25" customHeight="1" x14ac:dyDescent="0.3">
      <c r="B47" s="2"/>
    </row>
    <row r="48" spans="2:19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1:20" ht="11.25" customHeight="1" x14ac:dyDescent="0.3">
      <c r="A54" s="15"/>
      <c r="B54" s="15"/>
      <c r="C54" s="1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6" t="s">
        <v>117</v>
      </c>
    </row>
  </sheetData>
  <mergeCells count="18">
    <mergeCell ref="B7:B8"/>
    <mergeCell ref="C7:C8"/>
    <mergeCell ref="C5:M5"/>
    <mergeCell ref="F7:F8"/>
    <mergeCell ref="D7:D8"/>
    <mergeCell ref="E7:E8"/>
    <mergeCell ref="J7:J8"/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66" fitToHeight="0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P141"/>
  <sheetViews>
    <sheetView view="pageBreakPreview" topLeftCell="A56" zoomScale="70" zoomScaleNormal="100" zoomScaleSheetLayoutView="70" workbookViewId="0">
      <selection activeCell="N62" sqref="N62"/>
    </sheetView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 x14ac:dyDescent="0.3"/>
    <row r="2" spans="1:15" ht="18" customHeight="1" x14ac:dyDescent="0.3">
      <c r="B2" s="2"/>
      <c r="C2" s="5"/>
      <c r="D2" s="5"/>
      <c r="E2" s="5"/>
      <c r="F2" s="5"/>
      <c r="G2" s="5"/>
      <c r="O2" s="102" t="s">
        <v>337</v>
      </c>
    </row>
    <row r="3" spans="1:15" s="3" customFormat="1" ht="1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197" customFormat="1" ht="4.5" customHeight="1" x14ac:dyDescent="0.3"/>
    <row r="5" spans="1:15" ht="2.25" customHeight="1" x14ac:dyDescent="0.3">
      <c r="A5" s="12"/>
    </row>
    <row r="6" spans="1:15" ht="18.75" customHeight="1" x14ac:dyDescent="0.3">
      <c r="A6" s="12"/>
      <c r="B6" s="406" t="s">
        <v>108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</row>
    <row r="7" spans="1:15" ht="3" customHeight="1" x14ac:dyDescent="0.3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 x14ac:dyDescent="0.3">
      <c r="A8" s="12"/>
      <c r="B8" s="12" t="s">
        <v>163</v>
      </c>
      <c r="C8" s="196"/>
      <c r="D8" s="196"/>
      <c r="E8" s="2"/>
    </row>
    <row r="9" spans="1:15" ht="12.75" customHeight="1" x14ac:dyDescent="0.3">
      <c r="A9" s="12"/>
      <c r="B9" s="404" t="s">
        <v>109</v>
      </c>
      <c r="C9" s="407" t="s">
        <v>162</v>
      </c>
      <c r="D9" s="408">
        <v>2018</v>
      </c>
      <c r="E9" s="409"/>
      <c r="F9" s="408">
        <v>2019</v>
      </c>
      <c r="G9" s="409"/>
      <c r="H9" s="408">
        <v>2020</v>
      </c>
      <c r="I9" s="409"/>
      <c r="J9" s="408">
        <v>2021</v>
      </c>
      <c r="K9" s="409"/>
      <c r="L9" s="408">
        <v>2022</v>
      </c>
      <c r="M9" s="409"/>
      <c r="N9" s="408">
        <v>2023</v>
      </c>
      <c r="O9" s="409"/>
    </row>
    <row r="10" spans="1:15" ht="12" customHeight="1" x14ac:dyDescent="0.3">
      <c r="A10" s="12"/>
      <c r="B10" s="404"/>
      <c r="C10" s="407"/>
      <c r="D10" s="222" t="s">
        <v>174</v>
      </c>
      <c r="E10" s="201" t="s">
        <v>166</v>
      </c>
      <c r="F10" s="201" t="s">
        <v>174</v>
      </c>
      <c r="G10" s="222" t="s">
        <v>166</v>
      </c>
      <c r="H10" s="201" t="s">
        <v>174</v>
      </c>
      <c r="I10" s="201" t="s">
        <v>166</v>
      </c>
      <c r="J10" s="201" t="s">
        <v>174</v>
      </c>
      <c r="K10" s="201" t="s">
        <v>166</v>
      </c>
      <c r="L10" s="201" t="s">
        <v>174</v>
      </c>
      <c r="M10" s="201" t="s">
        <v>166</v>
      </c>
      <c r="N10" s="201" t="s">
        <v>174</v>
      </c>
      <c r="O10" s="201" t="s">
        <v>166</v>
      </c>
    </row>
    <row r="11" spans="1:15" s="2" customFormat="1" ht="15" customHeight="1" x14ac:dyDescent="0.3">
      <c r="A11" s="196"/>
      <c r="B11" s="224">
        <v>1</v>
      </c>
      <c r="C11" s="91" t="s">
        <v>164</v>
      </c>
      <c r="D11" s="5">
        <v>58</v>
      </c>
      <c r="E11" s="241">
        <v>16.429471287000002</v>
      </c>
      <c r="F11" s="5">
        <v>59</v>
      </c>
      <c r="G11" s="241">
        <v>14.696026311319999</v>
      </c>
      <c r="H11" s="5">
        <v>48</v>
      </c>
      <c r="I11" s="241">
        <v>6.07</v>
      </c>
      <c r="J11" s="5">
        <v>53</v>
      </c>
      <c r="K11" s="241">
        <v>61.664170891999994</v>
      </c>
      <c r="L11" s="5">
        <v>65</v>
      </c>
      <c r="M11" s="241">
        <v>33.028523994399997</v>
      </c>
      <c r="N11" s="5">
        <v>12</v>
      </c>
      <c r="O11" s="241">
        <v>9.8356116250000003</v>
      </c>
    </row>
    <row r="12" spans="1:15" s="2" customFormat="1" ht="15" customHeight="1" x14ac:dyDescent="0.3">
      <c r="A12" s="196"/>
      <c r="B12" s="224">
        <v>2</v>
      </c>
      <c r="C12" s="91" t="s">
        <v>165</v>
      </c>
      <c r="D12" s="5">
        <v>28</v>
      </c>
      <c r="E12" s="241">
        <v>35.454887165610998</v>
      </c>
      <c r="F12" s="5">
        <v>21</v>
      </c>
      <c r="G12" s="241">
        <v>29.171930037905003</v>
      </c>
      <c r="H12" s="5">
        <v>16</v>
      </c>
      <c r="I12" s="241">
        <v>20.27</v>
      </c>
      <c r="J12" s="5">
        <v>45</v>
      </c>
      <c r="K12" s="241">
        <v>197.27264175075103</v>
      </c>
      <c r="L12" s="5">
        <v>45</v>
      </c>
      <c r="M12" s="241">
        <v>78.369743890156002</v>
      </c>
      <c r="N12" s="5">
        <v>6</v>
      </c>
      <c r="O12" s="241">
        <v>12.324483331508002</v>
      </c>
    </row>
    <row r="13" spans="1:15" s="202" customFormat="1" ht="15" customHeight="1" x14ac:dyDescent="0.3">
      <c r="A13" s="196"/>
      <c r="B13" s="224">
        <v>3</v>
      </c>
      <c r="C13" s="91" t="s">
        <v>251</v>
      </c>
      <c r="D13" s="5">
        <v>82</v>
      </c>
      <c r="E13" s="241">
        <v>114.17660000000001</v>
      </c>
      <c r="F13" s="5">
        <v>99</v>
      </c>
      <c r="G13" s="241">
        <v>122.976893</v>
      </c>
      <c r="H13" s="5">
        <v>105</v>
      </c>
      <c r="I13" s="241">
        <v>92.36</v>
      </c>
      <c r="J13" s="5">
        <v>96</v>
      </c>
      <c r="K13" s="241">
        <v>104.35531900000001</v>
      </c>
      <c r="L13" s="5">
        <v>123</v>
      </c>
      <c r="M13" s="241">
        <v>156.33148600000001</v>
      </c>
      <c r="N13" s="5">
        <v>11</v>
      </c>
      <c r="O13" s="241">
        <v>11.884435</v>
      </c>
    </row>
    <row r="14" spans="1:15" ht="15.75" customHeight="1" x14ac:dyDescent="0.3">
      <c r="A14" s="12"/>
      <c r="B14" s="405" t="s">
        <v>154</v>
      </c>
      <c r="C14" s="405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267.72975388455598</v>
      </c>
      <c r="N14" s="207">
        <v>29</v>
      </c>
      <c r="O14" s="208">
        <v>34.044529956508001</v>
      </c>
    </row>
    <row r="15" spans="1:15" ht="13.5" customHeight="1" x14ac:dyDescent="0.3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5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 x14ac:dyDescent="0.3">
      <c r="B17" s="195" t="s">
        <v>339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 x14ac:dyDescent="0.3">
      <c r="B18" s="225" t="s">
        <v>109</v>
      </c>
      <c r="C18" s="378" t="s">
        <v>113</v>
      </c>
      <c r="D18" s="380"/>
      <c r="E18" s="380"/>
      <c r="F18" s="380"/>
      <c r="G18" s="401"/>
      <c r="H18" s="378" t="s">
        <v>110</v>
      </c>
      <c r="I18" s="401"/>
      <c r="J18" s="378" t="s">
        <v>111</v>
      </c>
      <c r="K18" s="401"/>
      <c r="L18" s="378" t="s">
        <v>158</v>
      </c>
      <c r="M18" s="401"/>
      <c r="N18" s="378" t="s">
        <v>112</v>
      </c>
      <c r="O18" s="380"/>
    </row>
    <row r="19" spans="2:15" s="204" customFormat="1" ht="15" customHeight="1" x14ac:dyDescent="0.3">
      <c r="B19" s="85">
        <v>1</v>
      </c>
      <c r="C19" s="91" t="s">
        <v>350</v>
      </c>
      <c r="E19" s="88"/>
      <c r="F19" s="88"/>
      <c r="G19" s="88"/>
      <c r="H19" s="402">
        <v>44939</v>
      </c>
      <c r="I19" s="402"/>
      <c r="J19" s="239"/>
      <c r="K19" s="240">
        <v>353125000</v>
      </c>
      <c r="L19" s="2"/>
      <c r="M19" s="241">
        <v>52.615625000000001</v>
      </c>
      <c r="N19" s="230"/>
      <c r="O19" s="245">
        <v>44950</v>
      </c>
    </row>
    <row r="20" spans="2:15" s="204" customFormat="1" ht="15" customHeight="1" x14ac:dyDescent="0.3">
      <c r="B20" s="85">
        <v>2</v>
      </c>
      <c r="C20" s="91" t="s">
        <v>352</v>
      </c>
      <c r="E20" s="88"/>
      <c r="F20" s="88"/>
      <c r="G20" s="88"/>
      <c r="H20" s="402">
        <v>44944</v>
      </c>
      <c r="I20" s="402"/>
      <c r="J20" s="239"/>
      <c r="K20" s="240">
        <v>700000000</v>
      </c>
      <c r="L20" s="2"/>
      <c r="M20" s="241">
        <v>70</v>
      </c>
      <c r="N20" s="230"/>
      <c r="O20" s="245">
        <v>44953</v>
      </c>
    </row>
    <row r="21" spans="2:15" s="204" customFormat="1" ht="15" customHeight="1" x14ac:dyDescent="0.3">
      <c r="B21" s="85">
        <v>3</v>
      </c>
      <c r="C21" s="91" t="s">
        <v>355</v>
      </c>
      <c r="E21" s="88"/>
      <c r="F21" s="88"/>
      <c r="G21" s="88"/>
      <c r="H21" s="402">
        <v>44950</v>
      </c>
      <c r="I21" s="402"/>
      <c r="J21" s="239"/>
      <c r="K21" s="240">
        <v>375000000</v>
      </c>
      <c r="L21" s="2"/>
      <c r="M21" s="241">
        <v>44.25</v>
      </c>
      <c r="N21" s="230"/>
      <c r="O21" s="245">
        <v>44958</v>
      </c>
    </row>
    <row r="22" spans="2:15" s="204" customFormat="1" ht="15" customHeight="1" x14ac:dyDescent="0.3">
      <c r="B22" s="85">
        <v>4</v>
      </c>
      <c r="C22" s="91" t="s">
        <v>369</v>
      </c>
      <c r="E22" s="88"/>
      <c r="F22" s="88"/>
      <c r="G22" s="88"/>
      <c r="H22" s="402">
        <v>44956</v>
      </c>
      <c r="I22" s="402"/>
      <c r="J22" s="239"/>
      <c r="K22" s="240">
        <v>1000000000</v>
      </c>
      <c r="L22" s="2"/>
      <c r="M22" s="241">
        <v>101</v>
      </c>
      <c r="N22" s="230"/>
      <c r="O22" s="245">
        <v>44964</v>
      </c>
    </row>
    <row r="23" spans="2:15" s="204" customFormat="1" ht="15" customHeight="1" x14ac:dyDescent="0.3">
      <c r="B23" s="85">
        <v>5</v>
      </c>
      <c r="C23" s="91" t="s">
        <v>366</v>
      </c>
      <c r="E23" s="88"/>
      <c r="F23" s="88"/>
      <c r="G23" s="88"/>
      <c r="H23" s="402">
        <v>44956</v>
      </c>
      <c r="I23" s="402"/>
      <c r="J23" s="239"/>
      <c r="K23" s="240">
        <v>650000000</v>
      </c>
      <c r="L23" s="2"/>
      <c r="M23" s="241">
        <v>70.2</v>
      </c>
      <c r="N23" s="230"/>
      <c r="O23" s="245">
        <v>44965</v>
      </c>
    </row>
    <row r="24" spans="2:15" s="204" customFormat="1" ht="15" customHeight="1" x14ac:dyDescent="0.3">
      <c r="B24" s="85">
        <v>6</v>
      </c>
      <c r="C24" s="91" t="s">
        <v>370</v>
      </c>
      <c r="E24" s="88"/>
      <c r="F24" s="88"/>
      <c r="G24" s="88"/>
      <c r="H24" s="402">
        <v>44956</v>
      </c>
      <c r="I24" s="402"/>
      <c r="J24" s="239"/>
      <c r="K24" s="240">
        <v>510000000</v>
      </c>
      <c r="L24" s="2"/>
      <c r="M24" s="241">
        <v>51</v>
      </c>
      <c r="N24" s="230"/>
      <c r="O24" s="245">
        <v>44963</v>
      </c>
    </row>
    <row r="25" spans="2:15" s="204" customFormat="1" ht="15" customHeight="1" x14ac:dyDescent="0.3">
      <c r="B25" s="85">
        <v>7</v>
      </c>
      <c r="C25" s="91" t="s">
        <v>367</v>
      </c>
      <c r="E25" s="88"/>
      <c r="F25" s="88"/>
      <c r="G25" s="88"/>
      <c r="H25" s="402">
        <v>44957</v>
      </c>
      <c r="I25" s="402"/>
      <c r="J25" s="239"/>
      <c r="K25" s="240">
        <v>1130000000</v>
      </c>
      <c r="L25" s="2"/>
      <c r="M25" s="241">
        <v>113</v>
      </c>
      <c r="N25" s="230"/>
      <c r="O25" s="245">
        <v>44965</v>
      </c>
    </row>
    <row r="26" spans="2:15" s="204" customFormat="1" ht="15" customHeight="1" x14ac:dyDescent="0.3">
      <c r="B26" s="85">
        <v>8</v>
      </c>
      <c r="C26" s="91" t="s">
        <v>371</v>
      </c>
      <c r="E26" s="88"/>
      <c r="F26" s="88"/>
      <c r="G26" s="88"/>
      <c r="H26" s="402">
        <v>44957</v>
      </c>
      <c r="I26" s="402"/>
      <c r="J26" s="239"/>
      <c r="K26" s="240">
        <v>308000000</v>
      </c>
      <c r="L26" s="2"/>
      <c r="M26" s="241">
        <v>49.896000000000001</v>
      </c>
      <c r="N26" s="230"/>
      <c r="O26" s="245">
        <v>44965</v>
      </c>
    </row>
    <row r="27" spans="2:15" s="204" customFormat="1" ht="15" customHeight="1" x14ac:dyDescent="0.3">
      <c r="B27" s="85">
        <v>9</v>
      </c>
      <c r="C27" s="91" t="s">
        <v>368</v>
      </c>
      <c r="E27" s="88"/>
      <c r="F27" s="88"/>
      <c r="G27" s="88"/>
      <c r="H27" s="402">
        <v>44957</v>
      </c>
      <c r="I27" s="402"/>
      <c r="J27" s="239"/>
      <c r="K27" s="240">
        <v>200000000</v>
      </c>
      <c r="L27" s="2"/>
      <c r="M27" s="241">
        <v>32</v>
      </c>
      <c r="N27" s="230"/>
      <c r="O27" s="245">
        <v>44965</v>
      </c>
    </row>
    <row r="28" spans="2:15" s="204" customFormat="1" ht="15" customHeight="1" x14ac:dyDescent="0.3">
      <c r="B28" s="85">
        <v>10</v>
      </c>
      <c r="C28" s="91" t="s">
        <v>396</v>
      </c>
      <c r="E28" s="88"/>
      <c r="F28" s="88"/>
      <c r="G28" s="88"/>
      <c r="H28" s="402">
        <v>44958</v>
      </c>
      <c r="I28" s="402"/>
      <c r="J28" s="239"/>
      <c r="K28" s="240">
        <v>520000000</v>
      </c>
      <c r="L28" s="2"/>
      <c r="M28" s="241">
        <v>67.599999999999994</v>
      </c>
      <c r="N28" s="230"/>
      <c r="O28" s="245">
        <v>44973</v>
      </c>
    </row>
    <row r="29" spans="2:15" s="204" customFormat="1" ht="15" customHeight="1" x14ac:dyDescent="0.3">
      <c r="B29" s="85">
        <v>11</v>
      </c>
      <c r="C29" s="91" t="s">
        <v>397</v>
      </c>
      <c r="E29" s="88"/>
      <c r="F29" s="88"/>
      <c r="G29" s="88"/>
      <c r="H29" s="402">
        <v>44973</v>
      </c>
      <c r="I29" s="402"/>
      <c r="J29" s="239"/>
      <c r="K29" s="240">
        <v>10350000000</v>
      </c>
      <c r="L29" s="2"/>
      <c r="M29" s="300">
        <v>9056.25</v>
      </c>
      <c r="N29" s="230"/>
      <c r="O29" s="245">
        <v>44981</v>
      </c>
    </row>
    <row r="30" spans="2:15" s="204" customFormat="1" ht="15" customHeight="1" x14ac:dyDescent="0.3">
      <c r="B30" s="85">
        <v>12</v>
      </c>
      <c r="C30" s="91" t="s">
        <v>398</v>
      </c>
      <c r="E30" s="88"/>
      <c r="F30" s="88"/>
      <c r="G30" s="88"/>
      <c r="H30" s="402">
        <v>44974</v>
      </c>
      <c r="I30" s="402"/>
      <c r="J30" s="239"/>
      <c r="K30" s="240">
        <v>1278000000</v>
      </c>
      <c r="L30" s="2"/>
      <c r="M30" s="241">
        <v>127.8</v>
      </c>
      <c r="N30" s="230"/>
      <c r="O30" s="245">
        <v>44984</v>
      </c>
    </row>
    <row r="31" spans="2:15" s="2" customFormat="1" ht="13.5" customHeight="1" x14ac:dyDescent="0.3">
      <c r="B31" s="403" t="s">
        <v>250</v>
      </c>
      <c r="C31" s="403"/>
      <c r="D31" s="403"/>
      <c r="E31" s="403"/>
      <c r="F31" s="403"/>
      <c r="G31" s="403"/>
      <c r="H31" s="403"/>
      <c r="I31" s="403"/>
      <c r="J31" s="403"/>
      <c r="K31" s="403"/>
      <c r="L31" s="203"/>
      <c r="M31" s="190">
        <v>9835.6116249999995</v>
      </c>
      <c r="N31" s="410"/>
      <c r="O31" s="410"/>
    </row>
    <row r="32" spans="2:15" s="2" customFormat="1" ht="13.8" x14ac:dyDescent="0.3">
      <c r="B32" s="20" t="s">
        <v>268</v>
      </c>
      <c r="C32" s="147"/>
      <c r="D32" s="145"/>
      <c r="E32" s="145"/>
      <c r="F32" s="145"/>
      <c r="G32" s="145"/>
      <c r="H32" s="146"/>
      <c r="I32" s="146"/>
      <c r="J32" s="226"/>
      <c r="K32" s="226"/>
      <c r="M32" s="189"/>
      <c r="N32" s="223"/>
      <c r="O32" s="224"/>
    </row>
    <row r="33" spans="2:15" s="2" customFormat="1" ht="13.8" x14ac:dyDescent="0.3">
      <c r="B33" s="20"/>
      <c r="C33" s="145"/>
      <c r="D33" s="145"/>
      <c r="E33" s="145"/>
      <c r="F33" s="145"/>
      <c r="G33" s="145"/>
      <c r="H33" s="146"/>
      <c r="I33" s="146"/>
      <c r="J33" s="226"/>
      <c r="K33" s="226"/>
      <c r="M33" s="128"/>
      <c r="N33" s="223"/>
      <c r="O33" s="224"/>
    </row>
    <row r="34" spans="2:15" s="2" customFormat="1" ht="13.5" customHeight="1" x14ac:dyDescent="0.3">
      <c r="B34" s="158"/>
      <c r="C34" s="145"/>
      <c r="D34" s="145"/>
      <c r="E34" s="145"/>
      <c r="F34" s="145"/>
      <c r="G34" s="145"/>
      <c r="H34" s="146"/>
      <c r="I34" s="146"/>
      <c r="J34" s="226"/>
      <c r="K34" s="226"/>
      <c r="M34" s="128"/>
      <c r="N34" s="223"/>
      <c r="O34" s="224"/>
    </row>
    <row r="35" spans="2:15" s="2" customFormat="1" ht="13.5" customHeight="1" x14ac:dyDescent="0.3">
      <c r="B35" s="12" t="s">
        <v>340</v>
      </c>
      <c r="C35" s="12"/>
      <c r="D35" s="12"/>
      <c r="E35" s="12"/>
      <c r="F35" s="12"/>
      <c r="G35" s="12"/>
      <c r="H35" s="12"/>
      <c r="I35" s="12"/>
      <c r="J35" s="12"/>
      <c r="K35"/>
      <c r="L35"/>
      <c r="M35"/>
      <c r="N35"/>
      <c r="O35"/>
    </row>
    <row r="36" spans="2:15" s="2" customFormat="1" ht="13.5" customHeight="1" x14ac:dyDescent="0.3">
      <c r="B36" s="225" t="s">
        <v>109</v>
      </c>
      <c r="C36" s="378" t="s">
        <v>113</v>
      </c>
      <c r="D36" s="380"/>
      <c r="E36" s="380"/>
      <c r="F36" s="401"/>
      <c r="G36" s="378" t="s">
        <v>110</v>
      </c>
      <c r="H36" s="401"/>
      <c r="I36" s="378" t="s">
        <v>111</v>
      </c>
      <c r="J36" s="380"/>
      <c r="K36" s="401"/>
      <c r="L36" s="378" t="s">
        <v>291</v>
      </c>
      <c r="M36" s="380"/>
      <c r="N36" s="380"/>
      <c r="O36" s="401"/>
    </row>
    <row r="37" spans="2:15" s="2" customFormat="1" ht="13.5" customHeight="1" x14ac:dyDescent="0.3">
      <c r="B37" s="85">
        <v>1</v>
      </c>
      <c r="C37" s="91" t="s">
        <v>344</v>
      </c>
      <c r="D37" s="91"/>
      <c r="E37" s="88"/>
      <c r="F37" s="88"/>
      <c r="G37" s="390">
        <v>44931</v>
      </c>
      <c r="H37" s="390"/>
      <c r="I37" s="242"/>
      <c r="J37" s="242"/>
      <c r="K37" s="240">
        <v>15003732635</v>
      </c>
      <c r="L37" s="154"/>
      <c r="N37" s="248"/>
      <c r="O37" s="249">
        <v>750.18663174999995</v>
      </c>
    </row>
    <row r="38" spans="2:15" s="2" customFormat="1" ht="13.5" customHeight="1" x14ac:dyDescent="0.3">
      <c r="B38" s="85">
        <v>2</v>
      </c>
      <c r="C38" s="91" t="s">
        <v>351</v>
      </c>
      <c r="D38" s="91"/>
      <c r="E38" s="88"/>
      <c r="F38" s="88"/>
      <c r="G38" s="390">
        <v>44937</v>
      </c>
      <c r="H38" s="390"/>
      <c r="I38" s="242"/>
      <c r="J38" s="242"/>
      <c r="K38" s="240">
        <v>1984000000</v>
      </c>
      <c r="L38" s="154"/>
      <c r="N38" s="248"/>
      <c r="O38" s="249">
        <v>198.4</v>
      </c>
    </row>
    <row r="39" spans="2:15" s="2" customFormat="1" ht="13.5" customHeight="1" x14ac:dyDescent="0.3">
      <c r="B39" s="85">
        <v>3</v>
      </c>
      <c r="C39" s="91" t="s">
        <v>353</v>
      </c>
      <c r="D39" s="91"/>
      <c r="E39" s="88"/>
      <c r="F39" s="88"/>
      <c r="G39" s="390">
        <v>44944</v>
      </c>
      <c r="H39" s="390"/>
      <c r="I39" s="242"/>
      <c r="J39" s="242"/>
      <c r="K39" s="240">
        <v>100625341623</v>
      </c>
      <c r="L39" s="154"/>
      <c r="N39" s="248"/>
      <c r="O39" s="249">
        <v>5031.2670811500002</v>
      </c>
    </row>
    <row r="40" spans="2:15" s="2" customFormat="1" ht="13.5" customHeight="1" x14ac:dyDescent="0.3">
      <c r="B40" s="85">
        <v>4</v>
      </c>
      <c r="C40" s="91" t="s">
        <v>372</v>
      </c>
      <c r="D40" s="91"/>
      <c r="E40" s="88"/>
      <c r="F40" s="88"/>
      <c r="G40" s="390">
        <v>44957</v>
      </c>
      <c r="H40" s="390"/>
      <c r="I40" s="242"/>
      <c r="J40" s="242"/>
      <c r="K40" s="240">
        <v>325108944</v>
      </c>
      <c r="L40" s="154"/>
      <c r="N40" s="248"/>
      <c r="O40" s="249">
        <v>333.23666759999998</v>
      </c>
    </row>
    <row r="41" spans="2:15" s="2" customFormat="1" ht="13.5" customHeight="1" x14ac:dyDescent="0.3">
      <c r="B41" s="85">
        <v>5</v>
      </c>
      <c r="C41" s="91" t="s">
        <v>373</v>
      </c>
      <c r="D41" s="91"/>
      <c r="E41" s="88"/>
      <c r="F41" s="88"/>
      <c r="G41" s="390">
        <v>44957</v>
      </c>
      <c r="H41" s="390"/>
      <c r="I41" s="242"/>
      <c r="J41" s="242"/>
      <c r="K41" s="240">
        <v>1144440000</v>
      </c>
      <c r="L41" s="154"/>
      <c r="N41" s="248"/>
      <c r="O41" s="249">
        <v>5607.7560000000003</v>
      </c>
    </row>
    <row r="42" spans="2:15" s="2" customFormat="1" ht="13.5" customHeight="1" x14ac:dyDescent="0.3">
      <c r="B42" s="85">
        <v>6</v>
      </c>
      <c r="C42" s="91" t="s">
        <v>374</v>
      </c>
      <c r="D42" s="91"/>
      <c r="E42" s="88"/>
      <c r="F42" s="88"/>
      <c r="G42" s="390">
        <v>44958</v>
      </c>
      <c r="H42" s="390"/>
      <c r="I42" s="242"/>
      <c r="J42" s="242"/>
      <c r="K42" s="240">
        <v>681819174</v>
      </c>
      <c r="L42" s="154"/>
      <c r="N42" s="248"/>
      <c r="O42" s="249">
        <v>403.63695100799998</v>
      </c>
    </row>
    <row r="43" spans="2:15" s="2" customFormat="1" ht="13.5" customHeight="1" x14ac:dyDescent="0.3">
      <c r="B43" s="403" t="s">
        <v>250</v>
      </c>
      <c r="C43" s="403"/>
      <c r="D43" s="403"/>
      <c r="E43" s="403"/>
      <c r="F43" s="403"/>
      <c r="G43" s="403"/>
      <c r="H43" s="403"/>
      <c r="I43" s="403"/>
      <c r="J43" s="403"/>
      <c r="K43" s="403"/>
      <c r="L43" s="203"/>
      <c r="M43" s="203"/>
      <c r="N43" s="411">
        <v>12324.483331508</v>
      </c>
      <c r="O43" s="411"/>
    </row>
    <row r="44" spans="2:15" s="2" customFormat="1" ht="16.350000000000001" customHeight="1" x14ac:dyDescent="0.3">
      <c r="B44" s="20" t="s">
        <v>268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</row>
    <row r="45" spans="2:15" s="2" customFormat="1" ht="14.25" customHeight="1" x14ac:dyDescent="0.3">
      <c r="B45" s="158"/>
      <c r="C45" s="145"/>
      <c r="D45" s="145"/>
      <c r="E45" s="145"/>
      <c r="F45" s="145"/>
      <c r="G45" s="145"/>
      <c r="H45" s="146"/>
      <c r="I45" s="146"/>
      <c r="J45" s="226"/>
      <c r="K45" s="226"/>
      <c r="M45" s="128"/>
      <c r="N45" s="223"/>
      <c r="O45" s="224"/>
    </row>
    <row r="46" spans="2:15" s="2" customFormat="1" ht="14.4" x14ac:dyDescent="0.3">
      <c r="B46" s="195" t="s">
        <v>341</v>
      </c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s="2" customFormat="1" ht="9" customHeight="1" x14ac:dyDescent="0.3">
      <c r="B47" s="404" t="s">
        <v>109</v>
      </c>
      <c r="C47" s="378" t="s">
        <v>113</v>
      </c>
      <c r="D47" s="380"/>
      <c r="E47" s="401"/>
      <c r="F47" s="378" t="s">
        <v>110</v>
      </c>
      <c r="G47" s="401"/>
      <c r="H47" s="378" t="s">
        <v>157</v>
      </c>
      <c r="I47" s="380"/>
      <c r="J47" s="380"/>
      <c r="K47" s="380"/>
      <c r="L47" s="380"/>
      <c r="M47" s="401"/>
      <c r="N47" s="378" t="s">
        <v>158</v>
      </c>
      <c r="O47" s="380"/>
    </row>
    <row r="48" spans="2:15" s="2" customFormat="1" ht="12.75" customHeight="1" x14ac:dyDescent="0.3">
      <c r="B48" s="404"/>
      <c r="C48" s="378"/>
      <c r="D48" s="380"/>
      <c r="E48" s="401"/>
      <c r="F48" s="378"/>
      <c r="G48" s="401"/>
      <c r="H48" s="378"/>
      <c r="I48" s="380"/>
      <c r="J48" s="380"/>
      <c r="K48" s="380"/>
      <c r="L48" s="380"/>
      <c r="M48" s="401"/>
      <c r="N48" s="378"/>
      <c r="O48" s="380"/>
    </row>
    <row r="49" spans="2:15" s="2" customFormat="1" ht="12.75" customHeight="1" x14ac:dyDescent="0.3">
      <c r="B49" s="85">
        <v>1</v>
      </c>
      <c r="C49" s="91" t="s">
        <v>375</v>
      </c>
      <c r="D49" s="91"/>
      <c r="E49" s="91"/>
      <c r="F49" s="399">
        <v>44956</v>
      </c>
      <c r="G49" s="399"/>
      <c r="H49" s="398" t="s">
        <v>89</v>
      </c>
      <c r="I49" s="398"/>
      <c r="J49" s="398"/>
      <c r="K49" s="398"/>
      <c r="L49" s="398"/>
      <c r="M49" s="398"/>
      <c r="O49" s="250">
        <v>1000</v>
      </c>
    </row>
    <row r="50" spans="2:15" s="2" customFormat="1" ht="12.75" customHeight="1" x14ac:dyDescent="0.3">
      <c r="B50" s="85">
        <v>2</v>
      </c>
      <c r="C50" s="91" t="s">
        <v>376</v>
      </c>
      <c r="D50" s="91"/>
      <c r="E50" s="91"/>
      <c r="F50" s="399">
        <v>44956</v>
      </c>
      <c r="G50" s="399"/>
      <c r="H50" s="398" t="s">
        <v>377</v>
      </c>
      <c r="I50" s="398"/>
      <c r="J50" s="398"/>
      <c r="K50" s="398"/>
      <c r="L50" s="398"/>
      <c r="M50" s="398"/>
      <c r="O50" s="250">
        <v>1000</v>
      </c>
    </row>
    <row r="51" spans="2:15" s="2" customFormat="1" ht="15" customHeight="1" x14ac:dyDescent="0.3">
      <c r="B51" s="403" t="s">
        <v>250</v>
      </c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11">
        <v>2000</v>
      </c>
      <c r="O51" s="411"/>
    </row>
    <row r="52" spans="2:15" s="2" customFormat="1" ht="13.5" customHeight="1" x14ac:dyDescent="0.3">
      <c r="B52" s="158" t="s">
        <v>268</v>
      </c>
      <c r="C52" s="145"/>
      <c r="D52" s="145"/>
      <c r="E52" s="145"/>
      <c r="F52" s="145"/>
      <c r="G52" s="145"/>
      <c r="H52" s="146"/>
      <c r="I52" s="146"/>
      <c r="J52" s="226"/>
      <c r="K52" s="226"/>
      <c r="M52" s="128"/>
      <c r="N52" s="223"/>
      <c r="O52" s="224"/>
    </row>
    <row r="53" spans="2:15" s="2" customFormat="1" ht="13.5" customHeight="1" x14ac:dyDescent="0.3">
      <c r="B53" s="85"/>
      <c r="C53" s="145"/>
      <c r="D53" s="145"/>
      <c r="E53" s="145"/>
      <c r="F53" s="145"/>
      <c r="G53" s="145"/>
      <c r="H53" s="146"/>
      <c r="I53" s="146"/>
      <c r="J53" s="226"/>
      <c r="K53" s="226"/>
      <c r="M53" s="128"/>
      <c r="N53" s="223"/>
      <c r="O53" s="224"/>
    </row>
    <row r="54" spans="2:15" s="2" customFormat="1" ht="13.5" customHeight="1" x14ac:dyDescent="0.3">
      <c r="B54" s="195" t="s">
        <v>342</v>
      </c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s="2" customFormat="1" ht="14.25" customHeight="1" x14ac:dyDescent="0.3">
      <c r="B55" s="404" t="s">
        <v>109</v>
      </c>
      <c r="C55" s="378" t="s">
        <v>113</v>
      </c>
      <c r="D55" s="380"/>
      <c r="E55" s="401"/>
      <c r="F55" s="378" t="s">
        <v>272</v>
      </c>
      <c r="G55" s="401"/>
      <c r="H55" s="378" t="s">
        <v>157</v>
      </c>
      <c r="I55" s="380"/>
      <c r="J55" s="380"/>
      <c r="K55" s="380"/>
      <c r="L55" s="380"/>
      <c r="M55" s="401"/>
      <c r="N55" s="378" t="s">
        <v>158</v>
      </c>
      <c r="O55" s="380"/>
    </row>
    <row r="56" spans="2:15" s="2" customFormat="1" ht="14.25" customHeight="1" x14ac:dyDescent="0.3">
      <c r="B56" s="404"/>
      <c r="C56" s="378"/>
      <c r="D56" s="380"/>
      <c r="E56" s="401"/>
      <c r="F56" s="378"/>
      <c r="G56" s="401"/>
      <c r="H56" s="378"/>
      <c r="I56" s="380"/>
      <c r="J56" s="380"/>
      <c r="K56" s="380"/>
      <c r="L56" s="380"/>
      <c r="M56" s="401"/>
      <c r="N56" s="378"/>
      <c r="O56" s="380"/>
    </row>
    <row r="57" spans="2:15" s="2" customFormat="1" ht="14.25" customHeight="1" x14ac:dyDescent="0.3">
      <c r="B57" s="87" t="s">
        <v>173</v>
      </c>
      <c r="C57" s="209"/>
      <c r="D57" s="209"/>
      <c r="E57" s="209"/>
      <c r="F57" s="400"/>
      <c r="G57" s="400"/>
      <c r="H57" s="209"/>
      <c r="I57" s="209"/>
      <c r="J57" s="209"/>
      <c r="K57" s="209"/>
      <c r="L57" s="209"/>
      <c r="M57" s="209"/>
      <c r="N57" s="209"/>
      <c r="O57" s="229"/>
    </row>
    <row r="58" spans="2:15" s="2" customFormat="1" ht="14.25" customHeight="1" x14ac:dyDescent="0.3">
      <c r="B58" s="165">
        <v>1</v>
      </c>
      <c r="C58" s="113" t="s">
        <v>345</v>
      </c>
      <c r="D58" s="113"/>
      <c r="E58" s="113"/>
      <c r="F58" s="386">
        <v>44929</v>
      </c>
      <c r="G58" s="386"/>
      <c r="H58" s="398" t="s">
        <v>334</v>
      </c>
      <c r="I58" s="398"/>
      <c r="J58" s="398"/>
      <c r="K58" s="398"/>
      <c r="L58" s="398"/>
      <c r="M58" s="398"/>
      <c r="O58" s="192">
        <v>450</v>
      </c>
    </row>
    <row r="59" spans="2:15" s="2" customFormat="1" ht="14.25" customHeight="1" x14ac:dyDescent="0.3">
      <c r="B59" s="165">
        <v>2</v>
      </c>
      <c r="C59" s="113" t="s">
        <v>378</v>
      </c>
      <c r="D59" s="113"/>
      <c r="E59" s="113"/>
      <c r="F59" s="386">
        <v>44957</v>
      </c>
      <c r="G59" s="386"/>
      <c r="H59" s="398" t="s">
        <v>334</v>
      </c>
      <c r="I59" s="398"/>
      <c r="J59" s="398"/>
      <c r="K59" s="398"/>
      <c r="L59" s="398"/>
      <c r="M59" s="398"/>
      <c r="O59" s="192">
        <v>1000</v>
      </c>
    </row>
    <row r="60" spans="2:15" s="2" customFormat="1" ht="14.25" customHeight="1" x14ac:dyDescent="0.3">
      <c r="B60" s="165">
        <v>3</v>
      </c>
      <c r="C60" s="113" t="s">
        <v>379</v>
      </c>
      <c r="D60" s="113"/>
      <c r="E60" s="113"/>
      <c r="F60" s="386">
        <v>44957</v>
      </c>
      <c r="G60" s="386"/>
      <c r="H60" s="398" t="s">
        <v>334</v>
      </c>
      <c r="I60" s="398"/>
      <c r="J60" s="398"/>
      <c r="K60" s="398"/>
      <c r="L60" s="398"/>
      <c r="M60" s="398"/>
      <c r="O60" s="192">
        <v>1000</v>
      </c>
    </row>
    <row r="61" spans="2:15" s="2" customFormat="1" ht="17.100000000000001" customHeight="1" x14ac:dyDescent="0.3">
      <c r="B61" s="403" t="s">
        <v>94</v>
      </c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13">
        <v>2450</v>
      </c>
      <c r="O61" s="413"/>
    </row>
    <row r="62" spans="2:15" s="2" customFormat="1" ht="13.5" customHeight="1" x14ac:dyDescent="0.3">
      <c r="B62" s="158" t="s">
        <v>268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2"/>
      <c r="O62" s="162"/>
    </row>
    <row r="63" spans="2:15" s="2" customFormat="1" ht="13.5" customHeight="1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s="2" customFormat="1" ht="15" customHeight="1" x14ac:dyDescent="0.3">
      <c r="B64" s="404" t="s">
        <v>109</v>
      </c>
      <c r="C64" s="378" t="s">
        <v>113</v>
      </c>
      <c r="D64" s="380"/>
      <c r="E64" s="401"/>
      <c r="F64" s="378" t="s">
        <v>271</v>
      </c>
      <c r="G64" s="401"/>
      <c r="H64" s="378" t="s">
        <v>157</v>
      </c>
      <c r="I64" s="380"/>
      <c r="J64" s="380"/>
      <c r="K64" s="380"/>
      <c r="L64" s="380"/>
      <c r="M64" s="401"/>
      <c r="N64" s="378" t="s">
        <v>158</v>
      </c>
      <c r="O64" s="380"/>
    </row>
    <row r="65" spans="1:15" s="2" customFormat="1" ht="15" customHeight="1" x14ac:dyDescent="0.3">
      <c r="B65" s="404"/>
      <c r="C65" s="378"/>
      <c r="D65" s="380"/>
      <c r="E65" s="401"/>
      <c r="F65" s="378"/>
      <c r="G65" s="401"/>
      <c r="H65" s="378"/>
      <c r="I65" s="380"/>
      <c r="J65" s="380"/>
      <c r="K65" s="380"/>
      <c r="L65" s="380"/>
      <c r="M65" s="401"/>
      <c r="N65" s="378"/>
      <c r="O65" s="380"/>
    </row>
    <row r="66" spans="1:15" s="2" customFormat="1" ht="15" customHeight="1" x14ac:dyDescent="0.3">
      <c r="B66" s="87" t="s">
        <v>270</v>
      </c>
      <c r="C66" s="88"/>
      <c r="D66" s="88"/>
      <c r="E66" s="88"/>
      <c r="G66" s="88"/>
      <c r="H66" s="267"/>
      <c r="I66" s="267"/>
      <c r="J66" s="242"/>
      <c r="K66" s="242"/>
      <c r="M66" s="268"/>
      <c r="N66" s="254"/>
      <c r="O66" s="192"/>
    </row>
    <row r="67" spans="1:15" s="2" customFormat="1" ht="15" customHeight="1" x14ac:dyDescent="0.3">
      <c r="B67" s="86">
        <v>1</v>
      </c>
      <c r="C67" s="113" t="s">
        <v>356</v>
      </c>
      <c r="D67" s="88"/>
      <c r="E67" s="88"/>
      <c r="F67" s="412" t="s">
        <v>359</v>
      </c>
      <c r="G67" s="412"/>
      <c r="H67" s="387" t="s">
        <v>365</v>
      </c>
      <c r="I67" s="390"/>
      <c r="J67" s="390"/>
      <c r="K67" s="390"/>
      <c r="L67" s="390"/>
      <c r="M67" s="390"/>
      <c r="N67" s="299"/>
      <c r="O67" s="192">
        <v>1100</v>
      </c>
    </row>
    <row r="68" spans="1:15" s="2" customFormat="1" ht="15" customHeight="1" x14ac:dyDescent="0.3">
      <c r="B68" s="86">
        <v>2</v>
      </c>
      <c r="C68" s="113" t="s">
        <v>357</v>
      </c>
      <c r="D68" s="88"/>
      <c r="E68" s="88"/>
      <c r="F68" s="386">
        <v>44950</v>
      </c>
      <c r="G68" s="386"/>
      <c r="H68" s="387" t="s">
        <v>360</v>
      </c>
      <c r="I68" s="390"/>
      <c r="J68" s="390"/>
      <c r="K68" s="390"/>
      <c r="L68" s="390"/>
      <c r="M68" s="390"/>
      <c r="N68" s="299"/>
      <c r="O68" s="192">
        <v>1072.925</v>
      </c>
    </row>
    <row r="69" spans="1:15" s="2" customFormat="1" ht="15" customHeight="1" x14ac:dyDescent="0.3">
      <c r="B69" s="86">
        <v>3</v>
      </c>
      <c r="C69" s="113" t="s">
        <v>357</v>
      </c>
      <c r="D69" s="88"/>
      <c r="E69" s="88"/>
      <c r="F69" s="386">
        <v>44950</v>
      </c>
      <c r="G69" s="386"/>
      <c r="H69" s="387" t="s">
        <v>361</v>
      </c>
      <c r="I69" s="390"/>
      <c r="J69" s="390"/>
      <c r="K69" s="390"/>
      <c r="L69" s="390"/>
      <c r="M69" s="390"/>
      <c r="N69" s="299"/>
      <c r="O69" s="192">
        <v>675.51</v>
      </c>
    </row>
    <row r="70" spans="1:15" s="2" customFormat="1" ht="15" customHeight="1" x14ac:dyDescent="0.3">
      <c r="B70" s="86">
        <v>4</v>
      </c>
      <c r="C70" s="113" t="s">
        <v>358</v>
      </c>
      <c r="D70" s="88"/>
      <c r="E70" s="88"/>
      <c r="F70" s="386">
        <v>44951</v>
      </c>
      <c r="G70" s="386"/>
      <c r="H70" s="387" t="s">
        <v>362</v>
      </c>
      <c r="I70" s="390"/>
      <c r="J70" s="390"/>
      <c r="K70" s="390"/>
      <c r="L70" s="390"/>
      <c r="M70" s="390"/>
      <c r="N70" s="299"/>
      <c r="O70" s="192">
        <v>100</v>
      </c>
    </row>
    <row r="71" spans="1:15" s="2" customFormat="1" ht="15" customHeight="1" x14ac:dyDescent="0.3">
      <c r="B71" s="86">
        <v>5</v>
      </c>
      <c r="C71" s="113" t="s">
        <v>404</v>
      </c>
      <c r="D71" s="88"/>
      <c r="E71" s="88"/>
      <c r="F71" s="386">
        <v>44971</v>
      </c>
      <c r="G71" s="386"/>
      <c r="H71" s="387" t="s">
        <v>405</v>
      </c>
      <c r="I71" s="387"/>
      <c r="J71" s="387"/>
      <c r="K71" s="387"/>
      <c r="L71" s="387"/>
      <c r="M71" s="387"/>
      <c r="N71" s="299"/>
      <c r="O71" s="192">
        <v>2486</v>
      </c>
    </row>
    <row r="72" spans="1:15" s="2" customFormat="1" ht="15" customHeight="1" x14ac:dyDescent="0.3">
      <c r="B72" s="86">
        <v>6</v>
      </c>
      <c r="C72" s="113" t="s">
        <v>399</v>
      </c>
      <c r="D72" s="88"/>
      <c r="E72" s="88"/>
      <c r="F72" s="386" t="s">
        <v>400</v>
      </c>
      <c r="G72" s="386"/>
      <c r="H72" s="387" t="s">
        <v>401</v>
      </c>
      <c r="I72" s="390"/>
      <c r="J72" s="390"/>
      <c r="K72" s="390"/>
      <c r="L72" s="390"/>
      <c r="M72" s="390"/>
      <c r="N72" s="299"/>
      <c r="O72" s="192">
        <v>2000</v>
      </c>
    </row>
    <row r="73" spans="1:15" s="2" customFormat="1" ht="13.5" customHeight="1" x14ac:dyDescent="0.3">
      <c r="B73" s="391" t="s">
        <v>94</v>
      </c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2">
        <v>7434.4350000000004</v>
      </c>
      <c r="O73" s="393"/>
    </row>
    <row r="74" spans="1:15" s="2" customFormat="1" ht="13.5" customHeight="1" x14ac:dyDescent="0.3">
      <c r="B74" s="394" t="s">
        <v>250</v>
      </c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5">
        <v>11884.435000000001</v>
      </c>
      <c r="O74" s="396"/>
    </row>
    <row r="75" spans="1:15" s="2" customFormat="1" ht="13.5" customHeight="1" x14ac:dyDescent="0.3">
      <c r="B75" s="20" t="s">
        <v>268</v>
      </c>
      <c r="C75" s="145"/>
      <c r="D75" s="145"/>
      <c r="E75" s="145"/>
      <c r="F75" s="145"/>
      <c r="G75" s="145"/>
      <c r="H75" s="146"/>
      <c r="I75" s="146"/>
      <c r="J75" s="226"/>
      <c r="K75" s="226"/>
      <c r="M75" s="128"/>
      <c r="N75" s="223"/>
      <c r="O75" s="224"/>
    </row>
    <row r="76" spans="1:15" s="2" customFormat="1" ht="13.5" customHeight="1" x14ac:dyDescent="0.3">
      <c r="B76" s="20"/>
      <c r="C76" s="145"/>
      <c r="D76" s="145"/>
      <c r="E76" s="145"/>
      <c r="F76" s="145"/>
      <c r="G76" s="145"/>
      <c r="H76" s="146"/>
      <c r="I76" s="146"/>
      <c r="J76" s="226"/>
      <c r="K76" s="226"/>
      <c r="M76" s="128"/>
      <c r="N76" s="223"/>
      <c r="O76" s="224"/>
    </row>
    <row r="77" spans="1:15" s="2" customFormat="1" ht="13.5" customHeight="1" x14ac:dyDescent="0.3">
      <c r="B77" s="20"/>
      <c r="C77" s="145"/>
      <c r="D77" s="145"/>
      <c r="E77" s="145"/>
      <c r="F77" s="145"/>
      <c r="G77" s="145"/>
      <c r="H77" s="146"/>
      <c r="I77" s="146"/>
      <c r="J77" s="226"/>
      <c r="K77" s="226"/>
      <c r="M77" s="128"/>
      <c r="N77" s="223"/>
      <c r="O77" s="224"/>
    </row>
    <row r="78" spans="1:15" s="2" customFormat="1" ht="5.85" customHeight="1" x14ac:dyDescent="0.3">
      <c r="B78" s="20"/>
      <c r="C78" s="145"/>
      <c r="D78" s="145"/>
      <c r="E78" s="145"/>
      <c r="F78" s="145"/>
      <c r="G78" s="145"/>
      <c r="H78" s="146"/>
      <c r="I78" s="146"/>
      <c r="J78" s="226"/>
      <c r="K78" s="226"/>
      <c r="M78" s="128"/>
      <c r="N78" s="223"/>
      <c r="O78" s="224"/>
    </row>
    <row r="79" spans="1:15" s="2" customFormat="1" ht="13.5" customHeight="1" x14ac:dyDescent="0.3">
      <c r="A79" s="397" t="s">
        <v>232</v>
      </c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</row>
    <row r="80" spans="1:15" s="2" customFormat="1" ht="13.5" customHeight="1" x14ac:dyDescent="0.3">
      <c r="A80"/>
      <c r="B80" s="12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6" s="2" customFormat="1" ht="13.5" customHeight="1" x14ac:dyDescent="0.3">
      <c r="A81"/>
      <c r="B81" s="12" t="s">
        <v>343</v>
      </c>
      <c r="C81"/>
      <c r="D81"/>
      <c r="E81"/>
      <c r="F81"/>
      <c r="G81"/>
      <c r="H81"/>
      <c r="I81"/>
      <c r="J81"/>
      <c r="K81"/>
      <c r="L81"/>
      <c r="M81"/>
      <c r="N81" s="228"/>
      <c r="O81" s="228"/>
    </row>
    <row r="82" spans="1:16" s="2" customFormat="1" ht="13.5" customHeight="1" x14ac:dyDescent="0.3">
      <c r="A82"/>
      <c r="B82" s="1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6" s="2" customFormat="1" ht="13.5" customHeight="1" x14ac:dyDescent="0.3">
      <c r="A83"/>
      <c r="B83" s="404" t="s">
        <v>109</v>
      </c>
      <c r="C83" s="378" t="s">
        <v>113</v>
      </c>
      <c r="D83" s="380"/>
      <c r="E83" s="380"/>
      <c r="F83" s="401"/>
      <c r="G83" s="378" t="s">
        <v>114</v>
      </c>
      <c r="H83" s="380"/>
      <c r="I83" s="380"/>
      <c r="J83" s="380"/>
      <c r="K83" s="380"/>
      <c r="L83" s="380"/>
      <c r="M83" s="380"/>
      <c r="N83" s="378" t="s">
        <v>324</v>
      </c>
      <c r="O83" s="401"/>
    </row>
    <row r="84" spans="1:16" s="2" customFormat="1" ht="13.5" customHeight="1" x14ac:dyDescent="0.3">
      <c r="A84" s="41"/>
      <c r="B84" s="404"/>
      <c r="C84" s="378"/>
      <c r="D84" s="380"/>
      <c r="E84" s="380"/>
      <c r="F84" s="401"/>
      <c r="G84" s="378"/>
      <c r="H84" s="380"/>
      <c r="I84" s="380"/>
      <c r="J84" s="380"/>
      <c r="K84" s="380"/>
      <c r="L84" s="380"/>
      <c r="M84" s="380"/>
      <c r="N84" s="378"/>
      <c r="O84" s="401"/>
    </row>
    <row r="85" spans="1:16" s="2" customFormat="1" ht="13.5" customHeight="1" x14ac:dyDescent="0.3">
      <c r="A85" s="41"/>
      <c r="B85" s="272">
        <v>1</v>
      </c>
      <c r="C85" s="145" t="s">
        <v>346</v>
      </c>
      <c r="D85" s="150"/>
      <c r="E85" s="150"/>
      <c r="F85" s="150"/>
      <c r="G85" s="388" t="s">
        <v>326</v>
      </c>
      <c r="H85" s="388"/>
      <c r="I85" s="388"/>
      <c r="J85" s="388"/>
      <c r="K85" s="388"/>
      <c r="L85" s="388"/>
      <c r="M85" s="388"/>
      <c r="N85" s="389">
        <v>44932</v>
      </c>
      <c r="O85" s="389"/>
    </row>
    <row r="86" spans="1:16" s="2" customFormat="1" ht="13.5" customHeight="1" x14ac:dyDescent="0.3">
      <c r="A86" s="41"/>
      <c r="B86" s="272">
        <v>2</v>
      </c>
      <c r="C86" s="145" t="s">
        <v>363</v>
      </c>
      <c r="D86" s="150"/>
      <c r="E86" s="150"/>
      <c r="F86" s="150"/>
      <c r="G86" s="388" t="s">
        <v>364</v>
      </c>
      <c r="H86" s="388"/>
      <c r="I86" s="388"/>
      <c r="J86" s="388"/>
      <c r="K86" s="388"/>
      <c r="L86" s="388"/>
      <c r="M86" s="388"/>
      <c r="N86" s="389">
        <v>44951</v>
      </c>
      <c r="O86" s="389"/>
    </row>
    <row r="87" spans="1:16" s="2" customFormat="1" ht="13.5" customHeight="1" x14ac:dyDescent="0.3">
      <c r="A87" s="41"/>
      <c r="B87" s="272">
        <v>3</v>
      </c>
      <c r="C87" s="145" t="s">
        <v>402</v>
      </c>
      <c r="D87" s="150"/>
      <c r="E87" s="150"/>
      <c r="F87" s="150"/>
      <c r="G87" s="388" t="s">
        <v>364</v>
      </c>
      <c r="H87" s="388"/>
      <c r="I87" s="388"/>
      <c r="J87" s="388"/>
      <c r="K87" s="388"/>
      <c r="L87" s="388"/>
      <c r="M87" s="388"/>
      <c r="N87" s="389">
        <v>44959</v>
      </c>
      <c r="O87" s="389"/>
      <c r="P87" s="205"/>
    </row>
    <row r="88" spans="1:16" s="2" customFormat="1" ht="13.5" customHeight="1" x14ac:dyDescent="0.3">
      <c r="A88" s="41"/>
      <c r="B88" s="272">
        <v>4</v>
      </c>
      <c r="C88" s="145" t="s">
        <v>403</v>
      </c>
      <c r="D88" s="150"/>
      <c r="E88" s="150"/>
      <c r="F88" s="150"/>
      <c r="G88" s="388" t="s">
        <v>364</v>
      </c>
      <c r="H88" s="388"/>
      <c r="I88" s="388"/>
      <c r="J88" s="388"/>
      <c r="K88" s="388"/>
      <c r="L88" s="388"/>
      <c r="M88" s="388"/>
      <c r="N88" s="389">
        <v>44967</v>
      </c>
      <c r="O88" s="389"/>
      <c r="P88" s="205"/>
    </row>
    <row r="89" spans="1:16" s="2" customFormat="1" ht="13.5" customHeight="1" x14ac:dyDescent="0.3">
      <c r="A89" s="41"/>
      <c r="B89" s="272"/>
      <c r="C89" s="145"/>
      <c r="D89" s="150"/>
      <c r="E89" s="150"/>
      <c r="F89" s="150"/>
      <c r="G89" s="277"/>
      <c r="H89" s="277"/>
      <c r="I89" s="277"/>
      <c r="J89" s="277"/>
      <c r="K89" s="277"/>
      <c r="L89" s="277"/>
      <c r="M89" s="277"/>
      <c r="N89" s="278"/>
      <c r="O89" s="278"/>
    </row>
    <row r="90" spans="1:16" s="2" customFormat="1" ht="13.5" customHeight="1" x14ac:dyDescent="0.3">
      <c r="A90" s="41"/>
      <c r="B90" s="272"/>
      <c r="C90" s="145"/>
      <c r="D90" s="150"/>
      <c r="E90" s="150"/>
      <c r="F90" s="150"/>
      <c r="G90" s="277"/>
      <c r="H90" s="277"/>
      <c r="I90" s="277"/>
      <c r="J90" s="277"/>
      <c r="K90" s="277"/>
      <c r="L90" s="277"/>
      <c r="M90" s="277"/>
      <c r="N90" s="278"/>
      <c r="O90" s="278"/>
    </row>
    <row r="91" spans="1:16" s="2" customFormat="1" ht="13.5" customHeight="1" x14ac:dyDescent="0.3">
      <c r="A91" s="41"/>
      <c r="B91" s="272"/>
      <c r="C91" s="145"/>
      <c r="D91" s="150"/>
      <c r="E91" s="150"/>
      <c r="F91" s="150"/>
      <c r="G91" s="277"/>
      <c r="H91" s="277"/>
      <c r="I91" s="277"/>
      <c r="J91" s="277"/>
      <c r="K91" s="277"/>
      <c r="L91" s="277"/>
      <c r="M91" s="277"/>
      <c r="N91" s="278"/>
      <c r="O91" s="278"/>
    </row>
    <row r="92" spans="1:16" s="2" customFormat="1" ht="13.5" customHeight="1" x14ac:dyDescent="0.3">
      <c r="A92" s="41"/>
      <c r="B92" s="272"/>
      <c r="C92" s="145"/>
      <c r="D92" s="150"/>
      <c r="E92" s="150"/>
      <c r="F92" s="150"/>
      <c r="G92" s="277"/>
      <c r="H92" s="277"/>
      <c r="I92" s="277"/>
      <c r="J92" s="277"/>
      <c r="K92" s="277"/>
      <c r="L92" s="277"/>
      <c r="M92" s="277"/>
      <c r="N92" s="278"/>
      <c r="O92" s="278"/>
    </row>
    <row r="93" spans="1:16" s="2" customFormat="1" ht="13.5" customHeight="1" x14ac:dyDescent="0.3">
      <c r="A93" s="41"/>
      <c r="B93" s="272"/>
      <c r="C93" s="145"/>
      <c r="D93" s="150"/>
      <c r="E93" s="150"/>
      <c r="F93" s="150"/>
      <c r="G93" s="277"/>
      <c r="H93" s="277"/>
      <c r="I93" s="277"/>
      <c r="J93" s="277"/>
      <c r="K93" s="277"/>
      <c r="L93" s="277"/>
      <c r="M93" s="277"/>
      <c r="N93" s="278"/>
      <c r="O93" s="278"/>
    </row>
    <row r="94" spans="1:16" s="2" customFormat="1" ht="13.5" customHeight="1" x14ac:dyDescent="0.3">
      <c r="A94" s="41"/>
      <c r="B94" s="272"/>
      <c r="C94" s="145"/>
      <c r="D94" s="150"/>
      <c r="E94" s="150"/>
      <c r="F94" s="150"/>
      <c r="G94" s="277"/>
      <c r="H94" s="277"/>
      <c r="I94" s="277"/>
      <c r="J94" s="277"/>
      <c r="K94" s="277"/>
      <c r="L94" s="277"/>
      <c r="M94" s="277"/>
      <c r="N94" s="278"/>
      <c r="O94" s="278"/>
    </row>
    <row r="95" spans="1:16" s="2" customFormat="1" ht="13.5" customHeight="1" x14ac:dyDescent="0.3">
      <c r="A95" s="41"/>
      <c r="B95" s="272"/>
      <c r="C95" s="145"/>
      <c r="D95" s="150"/>
      <c r="E95" s="150"/>
      <c r="F95" s="150"/>
      <c r="G95" s="277"/>
      <c r="H95" s="277"/>
      <c r="I95" s="277"/>
      <c r="J95" s="277"/>
      <c r="K95" s="277"/>
      <c r="L95" s="277"/>
      <c r="M95" s="277"/>
      <c r="N95" s="278"/>
      <c r="O95" s="278"/>
    </row>
    <row r="96" spans="1:16" s="2" customFormat="1" ht="13.5" customHeight="1" x14ac:dyDescent="0.3">
      <c r="A96" s="41"/>
      <c r="B96" s="272"/>
      <c r="C96" s="145"/>
      <c r="D96" s="150"/>
      <c r="E96" s="150"/>
      <c r="F96" s="150"/>
      <c r="G96" s="277"/>
      <c r="H96" s="277"/>
      <c r="I96" s="277"/>
      <c r="J96" s="277"/>
      <c r="K96" s="277"/>
      <c r="L96" s="277"/>
      <c r="M96" s="277"/>
      <c r="N96" s="278"/>
      <c r="O96" s="278"/>
    </row>
    <row r="97" spans="1:15" s="2" customFormat="1" ht="13.5" customHeight="1" x14ac:dyDescent="0.3">
      <c r="A97" s="41"/>
      <c r="B97" s="272"/>
      <c r="C97" s="145"/>
      <c r="D97" s="150"/>
      <c r="E97" s="150"/>
      <c r="F97" s="150"/>
      <c r="G97" s="277"/>
      <c r="H97" s="277"/>
      <c r="I97" s="277"/>
      <c r="J97" s="277"/>
      <c r="K97" s="277"/>
      <c r="L97" s="277"/>
      <c r="M97" s="277"/>
      <c r="N97" s="278"/>
      <c r="O97" s="278"/>
    </row>
    <row r="98" spans="1:15" s="2" customFormat="1" ht="13.5" customHeight="1" x14ac:dyDescent="0.3">
      <c r="A98" s="41"/>
      <c r="B98" s="272"/>
      <c r="C98" s="145"/>
      <c r="D98" s="150"/>
      <c r="E98" s="150"/>
      <c r="F98" s="150"/>
      <c r="G98" s="277"/>
      <c r="H98" s="277"/>
      <c r="I98" s="277"/>
      <c r="J98" s="277"/>
      <c r="K98" s="277"/>
      <c r="L98" s="277"/>
      <c r="M98" s="277"/>
      <c r="N98" s="278"/>
      <c r="O98" s="278"/>
    </row>
    <row r="99" spans="1:15" s="2" customFormat="1" ht="13.5" customHeight="1" x14ac:dyDescent="0.3">
      <c r="A99" s="41"/>
      <c r="B99" s="272"/>
      <c r="C99" s="145"/>
      <c r="D99" s="150"/>
      <c r="E99" s="150"/>
      <c r="F99" s="150"/>
      <c r="G99" s="277"/>
      <c r="H99" s="277"/>
      <c r="I99" s="277"/>
      <c r="J99" s="277"/>
      <c r="K99" s="277"/>
      <c r="L99" s="277"/>
      <c r="M99" s="277"/>
      <c r="N99" s="278"/>
      <c r="O99" s="278"/>
    </row>
    <row r="100" spans="1:15" s="2" customFormat="1" ht="13.5" customHeight="1" x14ac:dyDescent="0.3">
      <c r="A100" s="41"/>
      <c r="B100" s="272"/>
      <c r="C100" s="145"/>
      <c r="D100" s="150"/>
      <c r="E100" s="150"/>
      <c r="F100" s="150"/>
      <c r="G100" s="277"/>
      <c r="H100" s="277"/>
      <c r="I100" s="277"/>
      <c r="J100" s="277"/>
      <c r="K100" s="277"/>
      <c r="L100" s="277"/>
      <c r="M100" s="277"/>
      <c r="N100" s="278"/>
      <c r="O100" s="278"/>
    </row>
    <row r="101" spans="1:15" s="2" customFormat="1" ht="13.5" customHeight="1" x14ac:dyDescent="0.3">
      <c r="A101" s="41"/>
      <c r="B101" s="272"/>
      <c r="C101" s="145"/>
      <c r="D101" s="150"/>
      <c r="E101" s="150"/>
      <c r="F101" s="150"/>
      <c r="G101" s="277"/>
      <c r="H101" s="277"/>
      <c r="I101" s="277"/>
      <c r="J101" s="277"/>
      <c r="K101" s="277"/>
      <c r="L101" s="277"/>
      <c r="M101" s="277"/>
      <c r="N101" s="278"/>
      <c r="O101" s="278"/>
    </row>
    <row r="102" spans="1:15" s="2" customFormat="1" ht="13.5" customHeight="1" x14ac:dyDescent="0.3">
      <c r="A102" s="41"/>
      <c r="B102" s="272"/>
      <c r="C102" s="145"/>
      <c r="D102" s="150"/>
      <c r="E102" s="150"/>
      <c r="F102" s="150"/>
      <c r="G102" s="277"/>
      <c r="H102" s="277"/>
      <c r="I102" s="277"/>
      <c r="J102" s="277"/>
      <c r="K102" s="277"/>
      <c r="L102" s="277"/>
      <c r="M102" s="277"/>
      <c r="N102" s="278"/>
      <c r="O102" s="278"/>
    </row>
    <row r="103" spans="1:15" s="2" customFormat="1" ht="13.5" customHeight="1" x14ac:dyDescent="0.3">
      <c r="A103" s="41"/>
      <c r="B103" s="272"/>
      <c r="C103" s="145"/>
      <c r="D103" s="150"/>
      <c r="E103" s="150"/>
      <c r="F103" s="150"/>
      <c r="G103" s="277"/>
      <c r="H103" s="277"/>
      <c r="I103" s="277"/>
      <c r="J103" s="277"/>
      <c r="K103" s="277"/>
      <c r="L103" s="277"/>
      <c r="M103" s="277"/>
      <c r="N103" s="278"/>
      <c r="O103" s="278"/>
    </row>
    <row r="104" spans="1:15" s="2" customFormat="1" ht="13.5" customHeight="1" x14ac:dyDescent="0.3">
      <c r="A104" s="41"/>
      <c r="B104" s="272"/>
      <c r="C104" s="145"/>
      <c r="D104" s="150"/>
      <c r="E104" s="150"/>
      <c r="F104" s="150"/>
      <c r="G104" s="277"/>
      <c r="H104" s="277"/>
      <c r="I104" s="277"/>
      <c r="J104" s="277"/>
      <c r="K104" s="277"/>
      <c r="L104" s="277"/>
      <c r="M104" s="277"/>
      <c r="N104" s="278"/>
      <c r="O104" s="278"/>
    </row>
    <row r="105" spans="1:15" s="2" customFormat="1" ht="13.5" customHeight="1" x14ac:dyDescent="0.3">
      <c r="A105" s="41"/>
      <c r="B105" s="272"/>
      <c r="C105" s="145"/>
      <c r="D105" s="150"/>
      <c r="E105" s="150"/>
      <c r="F105" s="150"/>
      <c r="G105" s="277"/>
      <c r="H105" s="277"/>
      <c r="I105" s="277"/>
      <c r="J105" s="277"/>
      <c r="K105" s="277"/>
      <c r="L105" s="277"/>
      <c r="M105" s="277"/>
      <c r="N105" s="278"/>
      <c r="O105" s="278"/>
    </row>
    <row r="106" spans="1:15" s="2" customFormat="1" ht="13.5" customHeight="1" x14ac:dyDescent="0.3">
      <c r="A106" s="41"/>
      <c r="B106" s="272"/>
      <c r="C106" s="145"/>
      <c r="D106" s="150"/>
      <c r="E106" s="150"/>
      <c r="F106" s="150"/>
      <c r="G106" s="277"/>
      <c r="H106" s="277"/>
      <c r="I106" s="277"/>
      <c r="J106" s="277"/>
      <c r="K106" s="277"/>
      <c r="L106" s="277"/>
      <c r="M106" s="277"/>
      <c r="N106" s="278"/>
      <c r="O106" s="278"/>
    </row>
    <row r="107" spans="1:15" s="2" customFormat="1" ht="13.5" customHeight="1" x14ac:dyDescent="0.3">
      <c r="A107" s="41"/>
      <c r="B107" s="272"/>
      <c r="C107" s="145"/>
      <c r="D107" s="150"/>
      <c r="E107" s="150"/>
      <c r="F107" s="150"/>
      <c r="G107" s="277"/>
      <c r="H107" s="277"/>
      <c r="I107" s="277"/>
      <c r="J107" s="277"/>
      <c r="K107" s="277"/>
      <c r="L107" s="277"/>
      <c r="M107" s="277"/>
      <c r="N107" s="278"/>
      <c r="O107" s="278"/>
    </row>
    <row r="108" spans="1:15" s="2" customFormat="1" ht="13.5" customHeight="1" x14ac:dyDescent="0.3">
      <c r="A108" s="41"/>
      <c r="B108" s="272"/>
      <c r="C108" s="145"/>
      <c r="D108" s="150"/>
      <c r="E108" s="150"/>
      <c r="F108" s="150"/>
      <c r="G108" s="277"/>
      <c r="H108" s="277"/>
      <c r="I108" s="277"/>
      <c r="J108" s="277"/>
      <c r="K108" s="277"/>
      <c r="L108" s="277"/>
      <c r="M108" s="277"/>
      <c r="N108" s="278"/>
      <c r="O108" s="278"/>
    </row>
    <row r="109" spans="1:15" s="2" customFormat="1" ht="13.5" customHeight="1" x14ac:dyDescent="0.3">
      <c r="A109" s="41"/>
      <c r="B109" s="272"/>
      <c r="C109" s="145"/>
      <c r="D109" s="150"/>
      <c r="E109" s="150"/>
      <c r="F109" s="150"/>
      <c r="G109" s="277"/>
      <c r="H109" s="277"/>
      <c r="I109" s="277"/>
      <c r="J109" s="277"/>
      <c r="K109" s="277"/>
      <c r="L109" s="277"/>
      <c r="M109" s="277"/>
      <c r="N109" s="278"/>
      <c r="O109" s="278"/>
    </row>
    <row r="110" spans="1:15" s="2" customFormat="1" ht="13.5" customHeight="1" x14ac:dyDescent="0.3">
      <c r="A110" s="41"/>
      <c r="B110" s="272"/>
      <c r="C110" s="145"/>
      <c r="D110" s="150"/>
      <c r="E110" s="150"/>
      <c r="F110" s="150"/>
      <c r="G110" s="277"/>
      <c r="H110" s="277"/>
      <c r="I110" s="277"/>
      <c r="J110" s="277"/>
      <c r="K110" s="277"/>
      <c r="L110" s="277"/>
      <c r="M110" s="277"/>
      <c r="N110" s="278"/>
      <c r="O110" s="278"/>
    </row>
    <row r="111" spans="1:15" s="2" customFormat="1" ht="13.5" customHeight="1" x14ac:dyDescent="0.3">
      <c r="A111" s="41"/>
      <c r="B111" s="272"/>
      <c r="C111" s="145"/>
      <c r="D111" s="150"/>
      <c r="E111" s="150"/>
      <c r="F111" s="150"/>
      <c r="G111" s="277"/>
      <c r="H111" s="277"/>
      <c r="I111" s="277"/>
      <c r="J111" s="277"/>
      <c r="K111" s="277"/>
      <c r="L111" s="277"/>
      <c r="M111" s="277"/>
      <c r="N111" s="278"/>
      <c r="O111" s="278"/>
    </row>
    <row r="112" spans="1:15" s="2" customFormat="1" ht="13.5" customHeight="1" x14ac:dyDescent="0.3">
      <c r="A112" s="41"/>
      <c r="B112" s="272"/>
      <c r="C112" s="145"/>
      <c r="D112" s="150"/>
      <c r="E112" s="150"/>
      <c r="F112" s="150"/>
      <c r="G112" s="277"/>
      <c r="H112" s="277"/>
      <c r="I112" s="277"/>
      <c r="J112" s="277"/>
      <c r="K112" s="277"/>
      <c r="L112" s="277"/>
      <c r="M112" s="277"/>
      <c r="N112" s="278"/>
      <c r="O112" s="278"/>
    </row>
    <row r="113" spans="1:15" s="2" customFormat="1" ht="13.5" customHeight="1" x14ac:dyDescent="0.3">
      <c r="A113" s="41"/>
      <c r="B113" s="272"/>
      <c r="C113" s="145"/>
      <c r="D113" s="150"/>
      <c r="E113" s="150"/>
      <c r="F113" s="150"/>
      <c r="G113" s="277"/>
      <c r="H113" s="277"/>
      <c r="I113" s="277"/>
      <c r="J113" s="277"/>
      <c r="K113" s="277"/>
      <c r="L113" s="277"/>
      <c r="M113" s="277"/>
      <c r="N113" s="278"/>
      <c r="O113" s="278"/>
    </row>
    <row r="114" spans="1:15" s="2" customFormat="1" ht="13.5" customHeight="1" x14ac:dyDescent="0.3">
      <c r="A114" s="41"/>
      <c r="B114" s="272"/>
      <c r="C114" s="145"/>
      <c r="D114" s="150"/>
      <c r="E114" s="150"/>
      <c r="F114" s="150"/>
      <c r="G114" s="277"/>
      <c r="H114" s="277"/>
      <c r="I114" s="277"/>
      <c r="J114" s="277"/>
      <c r="K114" s="277"/>
      <c r="L114" s="277"/>
      <c r="M114" s="277"/>
      <c r="N114" s="278"/>
      <c r="O114" s="278"/>
    </row>
    <row r="115" spans="1:15" s="2" customFormat="1" ht="13.5" customHeight="1" x14ac:dyDescent="0.3">
      <c r="A115" s="41"/>
      <c r="B115" s="272"/>
      <c r="C115" s="145"/>
      <c r="D115" s="150"/>
      <c r="E115" s="150"/>
      <c r="F115" s="150"/>
      <c r="G115" s="277"/>
      <c r="H115" s="277"/>
      <c r="I115" s="277"/>
      <c r="J115" s="277"/>
      <c r="K115" s="277"/>
      <c r="L115" s="277"/>
      <c r="M115" s="277"/>
      <c r="N115" s="278"/>
      <c r="O115" s="278"/>
    </row>
    <row r="116" spans="1:15" s="2" customFormat="1" ht="13.5" customHeight="1" x14ac:dyDescent="0.3">
      <c r="A116" s="41"/>
      <c r="B116" s="272"/>
      <c r="C116" s="145"/>
      <c r="D116" s="150"/>
      <c r="E116" s="150"/>
      <c r="F116" s="150"/>
      <c r="G116" s="277"/>
      <c r="H116" s="277"/>
      <c r="I116" s="277"/>
      <c r="J116" s="277"/>
      <c r="K116" s="277"/>
      <c r="L116" s="277"/>
      <c r="M116" s="277"/>
      <c r="N116" s="278"/>
      <c r="O116" s="278"/>
    </row>
    <row r="117" spans="1:15" s="2" customFormat="1" ht="13.5" customHeight="1" x14ac:dyDescent="0.3">
      <c r="A117" s="41"/>
      <c r="B117" s="272"/>
      <c r="C117" s="145"/>
      <c r="D117" s="150"/>
      <c r="E117" s="150"/>
      <c r="F117" s="150"/>
      <c r="G117" s="277"/>
      <c r="H117" s="277"/>
      <c r="I117" s="277"/>
      <c r="J117" s="277"/>
      <c r="K117" s="277"/>
      <c r="L117" s="277"/>
      <c r="M117" s="277"/>
      <c r="N117" s="278"/>
      <c r="O117" s="278"/>
    </row>
    <row r="118" spans="1:15" s="2" customFormat="1" ht="13.5" customHeight="1" x14ac:dyDescent="0.3">
      <c r="A118" s="41"/>
      <c r="B118" s="272"/>
      <c r="C118" s="145"/>
      <c r="D118" s="150"/>
      <c r="E118" s="150"/>
      <c r="F118" s="150"/>
      <c r="G118" s="277"/>
      <c r="H118" s="277"/>
      <c r="I118" s="277"/>
      <c r="J118" s="277"/>
      <c r="K118" s="277"/>
      <c r="L118" s="277"/>
      <c r="M118" s="277"/>
      <c r="N118" s="278"/>
      <c r="O118" s="278"/>
    </row>
    <row r="119" spans="1:15" s="2" customFormat="1" ht="13.5" customHeight="1" x14ac:dyDescent="0.3">
      <c r="A119" s="41"/>
      <c r="B119" s="272"/>
      <c r="C119" s="145"/>
      <c r="D119" s="150"/>
      <c r="E119" s="150"/>
      <c r="F119" s="150"/>
      <c r="G119" s="277"/>
      <c r="H119" s="277"/>
      <c r="I119" s="277"/>
      <c r="J119" s="277"/>
      <c r="K119" s="277"/>
      <c r="L119" s="277"/>
      <c r="M119" s="277"/>
      <c r="N119" s="278"/>
      <c r="O119" s="278"/>
    </row>
    <row r="120" spans="1:15" s="2" customFormat="1" ht="13.5" customHeight="1" x14ac:dyDescent="0.3">
      <c r="A120" s="41"/>
      <c r="B120" s="272"/>
      <c r="C120" s="145"/>
      <c r="D120" s="150"/>
      <c r="E120" s="150"/>
      <c r="F120" s="150"/>
      <c r="G120" s="277"/>
      <c r="H120" s="277"/>
      <c r="I120" s="277"/>
      <c r="J120" s="277"/>
      <c r="K120" s="277"/>
      <c r="L120" s="277"/>
      <c r="M120" s="277"/>
      <c r="N120" s="278"/>
      <c r="O120" s="278"/>
    </row>
    <row r="121" spans="1:15" s="2" customFormat="1" ht="13.5" customHeight="1" x14ac:dyDescent="0.3">
      <c r="A121" s="41"/>
      <c r="B121" s="272"/>
      <c r="C121" s="145"/>
      <c r="D121" s="150"/>
      <c r="E121" s="150"/>
      <c r="F121" s="150"/>
      <c r="G121" s="277"/>
      <c r="H121" s="277"/>
      <c r="I121" s="277"/>
      <c r="J121" s="277"/>
      <c r="K121" s="277"/>
      <c r="L121" s="277"/>
      <c r="M121" s="277"/>
      <c r="N121" s="278"/>
      <c r="O121" s="278"/>
    </row>
    <row r="122" spans="1:15" s="2" customFormat="1" ht="13.5" customHeight="1" x14ac:dyDescent="0.3">
      <c r="A122" s="41"/>
      <c r="B122" s="272"/>
      <c r="C122" s="145"/>
      <c r="D122" s="150"/>
      <c r="E122" s="150"/>
      <c r="F122" s="150"/>
      <c r="G122" s="277"/>
      <c r="H122" s="277"/>
      <c r="I122" s="277"/>
      <c r="J122" s="277"/>
      <c r="K122" s="277"/>
      <c r="L122" s="277"/>
      <c r="M122" s="277"/>
      <c r="N122" s="278"/>
      <c r="O122" s="278"/>
    </row>
    <row r="123" spans="1:15" s="2" customFormat="1" ht="13.5" customHeight="1" x14ac:dyDescent="0.3">
      <c r="A123" s="41"/>
      <c r="B123" s="272"/>
      <c r="C123" s="145"/>
      <c r="D123" s="150"/>
      <c r="E123" s="150"/>
      <c r="F123" s="150"/>
      <c r="G123" s="277"/>
      <c r="H123" s="277"/>
      <c r="I123" s="277"/>
      <c r="J123" s="277"/>
      <c r="K123" s="277"/>
      <c r="L123" s="277"/>
      <c r="M123" s="277"/>
      <c r="N123" s="278"/>
      <c r="O123" s="278"/>
    </row>
    <row r="124" spans="1:15" s="2" customFormat="1" ht="13.5" customHeight="1" x14ac:dyDescent="0.3">
      <c r="A124" s="41"/>
      <c r="B124" s="272"/>
      <c r="C124" s="145"/>
      <c r="D124" s="150"/>
      <c r="E124" s="150"/>
      <c r="F124" s="150"/>
      <c r="G124" s="277"/>
      <c r="H124" s="277"/>
      <c r="I124" s="277"/>
      <c r="J124" s="277"/>
      <c r="K124" s="277"/>
      <c r="L124" s="277"/>
      <c r="M124" s="277"/>
      <c r="N124" s="278"/>
      <c r="O124" s="278"/>
    </row>
    <row r="125" spans="1:15" s="2" customFormat="1" ht="13.5" customHeight="1" x14ac:dyDescent="0.3">
      <c r="A125" s="41"/>
      <c r="B125" s="272"/>
      <c r="C125" s="145"/>
      <c r="D125" s="150"/>
      <c r="E125" s="150"/>
      <c r="F125" s="150"/>
      <c r="G125" s="277"/>
      <c r="H125" s="277"/>
      <c r="I125" s="277"/>
      <c r="J125" s="277"/>
      <c r="K125" s="277"/>
      <c r="L125" s="277"/>
      <c r="M125" s="277"/>
      <c r="N125" s="278"/>
      <c r="O125" s="278"/>
    </row>
    <row r="126" spans="1:15" s="2" customFormat="1" ht="13.5" customHeight="1" x14ac:dyDescent="0.3">
      <c r="A126" s="41"/>
      <c r="B126" s="272"/>
      <c r="C126" s="145"/>
      <c r="D126" s="150"/>
      <c r="E126" s="150"/>
      <c r="F126" s="150"/>
      <c r="G126" s="277"/>
      <c r="H126" s="277"/>
      <c r="I126" s="277"/>
      <c r="J126" s="277"/>
      <c r="K126" s="277"/>
      <c r="L126" s="277"/>
      <c r="M126" s="277"/>
      <c r="N126" s="278"/>
      <c r="O126" s="278"/>
    </row>
    <row r="127" spans="1:15" s="2" customFormat="1" ht="13.5" customHeight="1" x14ac:dyDescent="0.3">
      <c r="A127" s="41"/>
      <c r="B127" s="272"/>
      <c r="C127" s="145"/>
      <c r="D127" s="150"/>
      <c r="E127" s="150"/>
      <c r="F127" s="150"/>
      <c r="G127" s="277"/>
      <c r="H127" s="277"/>
      <c r="I127" s="277"/>
      <c r="J127" s="277"/>
      <c r="K127" s="277"/>
      <c r="L127" s="277"/>
      <c r="M127" s="277"/>
      <c r="N127" s="278"/>
      <c r="O127" s="278"/>
    </row>
    <row r="128" spans="1:15" s="2" customFormat="1" ht="13.5" customHeight="1" x14ac:dyDescent="0.3">
      <c r="A128" s="41"/>
      <c r="B128" s="272"/>
      <c r="C128" s="145"/>
      <c r="D128" s="150"/>
      <c r="E128" s="150"/>
      <c r="F128" s="150"/>
      <c r="G128" s="277"/>
      <c r="H128" s="277"/>
      <c r="I128" s="277"/>
      <c r="J128" s="277"/>
      <c r="K128" s="277"/>
      <c r="L128" s="277"/>
      <c r="M128" s="277"/>
      <c r="N128" s="278"/>
      <c r="O128" s="278"/>
    </row>
    <row r="129" spans="1:15" s="2" customFormat="1" ht="13.5" customHeight="1" x14ac:dyDescent="0.3">
      <c r="A129" s="41"/>
      <c r="B129" s="272"/>
      <c r="C129" s="145"/>
      <c r="D129" s="150"/>
      <c r="E129" s="150"/>
      <c r="F129" s="150"/>
      <c r="G129" s="277"/>
      <c r="H129" s="277"/>
      <c r="I129" s="277"/>
      <c r="J129" s="277"/>
      <c r="K129" s="277"/>
      <c r="L129" s="277"/>
      <c r="M129" s="277"/>
      <c r="N129" s="278"/>
      <c r="O129" s="278"/>
    </row>
    <row r="130" spans="1:15" s="2" customFormat="1" ht="13.5" customHeight="1" x14ac:dyDescent="0.3">
      <c r="A130" s="41"/>
      <c r="B130" s="272"/>
      <c r="C130" s="145"/>
      <c r="D130" s="150"/>
      <c r="E130" s="150"/>
      <c r="F130" s="150"/>
      <c r="G130" s="277"/>
      <c r="H130" s="277"/>
      <c r="I130" s="277"/>
      <c r="J130" s="277"/>
      <c r="K130" s="277"/>
      <c r="L130" s="277"/>
      <c r="M130" s="277"/>
      <c r="N130" s="278"/>
      <c r="O130" s="278"/>
    </row>
    <row r="131" spans="1:15" s="2" customFormat="1" ht="13.5" customHeight="1" x14ac:dyDescent="0.3">
      <c r="A131" s="41"/>
      <c r="B131" s="272"/>
      <c r="C131" s="145"/>
      <c r="E131" s="150"/>
      <c r="F131" s="150"/>
      <c r="G131" s="277"/>
      <c r="H131" s="277"/>
      <c r="I131" s="277"/>
      <c r="J131" s="277"/>
      <c r="K131" s="277"/>
      <c r="L131" s="277"/>
      <c r="M131" s="277"/>
      <c r="N131" s="278"/>
      <c r="O131" s="278"/>
    </row>
    <row r="132" spans="1:15" s="2" customFormat="1" ht="13.5" customHeight="1" x14ac:dyDescent="0.3">
      <c r="A132" s="41"/>
      <c r="B132" s="272"/>
      <c r="C132" s="145"/>
      <c r="E132" s="150"/>
      <c r="F132" s="150"/>
      <c r="G132" s="277"/>
      <c r="H132" s="277"/>
      <c r="I132" s="277"/>
      <c r="J132" s="277"/>
      <c r="K132" s="277"/>
      <c r="L132" s="277"/>
      <c r="M132" s="277"/>
      <c r="N132" s="278"/>
      <c r="O132" s="278"/>
    </row>
    <row r="133" spans="1:15" s="2" customFormat="1" ht="13.5" customHeight="1" x14ac:dyDescent="0.3">
      <c r="A133" s="41"/>
      <c r="B133" s="272"/>
      <c r="C133" s="145"/>
      <c r="E133" s="150"/>
      <c r="F133" s="150"/>
      <c r="G133" s="277"/>
      <c r="H133" s="277"/>
      <c r="I133" s="277"/>
      <c r="J133" s="277"/>
      <c r="K133" s="277"/>
      <c r="L133" s="277"/>
      <c r="M133" s="277"/>
      <c r="N133" s="278"/>
      <c r="O133" s="278"/>
    </row>
    <row r="134" spans="1:15" s="2" customFormat="1" ht="13.5" customHeight="1" x14ac:dyDescent="0.3">
      <c r="A134" s="41"/>
      <c r="B134" s="272"/>
      <c r="C134" s="145"/>
      <c r="E134" s="150"/>
      <c r="F134" s="150"/>
      <c r="G134" s="277"/>
      <c r="H134" s="277"/>
      <c r="I134" s="277"/>
      <c r="J134" s="277"/>
      <c r="K134" s="277"/>
      <c r="L134" s="277"/>
      <c r="M134" s="277"/>
      <c r="N134" s="278"/>
      <c r="O134" s="278"/>
    </row>
    <row r="135" spans="1:15" s="2" customFormat="1" ht="13.5" customHeight="1" x14ac:dyDescent="0.3">
      <c r="A135" s="41"/>
      <c r="B135" s="272"/>
      <c r="C135" s="145"/>
      <c r="E135" s="150"/>
      <c r="F135" s="150"/>
      <c r="G135" s="277"/>
      <c r="H135" s="277"/>
      <c r="I135" s="277"/>
      <c r="J135" s="277"/>
      <c r="K135" s="277"/>
      <c r="L135" s="277"/>
      <c r="M135" s="277"/>
      <c r="N135" s="278"/>
      <c r="O135" s="278"/>
    </row>
    <row r="136" spans="1:15" s="2" customFormat="1" ht="13.5" customHeight="1" x14ac:dyDescent="0.3">
      <c r="A136" s="41"/>
      <c r="B136" s="272"/>
      <c r="C136" s="145"/>
      <c r="E136" s="150"/>
      <c r="F136" s="150"/>
      <c r="G136" s="277"/>
      <c r="H136" s="277"/>
      <c r="I136" s="277"/>
      <c r="J136" s="277"/>
      <c r="K136" s="277"/>
      <c r="L136" s="277"/>
      <c r="M136" s="277"/>
      <c r="N136" s="278"/>
      <c r="O136" s="278"/>
    </row>
    <row r="137" spans="1:15" s="2" customFormat="1" ht="13.5" customHeight="1" x14ac:dyDescent="0.3">
      <c r="A137" s="41"/>
      <c r="B137" s="272"/>
      <c r="C137" s="145"/>
      <c r="E137" s="150"/>
      <c r="F137" s="150"/>
      <c r="G137" s="277"/>
      <c r="H137" s="277"/>
      <c r="I137" s="277"/>
      <c r="J137" s="277"/>
      <c r="K137" s="277"/>
      <c r="L137" s="277"/>
      <c r="M137" s="277"/>
      <c r="N137" s="278"/>
      <c r="O137" s="278"/>
    </row>
    <row r="138" spans="1:15" s="2" customFormat="1" ht="25.2" customHeight="1" x14ac:dyDescent="0.3">
      <c r="A138" s="41"/>
      <c r="B138" s="272"/>
      <c r="C138" s="145"/>
      <c r="E138" s="150"/>
      <c r="F138" s="150"/>
      <c r="G138" s="277"/>
      <c r="H138" s="277"/>
      <c r="I138" s="277"/>
      <c r="J138" s="277"/>
      <c r="K138" s="277"/>
      <c r="L138" s="277"/>
      <c r="M138" s="277"/>
      <c r="N138" s="278"/>
      <c r="O138" s="278"/>
    </row>
    <row r="139" spans="1:15" s="2" customFormat="1" ht="13.5" customHeight="1" x14ac:dyDescent="0.3">
      <c r="A139" s="41"/>
      <c r="B139" s="272"/>
      <c r="C139" s="145"/>
      <c r="E139" s="150"/>
      <c r="F139" s="150"/>
      <c r="G139" s="277"/>
      <c r="H139" s="277"/>
      <c r="I139" s="277"/>
      <c r="J139" s="277"/>
      <c r="K139" s="277"/>
      <c r="L139" s="277"/>
      <c r="M139" s="277"/>
      <c r="N139" s="278"/>
      <c r="O139" s="278"/>
    </row>
    <row r="140" spans="1:15" ht="15" customHeight="1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1:15" ht="15" customHeight="1" x14ac:dyDescent="0.3">
      <c r="A141" s="15"/>
      <c r="B141" s="15"/>
      <c r="C141" s="15"/>
      <c r="D141" s="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6" t="s">
        <v>118</v>
      </c>
    </row>
  </sheetData>
  <mergeCells count="100">
    <mergeCell ref="F68:G68"/>
    <mergeCell ref="F69:G69"/>
    <mergeCell ref="F70:G70"/>
    <mergeCell ref="H68:M68"/>
    <mergeCell ref="H69:M69"/>
    <mergeCell ref="H70:M70"/>
    <mergeCell ref="C83:F84"/>
    <mergeCell ref="G83:M84"/>
    <mergeCell ref="N83:O84"/>
    <mergeCell ref="G85:M85"/>
    <mergeCell ref="N85:O85"/>
    <mergeCell ref="N55:O56"/>
    <mergeCell ref="B51:M51"/>
    <mergeCell ref="N51:O51"/>
    <mergeCell ref="F67:G67"/>
    <mergeCell ref="H67:M67"/>
    <mergeCell ref="B64:B65"/>
    <mergeCell ref="C64:E65"/>
    <mergeCell ref="F64:G65"/>
    <mergeCell ref="H64:M65"/>
    <mergeCell ref="N64:O65"/>
    <mergeCell ref="N61:O61"/>
    <mergeCell ref="B61:M61"/>
    <mergeCell ref="F60:G60"/>
    <mergeCell ref="H60:M60"/>
    <mergeCell ref="B55:B56"/>
    <mergeCell ref="C55:E56"/>
    <mergeCell ref="N47:O48"/>
    <mergeCell ref="N43:O43"/>
    <mergeCell ref="G38:H38"/>
    <mergeCell ref="G42:H42"/>
    <mergeCell ref="G37:H37"/>
    <mergeCell ref="G41:H41"/>
    <mergeCell ref="N31:O31"/>
    <mergeCell ref="C36:F36"/>
    <mergeCell ref="I36:K36"/>
    <mergeCell ref="L36:O36"/>
    <mergeCell ref="G36:H36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C18:G18"/>
    <mergeCell ref="H18:I18"/>
    <mergeCell ref="H20:I20"/>
    <mergeCell ref="F50:G50"/>
    <mergeCell ref="H50:M50"/>
    <mergeCell ref="B43:K43"/>
    <mergeCell ref="B47:B48"/>
    <mergeCell ref="C47:E48"/>
    <mergeCell ref="F47:G48"/>
    <mergeCell ref="H47:M48"/>
    <mergeCell ref="B31:K31"/>
    <mergeCell ref="H21:I21"/>
    <mergeCell ref="H23:I23"/>
    <mergeCell ref="H22:I22"/>
    <mergeCell ref="J18:K18"/>
    <mergeCell ref="H24:I24"/>
    <mergeCell ref="H26:I26"/>
    <mergeCell ref="G39:H39"/>
    <mergeCell ref="G40:H40"/>
    <mergeCell ref="H25:I25"/>
    <mergeCell ref="H27:I27"/>
    <mergeCell ref="H28:I28"/>
    <mergeCell ref="H29:I29"/>
    <mergeCell ref="H30:I30"/>
    <mergeCell ref="F58:G58"/>
    <mergeCell ref="H58:M58"/>
    <mergeCell ref="F59:G59"/>
    <mergeCell ref="H59:M59"/>
    <mergeCell ref="F49:G49"/>
    <mergeCell ref="F57:G57"/>
    <mergeCell ref="F55:G56"/>
    <mergeCell ref="H55:M56"/>
    <mergeCell ref="H49:M49"/>
    <mergeCell ref="F71:G71"/>
    <mergeCell ref="H71:M71"/>
    <mergeCell ref="G88:M88"/>
    <mergeCell ref="N88:O88"/>
    <mergeCell ref="F72:G72"/>
    <mergeCell ref="H72:M72"/>
    <mergeCell ref="G87:M87"/>
    <mergeCell ref="N87:O87"/>
    <mergeCell ref="G86:M86"/>
    <mergeCell ref="N86:O86"/>
    <mergeCell ref="B73:M73"/>
    <mergeCell ref="N73:O73"/>
    <mergeCell ref="B74:M74"/>
    <mergeCell ref="N74:O74"/>
    <mergeCell ref="A79:O79"/>
    <mergeCell ref="B83:B84"/>
  </mergeCells>
  <printOptions horizontalCentered="1"/>
  <pageMargins left="0.25" right="0.25" top="0.5" bottom="0.5" header="0.3" footer="0.3"/>
  <pageSetup paperSize="9" scale="4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AB6B-A272-4D28-909B-106C44CE84AC}">
  <sheetPr>
    <tabColor theme="9" tint="-0.249977111117893"/>
    <pageSetUpPr fitToPage="1"/>
  </sheetPr>
  <dimension ref="A2:O120"/>
  <sheetViews>
    <sheetView view="pageBreakPreview" zoomScale="85" zoomScaleNormal="100" zoomScaleSheetLayoutView="85" workbookViewId="0">
      <selection activeCell="F15" sqref="F15:G15"/>
    </sheetView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2" spans="1:15" ht="17.399999999999999" customHeight="1" x14ac:dyDescent="0.3">
      <c r="A2" s="2"/>
      <c r="M2" s="341" t="s">
        <v>337</v>
      </c>
      <c r="N2" s="341"/>
      <c r="O2" s="341"/>
    </row>
    <row r="3" spans="1:15" ht="1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5" customHeight="1" x14ac:dyDescent="0.3">
      <c r="A4" s="397" t="s">
        <v>115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15" customHeight="1" x14ac:dyDescent="0.3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ht="15.6" x14ac:dyDescent="0.3">
      <c r="A6" s="227"/>
      <c r="B6" s="196" t="s">
        <v>164</v>
      </c>
    </row>
    <row r="7" spans="1:15" ht="15.6" x14ac:dyDescent="0.3">
      <c r="A7" s="227"/>
      <c r="B7" s="419" t="s">
        <v>109</v>
      </c>
      <c r="C7" s="419">
        <v>2022</v>
      </c>
      <c r="D7" s="419"/>
      <c r="E7" s="419"/>
      <c r="F7" s="419"/>
      <c r="G7" s="419"/>
      <c r="H7" s="326" t="s">
        <v>109</v>
      </c>
      <c r="I7" s="332">
        <v>2023</v>
      </c>
      <c r="J7" s="333"/>
      <c r="K7" s="333"/>
      <c r="L7" s="333"/>
      <c r="M7" s="333"/>
      <c r="N7" s="333"/>
      <c r="O7" s="334"/>
    </row>
    <row r="8" spans="1:15" ht="15.6" x14ac:dyDescent="0.3">
      <c r="A8" s="227"/>
      <c r="B8" s="419"/>
      <c r="C8" s="60" t="s">
        <v>47</v>
      </c>
      <c r="D8" s="419" t="s">
        <v>192</v>
      </c>
      <c r="E8" s="419"/>
      <c r="F8" s="419" t="s">
        <v>159</v>
      </c>
      <c r="G8" s="419"/>
      <c r="H8" s="327"/>
      <c r="I8" s="419" t="s">
        <v>47</v>
      </c>
      <c r="J8" s="419"/>
      <c r="K8" s="419"/>
      <c r="L8" s="419" t="s">
        <v>192</v>
      </c>
      <c r="M8" s="419"/>
      <c r="N8" s="419" t="s">
        <v>159</v>
      </c>
      <c r="O8" s="419"/>
    </row>
    <row r="9" spans="1:15" ht="15" customHeight="1" x14ac:dyDescent="0.3">
      <c r="A9" s="227"/>
      <c r="B9" s="224">
        <v>1</v>
      </c>
      <c r="C9" s="191" t="s">
        <v>317</v>
      </c>
      <c r="D9" s="424">
        <v>4</v>
      </c>
      <c r="E9" s="424"/>
      <c r="F9" s="425">
        <v>446.80400000000003</v>
      </c>
      <c r="G9" s="425"/>
      <c r="H9" s="224">
        <v>1</v>
      </c>
      <c r="I9" s="191" t="s">
        <v>317</v>
      </c>
      <c r="J9" s="191"/>
      <c r="K9" s="191"/>
      <c r="L9" s="424">
        <v>0</v>
      </c>
      <c r="M9" s="424"/>
      <c r="N9" s="425">
        <v>0</v>
      </c>
      <c r="O9" s="425"/>
    </row>
    <row r="10" spans="1:15" ht="15" customHeight="1" x14ac:dyDescent="0.3">
      <c r="A10" s="227"/>
      <c r="B10" s="224">
        <v>2</v>
      </c>
      <c r="C10" s="235" t="s">
        <v>316</v>
      </c>
      <c r="D10" s="424">
        <v>3</v>
      </c>
      <c r="E10" s="424"/>
      <c r="F10" s="425">
        <v>206.5</v>
      </c>
      <c r="G10" s="425"/>
      <c r="H10" s="224">
        <v>2</v>
      </c>
      <c r="I10" s="235" t="s">
        <v>316</v>
      </c>
      <c r="J10" s="235"/>
      <c r="K10" s="235"/>
      <c r="L10" s="424">
        <v>2</v>
      </c>
      <c r="M10" s="424"/>
      <c r="N10" s="425">
        <v>94.146000000000001</v>
      </c>
      <c r="O10" s="425"/>
    </row>
    <row r="11" spans="1:15" ht="15" customHeight="1" x14ac:dyDescent="0.3">
      <c r="A11" s="227"/>
      <c r="B11" s="224">
        <v>3</v>
      </c>
      <c r="C11" s="235" t="s">
        <v>319</v>
      </c>
      <c r="D11" s="424">
        <v>3</v>
      </c>
      <c r="E11" s="424"/>
      <c r="F11" s="425">
        <v>288.5</v>
      </c>
      <c r="G11" s="425"/>
      <c r="H11" s="224">
        <v>3</v>
      </c>
      <c r="I11" s="235" t="s">
        <v>319</v>
      </c>
      <c r="J11" s="235"/>
      <c r="K11" s="235"/>
      <c r="L11" s="424">
        <v>1</v>
      </c>
      <c r="M11" s="424"/>
      <c r="N11" s="425">
        <v>67.599999999999994</v>
      </c>
      <c r="O11" s="425"/>
    </row>
    <row r="12" spans="1:15" ht="15" customHeight="1" x14ac:dyDescent="0.3">
      <c r="A12" s="227"/>
      <c r="B12" s="224">
        <v>4</v>
      </c>
      <c r="C12" s="235" t="s">
        <v>313</v>
      </c>
      <c r="D12" s="424">
        <v>16</v>
      </c>
      <c r="E12" s="424"/>
      <c r="F12" s="425">
        <v>3030.3543209999998</v>
      </c>
      <c r="G12" s="425"/>
      <c r="H12" s="224">
        <v>4</v>
      </c>
      <c r="I12" s="235" t="s">
        <v>313</v>
      </c>
      <c r="J12" s="235"/>
      <c r="K12" s="235"/>
      <c r="L12" s="424">
        <v>1</v>
      </c>
      <c r="M12" s="424"/>
      <c r="N12" s="425">
        <v>51</v>
      </c>
      <c r="O12" s="425"/>
    </row>
    <row r="13" spans="1:15" ht="15" customHeight="1" x14ac:dyDescent="0.3">
      <c r="A13" s="227"/>
      <c r="B13" s="224">
        <v>5</v>
      </c>
      <c r="C13" s="235" t="s">
        <v>314</v>
      </c>
      <c r="D13" s="424">
        <v>14</v>
      </c>
      <c r="E13" s="424"/>
      <c r="F13" s="425">
        <v>2097.0448816000003</v>
      </c>
      <c r="G13" s="425"/>
      <c r="H13" s="224">
        <v>5</v>
      </c>
      <c r="I13" s="235" t="s">
        <v>314</v>
      </c>
      <c r="J13" s="235"/>
      <c r="K13" s="235"/>
      <c r="L13" s="424">
        <v>1</v>
      </c>
      <c r="M13" s="424"/>
      <c r="N13" s="425">
        <v>127.8</v>
      </c>
      <c r="O13" s="425"/>
    </row>
    <row r="14" spans="1:15" ht="15" customHeight="1" x14ac:dyDescent="0.3">
      <c r="A14" s="227"/>
      <c r="B14" s="224">
        <v>6</v>
      </c>
      <c r="C14" s="235" t="s">
        <v>321</v>
      </c>
      <c r="D14" s="424">
        <v>5</v>
      </c>
      <c r="E14" s="424"/>
      <c r="F14" s="425">
        <v>1597.6546539999999</v>
      </c>
      <c r="G14" s="425"/>
      <c r="H14" s="224">
        <v>6</v>
      </c>
      <c r="I14" s="235" t="s">
        <v>321</v>
      </c>
      <c r="J14" s="235"/>
      <c r="K14" s="235"/>
      <c r="L14" s="424">
        <v>2</v>
      </c>
      <c r="M14" s="424"/>
      <c r="N14" s="425">
        <v>165.61562499999999</v>
      </c>
      <c r="O14" s="425"/>
    </row>
    <row r="15" spans="1:15" s="2" customFormat="1" ht="15" customHeight="1" x14ac:dyDescent="0.3">
      <c r="A15" s="227"/>
      <c r="B15" s="224">
        <v>7</v>
      </c>
      <c r="C15" s="235" t="s">
        <v>312</v>
      </c>
      <c r="D15" s="424">
        <v>1</v>
      </c>
      <c r="E15" s="424"/>
      <c r="F15" s="425">
        <v>338.32</v>
      </c>
      <c r="G15" s="425"/>
      <c r="H15" s="224">
        <v>7</v>
      </c>
      <c r="I15" s="235" t="s">
        <v>312</v>
      </c>
      <c r="J15" s="235"/>
      <c r="K15" s="235"/>
      <c r="L15" s="424">
        <v>0</v>
      </c>
      <c r="M15" s="424"/>
      <c r="N15" s="425">
        <v>0</v>
      </c>
      <c r="O15" s="425"/>
    </row>
    <row r="16" spans="1:15" s="2" customFormat="1" ht="15" customHeight="1" x14ac:dyDescent="0.3">
      <c r="A16" s="227"/>
      <c r="B16" s="224">
        <v>8</v>
      </c>
      <c r="C16" s="235" t="s">
        <v>320</v>
      </c>
      <c r="D16" s="424">
        <v>5</v>
      </c>
      <c r="E16" s="424"/>
      <c r="F16" s="425">
        <v>822.57638599999996</v>
      </c>
      <c r="G16" s="425"/>
      <c r="H16" s="224">
        <v>8</v>
      </c>
      <c r="I16" s="235" t="s">
        <v>320</v>
      </c>
      <c r="J16" s="235"/>
      <c r="K16" s="235"/>
      <c r="L16" s="424">
        <v>1</v>
      </c>
      <c r="M16" s="424"/>
      <c r="N16" s="425">
        <v>70.2</v>
      </c>
      <c r="O16" s="425"/>
    </row>
    <row r="17" spans="1:15" s="2" customFormat="1" ht="15" customHeight="1" x14ac:dyDescent="0.3">
      <c r="A17" s="227"/>
      <c r="B17" s="224">
        <v>9</v>
      </c>
      <c r="C17" s="235" t="s">
        <v>315</v>
      </c>
      <c r="D17" s="424">
        <v>6</v>
      </c>
      <c r="E17" s="424"/>
      <c r="F17" s="425">
        <v>22370.579293000003</v>
      </c>
      <c r="G17" s="425"/>
      <c r="H17" s="224">
        <v>9</v>
      </c>
      <c r="I17" s="235" t="s">
        <v>315</v>
      </c>
      <c r="J17" s="235"/>
      <c r="K17" s="235"/>
      <c r="L17" s="424">
        <v>2</v>
      </c>
      <c r="M17" s="424"/>
      <c r="N17" s="425">
        <v>133</v>
      </c>
      <c r="O17" s="425"/>
    </row>
    <row r="18" spans="1:15" s="2" customFormat="1" ht="15" customHeight="1" x14ac:dyDescent="0.3">
      <c r="A18" s="227"/>
      <c r="B18" s="224">
        <v>10</v>
      </c>
      <c r="C18" s="235" t="s">
        <v>318</v>
      </c>
      <c r="D18" s="424">
        <v>5</v>
      </c>
      <c r="E18" s="424"/>
      <c r="F18" s="425">
        <v>1408.5388627999998</v>
      </c>
      <c r="G18" s="425"/>
      <c r="H18" s="224">
        <v>10</v>
      </c>
      <c r="I18" s="235" t="s">
        <v>318</v>
      </c>
      <c r="J18" s="235"/>
      <c r="K18" s="235"/>
      <c r="L18" s="424">
        <v>1</v>
      </c>
      <c r="M18" s="424"/>
      <c r="N18" s="425">
        <v>9056.25</v>
      </c>
      <c r="O18" s="425"/>
    </row>
    <row r="19" spans="1:15" s="2" customFormat="1" ht="15" customHeight="1" x14ac:dyDescent="0.3">
      <c r="A19"/>
      <c r="B19" s="224">
        <v>11</v>
      </c>
      <c r="C19" s="235" t="s">
        <v>322</v>
      </c>
      <c r="D19" s="424">
        <v>3</v>
      </c>
      <c r="E19" s="424"/>
      <c r="F19" s="425">
        <v>421.65</v>
      </c>
      <c r="G19" s="425"/>
      <c r="H19" s="224">
        <v>11</v>
      </c>
      <c r="I19" s="235" t="s">
        <v>322</v>
      </c>
      <c r="J19" s="235"/>
      <c r="K19" s="235"/>
      <c r="L19" s="424">
        <v>1</v>
      </c>
      <c r="M19" s="424"/>
      <c r="N19" s="425">
        <v>70</v>
      </c>
      <c r="O19" s="425"/>
    </row>
    <row r="20" spans="1:15" s="2" customFormat="1" ht="15" customHeight="1" x14ac:dyDescent="0.3">
      <c r="A20"/>
      <c r="B20" s="206"/>
      <c r="C20" s="206" t="s">
        <v>154</v>
      </c>
      <c r="D20" s="427">
        <v>65</v>
      </c>
      <c r="E20" s="427"/>
      <c r="F20" s="428">
        <v>33028.522398400004</v>
      </c>
      <c r="G20" s="428"/>
      <c r="H20" s="429" t="s">
        <v>154</v>
      </c>
      <c r="I20" s="429"/>
      <c r="J20" s="429"/>
      <c r="K20" s="429"/>
      <c r="L20" s="427">
        <v>12</v>
      </c>
      <c r="M20" s="427"/>
      <c r="N20" s="428">
        <v>9835.6116249999995</v>
      </c>
      <c r="O20" s="428"/>
    </row>
    <row r="21" spans="1:15" s="2" customFormat="1" ht="15" customHeight="1" x14ac:dyDescent="0.3">
      <c r="A21"/>
      <c r="B21" s="20" t="s">
        <v>268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9"/>
      <c r="M21" s="269"/>
      <c r="N21" s="198"/>
      <c r="O21" s="198"/>
    </row>
    <row r="22" spans="1:15" s="2" customFormat="1" ht="15" customHeight="1" x14ac:dyDescent="0.3">
      <c r="A22"/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9"/>
      <c r="M22" s="269"/>
      <c r="N22" s="198"/>
      <c r="O22" s="198"/>
    </row>
    <row r="23" spans="1:15" s="2" customFormat="1" ht="15" customHeight="1" x14ac:dyDescent="0.3">
      <c r="A23"/>
      <c r="B23" s="430" t="s">
        <v>208</v>
      </c>
      <c r="C23" s="430"/>
      <c r="D23" s="430"/>
      <c r="E23" s="430"/>
      <c r="F23" s="431"/>
      <c r="G23" s="431"/>
      <c r="H23" s="432"/>
      <c r="I23" s="432"/>
      <c r="J23" s="432"/>
      <c r="K23" s="432"/>
      <c r="L23" s="432"/>
      <c r="M23" s="432"/>
      <c r="N23" s="433"/>
      <c r="O23" s="433"/>
    </row>
    <row r="24" spans="1:15" s="2" customFormat="1" ht="15" customHeight="1" x14ac:dyDescent="0.3">
      <c r="A24"/>
      <c r="B24" s="419" t="s">
        <v>109</v>
      </c>
      <c r="C24" s="419">
        <v>2022</v>
      </c>
      <c r="D24" s="419"/>
      <c r="E24" s="419"/>
      <c r="F24" s="419"/>
      <c r="G24" s="419"/>
      <c r="H24" s="419" t="s">
        <v>109</v>
      </c>
      <c r="I24" s="419">
        <v>2023</v>
      </c>
      <c r="J24" s="419"/>
      <c r="K24" s="419"/>
      <c r="L24" s="419"/>
      <c r="M24" s="419"/>
      <c r="N24" s="419"/>
      <c r="O24" s="419"/>
    </row>
    <row r="25" spans="1:15" s="2" customFormat="1" ht="15" customHeight="1" x14ac:dyDescent="0.3">
      <c r="A25"/>
      <c r="B25" s="419"/>
      <c r="C25" s="60" t="s">
        <v>47</v>
      </c>
      <c r="D25" s="419" t="s">
        <v>175</v>
      </c>
      <c r="E25" s="419"/>
      <c r="F25" s="419" t="s">
        <v>159</v>
      </c>
      <c r="G25" s="419"/>
      <c r="H25" s="419"/>
      <c r="I25" s="419" t="s">
        <v>47</v>
      </c>
      <c r="J25" s="419"/>
      <c r="K25" s="419"/>
      <c r="L25" s="419" t="s">
        <v>175</v>
      </c>
      <c r="M25" s="419"/>
      <c r="N25" s="419" t="s">
        <v>159</v>
      </c>
      <c r="O25" s="419"/>
    </row>
    <row r="26" spans="1:15" s="2" customFormat="1" ht="15" customHeight="1" x14ac:dyDescent="0.3">
      <c r="B26" s="224">
        <v>1</v>
      </c>
      <c r="C26" s="191" t="s">
        <v>317</v>
      </c>
      <c r="D26" s="424">
        <v>3</v>
      </c>
      <c r="E26" s="424"/>
      <c r="F26" s="425">
        <v>3173.5453948100003</v>
      </c>
      <c r="G26" s="425"/>
      <c r="H26" s="224">
        <v>1</v>
      </c>
      <c r="I26" s="191" t="s">
        <v>317</v>
      </c>
      <c r="J26" s="191"/>
      <c r="K26" s="191"/>
      <c r="L26" s="424">
        <v>0</v>
      </c>
      <c r="M26" s="424"/>
      <c r="N26" s="425">
        <v>0</v>
      </c>
      <c r="O26" s="425"/>
    </row>
    <row r="27" spans="1:15" ht="15" customHeight="1" x14ac:dyDescent="0.3">
      <c r="A27" s="2"/>
      <c r="B27" s="224">
        <v>2</v>
      </c>
      <c r="C27" s="235" t="s">
        <v>316</v>
      </c>
      <c r="D27" s="424">
        <v>3</v>
      </c>
      <c r="E27" s="424"/>
      <c r="F27" s="425">
        <v>9039.794334492999</v>
      </c>
      <c r="G27" s="425"/>
      <c r="H27" s="224">
        <v>2</v>
      </c>
      <c r="I27" s="235" t="s">
        <v>316</v>
      </c>
      <c r="J27" s="235"/>
      <c r="K27" s="235"/>
      <c r="L27" s="424">
        <v>0</v>
      </c>
      <c r="M27" s="424"/>
      <c r="N27" s="425">
        <v>0</v>
      </c>
      <c r="O27" s="425"/>
    </row>
    <row r="28" spans="1:15" ht="15" customHeight="1" x14ac:dyDescent="0.3">
      <c r="A28" s="2"/>
      <c r="B28" s="224">
        <v>3</v>
      </c>
      <c r="C28" s="235" t="s">
        <v>319</v>
      </c>
      <c r="D28" s="424">
        <v>1</v>
      </c>
      <c r="E28" s="424"/>
      <c r="F28" s="425">
        <v>995.925704</v>
      </c>
      <c r="G28" s="425"/>
      <c r="H28" s="224">
        <v>3</v>
      </c>
      <c r="I28" s="235" t="s">
        <v>319</v>
      </c>
      <c r="J28" s="235"/>
      <c r="K28" s="235"/>
      <c r="L28" s="424">
        <v>0</v>
      </c>
      <c r="M28" s="424"/>
      <c r="N28" s="425">
        <v>0</v>
      </c>
      <c r="O28" s="425"/>
    </row>
    <row r="29" spans="1:15" ht="15" customHeight="1" x14ac:dyDescent="0.3">
      <c r="A29" s="2"/>
      <c r="B29" s="224">
        <v>4</v>
      </c>
      <c r="C29" s="235" t="s">
        <v>313</v>
      </c>
      <c r="D29" s="424">
        <v>1</v>
      </c>
      <c r="E29" s="424"/>
      <c r="F29" s="425">
        <v>6560</v>
      </c>
      <c r="G29" s="425"/>
      <c r="H29" s="224">
        <v>4</v>
      </c>
      <c r="I29" s="235" t="s">
        <v>313</v>
      </c>
      <c r="J29" s="235"/>
      <c r="K29" s="235"/>
      <c r="L29" s="424">
        <v>0</v>
      </c>
      <c r="M29" s="424"/>
      <c r="N29" s="425">
        <v>0</v>
      </c>
      <c r="O29" s="425"/>
    </row>
    <row r="30" spans="1:15" ht="15" customHeight="1" x14ac:dyDescent="0.3">
      <c r="A30" s="2"/>
      <c r="B30" s="224">
        <v>5</v>
      </c>
      <c r="C30" s="235" t="s">
        <v>314</v>
      </c>
      <c r="D30" s="424">
        <v>2</v>
      </c>
      <c r="E30" s="424"/>
      <c r="F30" s="425">
        <v>337.03825545000001</v>
      </c>
      <c r="G30" s="425"/>
      <c r="H30" s="224">
        <v>5</v>
      </c>
      <c r="I30" s="235" t="s">
        <v>314</v>
      </c>
      <c r="J30" s="235"/>
      <c r="K30" s="235"/>
      <c r="L30" s="424">
        <v>2</v>
      </c>
      <c r="M30" s="424"/>
      <c r="N30" s="425">
        <v>6357.9426317500001</v>
      </c>
      <c r="O30" s="425"/>
    </row>
    <row r="31" spans="1:15" ht="15" customHeight="1" x14ac:dyDescent="0.3">
      <c r="A31" s="2"/>
      <c r="B31" s="224">
        <v>6</v>
      </c>
      <c r="C31" s="235" t="s">
        <v>321</v>
      </c>
      <c r="D31" s="424">
        <v>0</v>
      </c>
      <c r="E31" s="424"/>
      <c r="F31" s="425">
        <v>0</v>
      </c>
      <c r="G31" s="425"/>
      <c r="H31" s="224">
        <v>6</v>
      </c>
      <c r="I31" s="235" t="s">
        <v>321</v>
      </c>
      <c r="J31" s="235"/>
      <c r="K31" s="235"/>
      <c r="L31" s="424">
        <v>1</v>
      </c>
      <c r="M31" s="424"/>
      <c r="N31" s="425">
        <v>333.23666759999998</v>
      </c>
      <c r="O31" s="425"/>
    </row>
    <row r="32" spans="1:15" s="2" customFormat="1" ht="15" customHeight="1" x14ac:dyDescent="0.3">
      <c r="B32" s="224">
        <v>7</v>
      </c>
      <c r="C32" s="235" t="s">
        <v>312</v>
      </c>
      <c r="D32" s="424">
        <v>25</v>
      </c>
      <c r="E32" s="424"/>
      <c r="F32" s="425">
        <v>35407.839397254997</v>
      </c>
      <c r="G32" s="425"/>
      <c r="H32" s="224">
        <v>7</v>
      </c>
      <c r="I32" s="235" t="s">
        <v>312</v>
      </c>
      <c r="J32" s="235"/>
      <c r="K32" s="235"/>
      <c r="L32" s="424">
        <v>1</v>
      </c>
      <c r="M32" s="424"/>
      <c r="N32" s="425">
        <v>403.63695100799998</v>
      </c>
      <c r="O32" s="425"/>
    </row>
    <row r="33" spans="1:15" s="2" customFormat="1" ht="15" customHeight="1" x14ac:dyDescent="0.3">
      <c r="B33" s="224">
        <v>8</v>
      </c>
      <c r="C33" s="235" t="s">
        <v>320</v>
      </c>
      <c r="D33" s="424">
        <v>2</v>
      </c>
      <c r="E33" s="424"/>
      <c r="F33" s="425">
        <v>733.12150220000001</v>
      </c>
      <c r="G33" s="425"/>
      <c r="H33" s="224">
        <v>8</v>
      </c>
      <c r="I33" s="235" t="s">
        <v>320</v>
      </c>
      <c r="J33" s="235"/>
      <c r="K33" s="235"/>
      <c r="L33" s="424">
        <v>1</v>
      </c>
      <c r="M33" s="424"/>
      <c r="N33" s="425">
        <v>5031.2670811500002</v>
      </c>
      <c r="O33" s="425"/>
    </row>
    <row r="34" spans="1:15" s="2" customFormat="1" ht="15" customHeight="1" x14ac:dyDescent="0.3">
      <c r="B34" s="224">
        <v>9</v>
      </c>
      <c r="C34" s="235" t="s">
        <v>315</v>
      </c>
      <c r="D34" s="424">
        <v>1</v>
      </c>
      <c r="E34" s="424"/>
      <c r="F34" s="425">
        <v>107.58598499999999</v>
      </c>
      <c r="G34" s="425"/>
      <c r="H34" s="224">
        <v>9</v>
      </c>
      <c r="I34" s="235" t="s">
        <v>315</v>
      </c>
      <c r="J34" s="235"/>
      <c r="K34" s="235"/>
      <c r="L34" s="424">
        <v>0</v>
      </c>
      <c r="M34" s="424"/>
      <c r="N34" s="425">
        <v>0</v>
      </c>
      <c r="O34" s="425"/>
    </row>
    <row r="35" spans="1:15" s="2" customFormat="1" ht="15" customHeight="1" x14ac:dyDescent="0.3">
      <c r="B35" s="224">
        <v>10</v>
      </c>
      <c r="C35" s="235" t="s">
        <v>318</v>
      </c>
      <c r="D35" s="424">
        <v>5</v>
      </c>
      <c r="E35" s="424"/>
      <c r="F35" s="425">
        <v>9550.6772642199994</v>
      </c>
      <c r="G35" s="425"/>
      <c r="H35" s="224">
        <v>10</v>
      </c>
      <c r="I35" s="235" t="s">
        <v>318</v>
      </c>
      <c r="J35" s="235"/>
      <c r="K35" s="235"/>
      <c r="L35" s="424">
        <v>0</v>
      </c>
      <c r="M35" s="424"/>
      <c r="N35" s="425">
        <v>0</v>
      </c>
      <c r="O35" s="425"/>
    </row>
    <row r="36" spans="1:15" s="2" customFormat="1" ht="15" customHeight="1" x14ac:dyDescent="0.3">
      <c r="B36" s="224">
        <v>11</v>
      </c>
      <c r="C36" s="235" t="s">
        <v>322</v>
      </c>
      <c r="D36" s="424">
        <v>2</v>
      </c>
      <c r="E36" s="424"/>
      <c r="F36" s="425">
        <v>12464.216052727999</v>
      </c>
      <c r="G36" s="425"/>
      <c r="H36" s="224">
        <v>11</v>
      </c>
      <c r="I36" s="235" t="s">
        <v>322</v>
      </c>
      <c r="J36" s="235"/>
      <c r="K36" s="235"/>
      <c r="L36" s="424">
        <v>1</v>
      </c>
      <c r="M36" s="424"/>
      <c r="N36" s="425">
        <v>198.4</v>
      </c>
      <c r="O36" s="425"/>
    </row>
    <row r="37" spans="1:15" s="2" customFormat="1" ht="15" customHeight="1" x14ac:dyDescent="0.3">
      <c r="B37" s="426" t="s">
        <v>154</v>
      </c>
      <c r="C37" s="426"/>
      <c r="D37" s="416">
        <v>45</v>
      </c>
      <c r="E37" s="416"/>
      <c r="F37" s="417">
        <v>78369.743890156009</v>
      </c>
      <c r="G37" s="417"/>
      <c r="H37" s="418" t="s">
        <v>306</v>
      </c>
      <c r="I37" s="418"/>
      <c r="J37" s="418"/>
      <c r="K37" s="418"/>
      <c r="L37" s="416">
        <v>6</v>
      </c>
      <c r="M37" s="416"/>
      <c r="N37" s="417">
        <v>12324.483331508001</v>
      </c>
      <c r="O37" s="417"/>
    </row>
    <row r="38" spans="1:15" s="2" customFormat="1" ht="15" customHeight="1" x14ac:dyDescent="0.3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 x14ac:dyDescent="0.3">
      <c r="A40"/>
      <c r="B40" s="196" t="s">
        <v>252</v>
      </c>
      <c r="C40" s="196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3">
      <c r="A41"/>
      <c r="B41" s="419" t="s">
        <v>109</v>
      </c>
      <c r="C41" s="419">
        <v>2022</v>
      </c>
      <c r="D41" s="419"/>
      <c r="E41" s="419"/>
      <c r="F41" s="419"/>
      <c r="G41" s="419"/>
      <c r="H41" s="419" t="s">
        <v>109</v>
      </c>
      <c r="I41" s="419">
        <v>2023</v>
      </c>
      <c r="J41" s="419"/>
      <c r="K41" s="419"/>
      <c r="L41" s="419"/>
      <c r="M41" s="419"/>
      <c r="N41" s="419"/>
      <c r="O41" s="419"/>
    </row>
    <row r="42" spans="1:15" s="2" customFormat="1" ht="15" customHeight="1" x14ac:dyDescent="0.3">
      <c r="A42"/>
      <c r="B42" s="419"/>
      <c r="C42" s="60" t="s">
        <v>47</v>
      </c>
      <c r="D42" s="419" t="s">
        <v>116</v>
      </c>
      <c r="E42" s="419"/>
      <c r="F42" s="419" t="s">
        <v>159</v>
      </c>
      <c r="G42" s="419"/>
      <c r="H42" s="419"/>
      <c r="I42" s="419" t="s">
        <v>47</v>
      </c>
      <c r="J42" s="419"/>
      <c r="K42" s="419"/>
      <c r="L42" s="419" t="s">
        <v>192</v>
      </c>
      <c r="M42" s="419"/>
      <c r="N42" s="419" t="s">
        <v>159</v>
      </c>
      <c r="O42" s="419"/>
    </row>
    <row r="43" spans="1:15" s="2" customFormat="1" ht="15" customHeight="1" x14ac:dyDescent="0.3">
      <c r="B43" s="224">
        <v>1</v>
      </c>
      <c r="C43" s="235" t="s">
        <v>317</v>
      </c>
      <c r="D43" s="422">
        <v>1</v>
      </c>
      <c r="E43" s="422"/>
      <c r="F43" s="423">
        <v>800</v>
      </c>
      <c r="G43" s="423"/>
      <c r="H43" s="224">
        <v>1</v>
      </c>
      <c r="I43" s="235" t="s">
        <v>317</v>
      </c>
      <c r="J43" s="253"/>
      <c r="K43" s="253"/>
      <c r="L43" s="420">
        <v>0</v>
      </c>
      <c r="M43" s="420"/>
      <c r="N43" s="421">
        <v>0</v>
      </c>
      <c r="O43" s="421"/>
    </row>
    <row r="44" spans="1:15" ht="15" customHeight="1" x14ac:dyDescent="0.3">
      <c r="A44" s="2"/>
      <c r="B44" s="224">
        <v>2</v>
      </c>
      <c r="C44" s="235" t="s">
        <v>316</v>
      </c>
      <c r="D44" s="420">
        <v>5</v>
      </c>
      <c r="E44" s="420"/>
      <c r="F44" s="421">
        <v>10500</v>
      </c>
      <c r="G44" s="421"/>
      <c r="H44" s="224">
        <v>2</v>
      </c>
      <c r="I44" s="235" t="s">
        <v>316</v>
      </c>
      <c r="J44" s="253"/>
      <c r="K44" s="253"/>
      <c r="L44" s="420">
        <v>0</v>
      </c>
      <c r="M44" s="420"/>
      <c r="N44" s="421">
        <v>0</v>
      </c>
      <c r="O44" s="421"/>
    </row>
    <row r="45" spans="1:15" ht="15" customHeight="1" x14ac:dyDescent="0.3">
      <c r="A45" s="2"/>
      <c r="B45" s="224">
        <v>3</v>
      </c>
      <c r="C45" s="235" t="s">
        <v>319</v>
      </c>
      <c r="D45" s="420">
        <v>1</v>
      </c>
      <c r="E45" s="420"/>
      <c r="F45" s="421">
        <v>2000</v>
      </c>
      <c r="G45" s="421"/>
      <c r="H45" s="224">
        <v>3</v>
      </c>
      <c r="I45" s="235" t="s">
        <v>319</v>
      </c>
      <c r="J45" s="253"/>
      <c r="K45" s="253"/>
      <c r="L45" s="420">
        <v>0</v>
      </c>
      <c r="M45" s="420"/>
      <c r="N45" s="421">
        <v>0</v>
      </c>
      <c r="O45" s="421"/>
    </row>
    <row r="46" spans="1:15" ht="15" customHeight="1" x14ac:dyDescent="0.3">
      <c r="A46" s="2"/>
      <c r="B46" s="224">
        <v>4</v>
      </c>
      <c r="C46" s="235" t="s">
        <v>313</v>
      </c>
      <c r="D46" s="420">
        <v>0</v>
      </c>
      <c r="E46" s="420"/>
      <c r="F46" s="421">
        <v>0</v>
      </c>
      <c r="G46" s="421"/>
      <c r="H46" s="224">
        <v>4</v>
      </c>
      <c r="I46" s="235" t="s">
        <v>313</v>
      </c>
      <c r="J46" s="253"/>
      <c r="K46" s="253"/>
      <c r="L46" s="420">
        <v>0</v>
      </c>
      <c r="M46" s="420"/>
      <c r="N46" s="421">
        <v>0</v>
      </c>
      <c r="O46" s="421"/>
    </row>
    <row r="47" spans="1:15" ht="15" customHeight="1" x14ac:dyDescent="0.3">
      <c r="A47" s="2"/>
      <c r="B47" s="224">
        <v>5</v>
      </c>
      <c r="C47" s="235" t="s">
        <v>314</v>
      </c>
      <c r="D47" s="420">
        <v>0</v>
      </c>
      <c r="E47" s="420"/>
      <c r="F47" s="421">
        <v>0</v>
      </c>
      <c r="G47" s="421"/>
      <c r="H47" s="224">
        <v>5</v>
      </c>
      <c r="I47" s="235" t="s">
        <v>314</v>
      </c>
      <c r="J47" s="253"/>
      <c r="K47" s="253"/>
      <c r="L47" s="420">
        <v>0</v>
      </c>
      <c r="M47" s="420"/>
      <c r="N47" s="421">
        <v>0</v>
      </c>
      <c r="O47" s="421"/>
    </row>
    <row r="48" spans="1:15" ht="19.350000000000001" customHeight="1" x14ac:dyDescent="0.3">
      <c r="A48" s="2"/>
      <c r="B48" s="224">
        <v>6</v>
      </c>
      <c r="C48" s="235" t="s">
        <v>321</v>
      </c>
      <c r="D48" s="420">
        <v>1</v>
      </c>
      <c r="E48" s="420"/>
      <c r="F48" s="421">
        <v>950</v>
      </c>
      <c r="G48" s="421"/>
      <c r="H48" s="224">
        <v>6</v>
      </c>
      <c r="I48" s="235" t="s">
        <v>321</v>
      </c>
      <c r="J48" s="253"/>
      <c r="K48" s="253"/>
      <c r="L48" s="420">
        <v>0</v>
      </c>
      <c r="M48" s="420"/>
      <c r="N48" s="421">
        <v>0</v>
      </c>
      <c r="O48" s="421"/>
    </row>
    <row r="49" spans="1:15" s="2" customFormat="1" ht="15" customHeight="1" x14ac:dyDescent="0.3">
      <c r="B49" s="224">
        <v>7</v>
      </c>
      <c r="C49" s="235" t="s">
        <v>312</v>
      </c>
      <c r="D49" s="420">
        <v>6</v>
      </c>
      <c r="E49" s="420"/>
      <c r="F49" s="421">
        <v>10800</v>
      </c>
      <c r="G49" s="421"/>
      <c r="H49" s="224">
        <v>7</v>
      </c>
      <c r="I49" s="235" t="s">
        <v>312</v>
      </c>
      <c r="J49" s="253"/>
      <c r="K49" s="253"/>
      <c r="L49" s="420">
        <v>2</v>
      </c>
      <c r="M49" s="420"/>
      <c r="N49" s="421">
        <v>2000</v>
      </c>
      <c r="O49" s="421"/>
    </row>
    <row r="50" spans="1:15" s="2" customFormat="1" ht="15" customHeight="1" x14ac:dyDescent="0.3">
      <c r="B50" s="224">
        <v>8</v>
      </c>
      <c r="C50" s="235" t="s">
        <v>320</v>
      </c>
      <c r="D50" s="420">
        <v>1</v>
      </c>
      <c r="E50" s="420"/>
      <c r="F50" s="421">
        <v>350</v>
      </c>
      <c r="G50" s="421"/>
      <c r="H50" s="224">
        <v>8</v>
      </c>
      <c r="I50" s="235" t="s">
        <v>320</v>
      </c>
      <c r="J50" s="253"/>
      <c r="K50" s="253"/>
      <c r="L50" s="420">
        <v>0</v>
      </c>
      <c r="M50" s="420"/>
      <c r="N50" s="421">
        <v>0</v>
      </c>
      <c r="O50" s="421"/>
    </row>
    <row r="51" spans="1:15" s="2" customFormat="1" ht="15" customHeight="1" x14ac:dyDescent="0.3">
      <c r="B51" s="224">
        <v>9</v>
      </c>
      <c r="C51" s="235" t="s">
        <v>315</v>
      </c>
      <c r="D51" s="420">
        <v>0</v>
      </c>
      <c r="E51" s="420"/>
      <c r="F51" s="421">
        <v>0</v>
      </c>
      <c r="G51" s="421"/>
      <c r="H51" s="224">
        <v>9</v>
      </c>
      <c r="I51" s="235" t="s">
        <v>315</v>
      </c>
      <c r="J51" s="253"/>
      <c r="K51" s="253"/>
      <c r="L51" s="420">
        <v>0</v>
      </c>
      <c r="M51" s="420"/>
      <c r="N51" s="421">
        <v>0</v>
      </c>
      <c r="O51" s="421"/>
    </row>
    <row r="52" spans="1:15" s="2" customFormat="1" ht="15" customHeight="1" x14ac:dyDescent="0.3">
      <c r="B52" s="224">
        <v>10</v>
      </c>
      <c r="C52" s="235" t="s">
        <v>318</v>
      </c>
      <c r="D52" s="420">
        <v>3</v>
      </c>
      <c r="E52" s="420"/>
      <c r="F52" s="421">
        <v>4025.4</v>
      </c>
      <c r="G52" s="421"/>
      <c r="H52" s="224">
        <v>10</v>
      </c>
      <c r="I52" s="235" t="s">
        <v>318</v>
      </c>
      <c r="J52" s="253"/>
      <c r="K52" s="253"/>
      <c r="L52" s="420">
        <v>0</v>
      </c>
      <c r="M52" s="420"/>
      <c r="N52" s="421">
        <v>0</v>
      </c>
      <c r="O52" s="421"/>
    </row>
    <row r="53" spans="1:15" s="2" customFormat="1" ht="15" customHeight="1" x14ac:dyDescent="0.3">
      <c r="B53" s="224">
        <v>11</v>
      </c>
      <c r="C53" s="235" t="s">
        <v>322</v>
      </c>
      <c r="D53" s="420">
        <v>1</v>
      </c>
      <c r="E53" s="420"/>
      <c r="F53" s="421">
        <v>500</v>
      </c>
      <c r="G53" s="421"/>
      <c r="H53" s="224">
        <v>11</v>
      </c>
      <c r="I53" s="235" t="s">
        <v>322</v>
      </c>
      <c r="J53" s="253"/>
      <c r="K53" s="253"/>
      <c r="L53" s="420">
        <v>0</v>
      </c>
      <c r="M53" s="420"/>
      <c r="N53" s="421">
        <v>0</v>
      </c>
      <c r="O53" s="421"/>
    </row>
    <row r="54" spans="1:15" s="2" customFormat="1" ht="15" customHeight="1" x14ac:dyDescent="0.3">
      <c r="B54" s="206"/>
      <c r="C54" s="206" t="s">
        <v>154</v>
      </c>
      <c r="D54" s="416">
        <v>19</v>
      </c>
      <c r="E54" s="416"/>
      <c r="F54" s="417">
        <v>29925.4</v>
      </c>
      <c r="G54" s="417"/>
      <c r="H54" s="418" t="s">
        <v>154</v>
      </c>
      <c r="I54" s="418"/>
      <c r="J54" s="418"/>
      <c r="K54" s="418"/>
      <c r="L54" s="416">
        <v>2</v>
      </c>
      <c r="M54" s="416"/>
      <c r="N54" s="417">
        <v>2000</v>
      </c>
      <c r="O54" s="417"/>
    </row>
    <row r="55" spans="1:15" s="2" customFormat="1" ht="15" customHeight="1" x14ac:dyDescent="0.3">
      <c r="A55"/>
      <c r="B55" s="20" t="s">
        <v>268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3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 x14ac:dyDescent="0.3">
      <c r="A57"/>
      <c r="B57" s="196" t="s">
        <v>253</v>
      </c>
      <c r="C57" s="196"/>
      <c r="D57" s="196"/>
      <c r="E57" s="196"/>
      <c r="F57" s="196"/>
      <c r="G57" s="196"/>
      <c r="H57"/>
      <c r="I57"/>
      <c r="J57"/>
      <c r="K57"/>
      <c r="L57"/>
      <c r="M57"/>
      <c r="N57"/>
      <c r="O57"/>
    </row>
    <row r="58" spans="1:15" s="2" customFormat="1" ht="15" customHeight="1" x14ac:dyDescent="0.3">
      <c r="A58"/>
      <c r="B58" s="419" t="s">
        <v>109</v>
      </c>
      <c r="C58" s="419">
        <v>2022</v>
      </c>
      <c r="D58" s="419"/>
      <c r="E58" s="419"/>
      <c r="F58" s="419"/>
      <c r="G58" s="419"/>
      <c r="H58" s="419" t="s">
        <v>109</v>
      </c>
      <c r="I58" s="419">
        <v>2023</v>
      </c>
      <c r="J58" s="419"/>
      <c r="K58" s="419"/>
      <c r="L58" s="419"/>
      <c r="M58" s="419"/>
      <c r="N58" s="419"/>
      <c r="O58" s="419"/>
    </row>
    <row r="59" spans="1:15" s="2" customFormat="1" ht="15" customHeight="1" x14ac:dyDescent="0.3">
      <c r="A59"/>
      <c r="B59" s="419"/>
      <c r="C59" s="60" t="s">
        <v>47</v>
      </c>
      <c r="D59" s="419" t="s">
        <v>175</v>
      </c>
      <c r="E59" s="419"/>
      <c r="F59" s="419" t="s">
        <v>159</v>
      </c>
      <c r="G59" s="419"/>
      <c r="H59" s="419"/>
      <c r="I59" s="419" t="s">
        <v>47</v>
      </c>
      <c r="J59" s="419"/>
      <c r="K59" s="419"/>
      <c r="L59" s="419" t="s">
        <v>175</v>
      </c>
      <c r="M59" s="419"/>
      <c r="N59" s="419" t="s">
        <v>159</v>
      </c>
      <c r="O59" s="419"/>
    </row>
    <row r="60" spans="1:15" s="2" customFormat="1" ht="15" customHeight="1" x14ac:dyDescent="0.3">
      <c r="B60" s="224">
        <v>1</v>
      </c>
      <c r="C60" s="235" t="s">
        <v>317</v>
      </c>
      <c r="D60" s="414">
        <v>2</v>
      </c>
      <c r="E60" s="414"/>
      <c r="F60" s="415">
        <v>3600</v>
      </c>
      <c r="G60" s="415"/>
      <c r="H60" s="224">
        <v>1</v>
      </c>
      <c r="I60" s="235" t="s">
        <v>317</v>
      </c>
      <c r="J60" s="253"/>
      <c r="K60" s="253"/>
      <c r="L60" s="414">
        <v>0</v>
      </c>
      <c r="M60" s="414"/>
      <c r="N60" s="415">
        <v>0</v>
      </c>
      <c r="O60" s="415"/>
    </row>
    <row r="61" spans="1:15" ht="15" customHeight="1" x14ac:dyDescent="0.3">
      <c r="A61" s="2"/>
      <c r="B61" s="224">
        <v>2</v>
      </c>
      <c r="C61" s="235" t="s">
        <v>316</v>
      </c>
      <c r="D61" s="414">
        <v>22</v>
      </c>
      <c r="E61" s="414"/>
      <c r="F61" s="415">
        <v>34497.35</v>
      </c>
      <c r="G61" s="415"/>
      <c r="H61" s="224">
        <v>2</v>
      </c>
      <c r="I61" s="235" t="s">
        <v>316</v>
      </c>
      <c r="J61" s="253"/>
      <c r="K61" s="253"/>
      <c r="L61" s="414">
        <v>3</v>
      </c>
      <c r="M61" s="414"/>
      <c r="N61" s="415">
        <v>2748.4349999999999</v>
      </c>
      <c r="O61" s="415"/>
    </row>
    <row r="62" spans="1:15" ht="15" customHeight="1" x14ac:dyDescent="0.3">
      <c r="A62" s="2"/>
      <c r="B62" s="224">
        <v>3</v>
      </c>
      <c r="C62" s="235" t="s">
        <v>319</v>
      </c>
      <c r="D62" s="414">
        <v>5</v>
      </c>
      <c r="E62" s="414"/>
      <c r="F62" s="415">
        <v>2450</v>
      </c>
      <c r="G62" s="415"/>
      <c r="H62" s="224">
        <v>3</v>
      </c>
      <c r="I62" s="235" t="s">
        <v>319</v>
      </c>
      <c r="J62" s="253"/>
      <c r="K62" s="253"/>
      <c r="L62" s="414">
        <v>1</v>
      </c>
      <c r="M62" s="414"/>
      <c r="N62" s="415">
        <v>100</v>
      </c>
      <c r="O62" s="415"/>
    </row>
    <row r="63" spans="1:15" ht="15" customHeight="1" x14ac:dyDescent="0.3">
      <c r="A63" s="2"/>
      <c r="B63" s="224">
        <v>4</v>
      </c>
      <c r="C63" s="235" t="s">
        <v>313</v>
      </c>
      <c r="D63" s="414">
        <v>5</v>
      </c>
      <c r="E63" s="414"/>
      <c r="F63" s="415">
        <v>4830.5</v>
      </c>
      <c r="G63" s="415"/>
      <c r="H63" s="224">
        <v>4</v>
      </c>
      <c r="I63" s="235" t="s">
        <v>313</v>
      </c>
      <c r="J63" s="253"/>
      <c r="K63" s="253"/>
      <c r="L63" s="414">
        <v>0</v>
      </c>
      <c r="M63" s="414"/>
      <c r="N63" s="415">
        <v>0</v>
      </c>
      <c r="O63" s="415"/>
    </row>
    <row r="64" spans="1:15" ht="15" customHeight="1" x14ac:dyDescent="0.3">
      <c r="A64" s="2"/>
      <c r="B64" s="224">
        <v>5</v>
      </c>
      <c r="C64" s="235" t="s">
        <v>314</v>
      </c>
      <c r="D64" s="414">
        <v>2</v>
      </c>
      <c r="E64" s="414"/>
      <c r="F64" s="415">
        <v>400</v>
      </c>
      <c r="G64" s="415"/>
      <c r="H64" s="224">
        <v>5</v>
      </c>
      <c r="I64" s="235" t="s">
        <v>314</v>
      </c>
      <c r="J64" s="253"/>
      <c r="K64" s="253"/>
      <c r="L64" s="414">
        <v>0</v>
      </c>
      <c r="M64" s="414"/>
      <c r="N64" s="415">
        <v>0</v>
      </c>
      <c r="O64" s="415"/>
    </row>
    <row r="65" spans="1:15" ht="15" customHeight="1" x14ac:dyDescent="0.3">
      <c r="A65" s="2"/>
      <c r="B65" s="224">
        <v>6</v>
      </c>
      <c r="C65" s="235" t="s">
        <v>321</v>
      </c>
      <c r="D65" s="414">
        <v>2</v>
      </c>
      <c r="E65" s="414"/>
      <c r="F65" s="415">
        <v>953.5</v>
      </c>
      <c r="G65" s="415"/>
      <c r="H65" s="224">
        <v>6</v>
      </c>
      <c r="I65" s="235" t="s">
        <v>321</v>
      </c>
      <c r="J65" s="253"/>
      <c r="K65" s="253"/>
      <c r="L65" s="414">
        <v>0</v>
      </c>
      <c r="M65" s="414"/>
      <c r="N65" s="415">
        <v>0</v>
      </c>
      <c r="O65" s="415"/>
    </row>
    <row r="66" spans="1:15" ht="15" customHeight="1" x14ac:dyDescent="0.3">
      <c r="A66" s="2"/>
      <c r="B66" s="224">
        <v>7</v>
      </c>
      <c r="C66" s="235" t="s">
        <v>312</v>
      </c>
      <c r="D66" s="414">
        <v>36</v>
      </c>
      <c r="E66" s="414"/>
      <c r="F66" s="415">
        <v>48007.495999999999</v>
      </c>
      <c r="G66" s="415"/>
      <c r="H66" s="224">
        <v>7</v>
      </c>
      <c r="I66" s="235" t="s">
        <v>312</v>
      </c>
      <c r="J66" s="253"/>
      <c r="K66" s="253"/>
      <c r="L66" s="414">
        <v>4</v>
      </c>
      <c r="M66" s="414"/>
      <c r="N66" s="415">
        <v>4550</v>
      </c>
      <c r="O66" s="415"/>
    </row>
    <row r="67" spans="1:15" ht="15" customHeight="1" x14ac:dyDescent="0.3">
      <c r="A67" s="2"/>
      <c r="B67" s="224">
        <v>8</v>
      </c>
      <c r="C67" s="235" t="s">
        <v>320</v>
      </c>
      <c r="D67" s="414">
        <v>9</v>
      </c>
      <c r="E67" s="414"/>
      <c r="F67" s="415">
        <v>5848.45</v>
      </c>
      <c r="G67" s="415"/>
      <c r="H67" s="224">
        <v>8</v>
      </c>
      <c r="I67" s="235" t="s">
        <v>320</v>
      </c>
      <c r="J67" s="253"/>
      <c r="K67" s="253"/>
      <c r="L67" s="414">
        <v>0</v>
      </c>
      <c r="M67" s="414"/>
      <c r="N67" s="415">
        <v>0</v>
      </c>
      <c r="O67" s="415"/>
    </row>
    <row r="68" spans="1:15" ht="15" customHeight="1" x14ac:dyDescent="0.3">
      <c r="A68" s="2"/>
      <c r="B68" s="224">
        <v>9</v>
      </c>
      <c r="C68" s="235" t="s">
        <v>315</v>
      </c>
      <c r="D68" s="414">
        <v>0</v>
      </c>
      <c r="E68" s="414"/>
      <c r="F68" s="415">
        <v>0</v>
      </c>
      <c r="G68" s="415"/>
      <c r="H68" s="224">
        <v>9</v>
      </c>
      <c r="I68" s="235" t="s">
        <v>315</v>
      </c>
      <c r="J68" s="253"/>
      <c r="K68" s="253"/>
      <c r="L68" s="414">
        <v>0</v>
      </c>
      <c r="M68" s="414"/>
      <c r="N68" s="415">
        <v>0</v>
      </c>
      <c r="O68" s="415"/>
    </row>
    <row r="69" spans="1:15" ht="15" customHeight="1" x14ac:dyDescent="0.3">
      <c r="A69" s="2"/>
      <c r="B69" s="224">
        <v>10</v>
      </c>
      <c r="C69" s="235" t="s">
        <v>318</v>
      </c>
      <c r="D69" s="414">
        <v>19</v>
      </c>
      <c r="E69" s="414"/>
      <c r="F69" s="415">
        <v>23818.785000000003</v>
      </c>
      <c r="G69" s="415"/>
      <c r="H69" s="224">
        <v>10</v>
      </c>
      <c r="I69" s="235" t="s">
        <v>318</v>
      </c>
      <c r="J69" s="253"/>
      <c r="K69" s="253"/>
      <c r="L69" s="414">
        <v>1</v>
      </c>
      <c r="M69" s="414"/>
      <c r="N69" s="415">
        <v>2486</v>
      </c>
      <c r="O69" s="415"/>
    </row>
    <row r="70" spans="1:15" ht="15" customHeight="1" x14ac:dyDescent="0.3">
      <c r="A70" s="2"/>
      <c r="B70" s="224">
        <v>11</v>
      </c>
      <c r="C70" s="235" t="s">
        <v>322</v>
      </c>
      <c r="D70" s="414">
        <v>2</v>
      </c>
      <c r="E70" s="414"/>
      <c r="F70" s="415">
        <v>2000</v>
      </c>
      <c r="G70" s="415"/>
      <c r="H70" s="224">
        <v>11</v>
      </c>
      <c r="I70" s="235" t="s">
        <v>322</v>
      </c>
      <c r="J70" s="253"/>
      <c r="K70" s="253"/>
      <c r="L70" s="414">
        <v>0</v>
      </c>
      <c r="M70" s="414"/>
      <c r="N70" s="415">
        <v>0</v>
      </c>
      <c r="O70" s="415"/>
    </row>
    <row r="71" spans="1:15" ht="15" customHeight="1" x14ac:dyDescent="0.3">
      <c r="A71" s="2"/>
      <c r="B71" s="206"/>
      <c r="C71" s="206" t="s">
        <v>154</v>
      </c>
      <c r="D71" s="416">
        <v>104</v>
      </c>
      <c r="E71" s="416"/>
      <c r="F71" s="417">
        <v>126406.08099999999</v>
      </c>
      <c r="G71" s="417"/>
      <c r="H71" s="418" t="s">
        <v>154</v>
      </c>
      <c r="I71" s="418"/>
      <c r="J71" s="418"/>
      <c r="K71" s="418"/>
      <c r="L71" s="416">
        <v>9</v>
      </c>
      <c r="M71" s="416"/>
      <c r="N71" s="417">
        <v>9884.4349999999995</v>
      </c>
      <c r="O71" s="417"/>
    </row>
    <row r="72" spans="1:15" ht="15" customHeight="1" x14ac:dyDescent="0.3">
      <c r="B72" s="20" t="s">
        <v>268</v>
      </c>
      <c r="D72" s="75"/>
      <c r="O72" s="21"/>
    </row>
    <row r="73" spans="1:15" ht="15" customHeight="1" x14ac:dyDescent="0.3">
      <c r="B73" s="20"/>
      <c r="D73" s="75"/>
      <c r="O73" s="21"/>
    </row>
    <row r="74" spans="1:15" ht="15" customHeight="1" x14ac:dyDescent="0.3">
      <c r="B74" s="20"/>
      <c r="D74" s="75"/>
      <c r="O74" s="21"/>
    </row>
    <row r="75" spans="1:15" ht="15" customHeight="1" x14ac:dyDescent="0.3">
      <c r="B75" s="20"/>
      <c r="D75" s="75"/>
      <c r="O75" s="21"/>
    </row>
    <row r="76" spans="1:15" ht="15" customHeight="1" x14ac:dyDescent="0.3">
      <c r="B76" s="20"/>
      <c r="D76" s="75"/>
      <c r="O76" s="21"/>
    </row>
    <row r="77" spans="1:15" ht="15" customHeight="1" x14ac:dyDescent="0.3">
      <c r="B77" s="20"/>
      <c r="D77" s="75"/>
      <c r="O77" s="21"/>
    </row>
    <row r="78" spans="1:15" ht="15" customHeight="1" x14ac:dyDescent="0.3">
      <c r="B78" s="20"/>
      <c r="D78" s="75"/>
      <c r="O78" s="21"/>
    </row>
    <row r="79" spans="1:15" ht="15" customHeight="1" x14ac:dyDescent="0.3">
      <c r="B79" s="20"/>
      <c r="D79" s="75"/>
      <c r="O79" s="21"/>
    </row>
    <row r="80" spans="1:15" ht="15" customHeight="1" x14ac:dyDescent="0.3">
      <c r="B80" s="20"/>
      <c r="D80" s="75"/>
      <c r="O80" s="21"/>
    </row>
    <row r="81" spans="2:15" ht="15" customHeight="1" x14ac:dyDescent="0.3">
      <c r="B81" s="20"/>
      <c r="D81" s="75"/>
      <c r="O81" s="21"/>
    </row>
    <row r="82" spans="2:15" ht="15" customHeight="1" x14ac:dyDescent="0.3">
      <c r="B82" s="20"/>
      <c r="D82" s="75"/>
      <c r="O82" s="21"/>
    </row>
    <row r="83" spans="2:15" ht="15" customHeight="1" x14ac:dyDescent="0.3">
      <c r="B83" s="20"/>
      <c r="D83" s="75"/>
      <c r="O83" s="21"/>
    </row>
    <row r="84" spans="2:15" ht="15" customHeight="1" x14ac:dyDescent="0.3">
      <c r="B84" s="20"/>
      <c r="D84" s="75"/>
      <c r="O84" s="21"/>
    </row>
    <row r="85" spans="2:15" ht="15" customHeight="1" x14ac:dyDescent="0.3">
      <c r="B85" s="20"/>
      <c r="D85" s="75"/>
      <c r="O85" s="21"/>
    </row>
    <row r="86" spans="2:15" ht="15" customHeight="1" x14ac:dyDescent="0.3">
      <c r="B86" s="20"/>
      <c r="D86" s="75"/>
      <c r="O86" s="21"/>
    </row>
    <row r="87" spans="2:15" ht="15" customHeight="1" x14ac:dyDescent="0.3">
      <c r="B87" s="20"/>
      <c r="D87" s="75"/>
      <c r="O87" s="21"/>
    </row>
    <row r="88" spans="2:15" ht="15" customHeight="1" x14ac:dyDescent="0.3">
      <c r="B88" s="20"/>
      <c r="D88" s="75"/>
      <c r="O88" s="21"/>
    </row>
    <row r="89" spans="2:15" ht="15" customHeight="1" x14ac:dyDescent="0.3">
      <c r="B89" s="20"/>
      <c r="D89" s="75"/>
      <c r="O89" s="21"/>
    </row>
    <row r="90" spans="2:15" ht="15" customHeight="1" x14ac:dyDescent="0.3">
      <c r="B90" s="20"/>
      <c r="D90" s="75"/>
      <c r="O90" s="21"/>
    </row>
    <row r="91" spans="2:15" ht="15" customHeight="1" x14ac:dyDescent="0.3">
      <c r="B91" s="20"/>
      <c r="D91" s="75"/>
      <c r="O91" s="21"/>
    </row>
    <row r="92" spans="2:15" ht="15" customHeight="1" x14ac:dyDescent="0.3">
      <c r="B92" s="20"/>
      <c r="D92" s="75"/>
      <c r="O92" s="21"/>
    </row>
    <row r="93" spans="2:15" ht="15" customHeight="1" x14ac:dyDescent="0.3">
      <c r="B93" s="20"/>
      <c r="D93" s="75"/>
      <c r="O93" s="21"/>
    </row>
    <row r="94" spans="2:15" ht="15" customHeight="1" x14ac:dyDescent="0.3">
      <c r="B94" s="20"/>
      <c r="D94" s="75"/>
      <c r="O94" s="21"/>
    </row>
    <row r="95" spans="2:15" ht="15" customHeight="1" x14ac:dyDescent="0.3">
      <c r="B95" s="20"/>
      <c r="D95" s="75"/>
      <c r="O95" s="21"/>
    </row>
    <row r="96" spans="2:15" ht="15" customHeight="1" x14ac:dyDescent="0.3">
      <c r="B96" s="20"/>
      <c r="D96" s="75"/>
      <c r="O96" s="21"/>
    </row>
    <row r="97" spans="2:15" ht="15" customHeight="1" x14ac:dyDescent="0.3">
      <c r="B97" s="20"/>
      <c r="D97" s="75"/>
      <c r="O97" s="21"/>
    </row>
    <row r="98" spans="2:15" ht="15" customHeight="1" x14ac:dyDescent="0.3">
      <c r="B98" s="20"/>
      <c r="D98" s="75"/>
      <c r="O98" s="21"/>
    </row>
    <row r="99" spans="2:15" ht="15" customHeight="1" x14ac:dyDescent="0.3">
      <c r="B99" s="20"/>
      <c r="D99" s="75"/>
      <c r="O99" s="21"/>
    </row>
    <row r="100" spans="2:15" ht="15" customHeight="1" x14ac:dyDescent="0.3">
      <c r="B100" s="20"/>
      <c r="D100" s="75"/>
      <c r="O100" s="21"/>
    </row>
    <row r="101" spans="2:15" ht="15" customHeight="1" x14ac:dyDescent="0.3">
      <c r="B101" s="20"/>
      <c r="D101" s="75"/>
      <c r="O101" s="21"/>
    </row>
    <row r="102" spans="2:15" ht="15" customHeight="1" x14ac:dyDescent="0.3">
      <c r="B102" s="20"/>
      <c r="D102" s="75"/>
      <c r="O102" s="21"/>
    </row>
    <row r="103" spans="2:15" ht="15" customHeight="1" x14ac:dyDescent="0.3">
      <c r="B103" s="20"/>
      <c r="D103" s="75"/>
      <c r="O103" s="21"/>
    </row>
    <row r="104" spans="2:15" ht="15" customHeight="1" x14ac:dyDescent="0.3">
      <c r="B104" s="20"/>
      <c r="D104" s="75"/>
      <c r="O104" s="21"/>
    </row>
    <row r="105" spans="2:15" ht="15" customHeight="1" x14ac:dyDescent="0.3">
      <c r="B105" s="20"/>
      <c r="D105" s="75"/>
      <c r="O105" s="21"/>
    </row>
    <row r="106" spans="2:15" ht="15" customHeight="1" x14ac:dyDescent="0.3">
      <c r="B106" s="20"/>
      <c r="D106" s="75"/>
      <c r="O106" s="21"/>
    </row>
    <row r="107" spans="2:15" ht="15" customHeight="1" x14ac:dyDescent="0.3">
      <c r="B107" s="20"/>
      <c r="D107" s="75"/>
      <c r="O107" s="21"/>
    </row>
    <row r="108" spans="2:15" ht="15" customHeight="1" x14ac:dyDescent="0.3">
      <c r="B108" s="20"/>
      <c r="D108" s="75"/>
      <c r="O108" s="21"/>
    </row>
    <row r="109" spans="2:15" ht="15" customHeight="1" x14ac:dyDescent="0.3">
      <c r="B109" s="20"/>
      <c r="D109" s="75"/>
      <c r="O109" s="21"/>
    </row>
    <row r="110" spans="2:15" ht="15" customHeight="1" x14ac:dyDescent="0.3">
      <c r="B110" s="20"/>
      <c r="D110" s="75"/>
      <c r="O110" s="21"/>
    </row>
    <row r="111" spans="2:15" ht="15" customHeight="1" x14ac:dyDescent="0.3">
      <c r="B111" s="20"/>
      <c r="D111" s="75"/>
      <c r="O111" s="21"/>
    </row>
    <row r="112" spans="2:15" ht="15" customHeight="1" x14ac:dyDescent="0.3">
      <c r="B112" s="20"/>
      <c r="D112" s="75"/>
      <c r="O112" s="21"/>
    </row>
    <row r="113" spans="1:15" ht="15" customHeight="1" x14ac:dyDescent="0.3">
      <c r="B113" s="20"/>
      <c r="D113" s="75"/>
      <c r="O113" s="21"/>
    </row>
    <row r="114" spans="1:15" ht="15" customHeight="1" x14ac:dyDescent="0.3">
      <c r="B114" s="20"/>
      <c r="D114" s="75"/>
      <c r="O114" s="21"/>
    </row>
    <row r="115" spans="1:15" ht="15" customHeight="1" x14ac:dyDescent="0.3">
      <c r="B115" s="20"/>
      <c r="D115" s="75"/>
      <c r="O115" s="21"/>
    </row>
    <row r="116" spans="1:15" ht="15" customHeight="1" x14ac:dyDescent="0.3">
      <c r="B116" s="20"/>
      <c r="D116" s="75"/>
      <c r="O116" s="21"/>
    </row>
    <row r="117" spans="1:15" ht="1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 ht="15" customHeight="1" x14ac:dyDescent="0.3">
      <c r="A118" s="15"/>
      <c r="B118" s="15"/>
      <c r="C118" s="15"/>
      <c r="D118" s="15"/>
      <c r="E118" s="103"/>
      <c r="F118" s="103"/>
      <c r="G118" s="103"/>
      <c r="H118" s="103"/>
      <c r="I118" s="103"/>
      <c r="J118" s="103"/>
      <c r="K118" s="186"/>
      <c r="L118" s="186"/>
      <c r="M118" s="103"/>
      <c r="N118" s="103"/>
      <c r="O118" s="106" t="s">
        <v>195</v>
      </c>
    </row>
    <row r="120" spans="1:15" ht="15" customHeight="1" x14ac:dyDescent="0.3">
      <c r="O120" s="127"/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5" bottom="0.5" header="0.3" footer="0.3"/>
  <pageSetup paperSize="9" scale="43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C98976-8D5F-46C3-90F9-2D0022632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B89EE-A565-4521-A0B7-9306CBCC2B7E}"/>
</file>

<file path=customXml/itemProps3.xml><?xml version="1.0" encoding="utf-8"?>
<ds:datastoreItem xmlns:ds="http://schemas.openxmlformats.org/officeDocument/2006/customXml" ds:itemID="{AC073227-8173-45A3-8CC4-DCB3CA24F4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Maulia</cp:lastModifiedBy>
  <cp:lastPrinted>2023-04-05T04:09:23Z</cp:lastPrinted>
  <dcterms:created xsi:type="dcterms:W3CDTF">2014-09-22T03:44:10Z</dcterms:created>
  <dcterms:modified xsi:type="dcterms:W3CDTF">2023-05-02T08:48:15Z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