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ustomProperty5.bin" ContentType="application/vnd.openxmlformats-officedocument.spreadsheetml.customProperty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ustomProperty6.bin" ContentType="application/vnd.openxmlformats-officedocument.spreadsheetml.customProperty"/>
  <Override PartName="/xl/drawings/drawing28.xml" ContentType="application/vnd.openxmlformats-officedocument.drawing+xml"/>
  <Override PartName="/xl/drawings/drawing29.xml" ContentType="application/vnd.openxmlformats-officedocument.drawing+xml"/>
  <Override PartName="/xl/customProperty7.bin" ContentType="application/vnd.openxmlformats-officedocument.spreadsheetml.customProperty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1.xml" ContentType="application/vnd.openxmlformats-officedocument.spreadsheetml.comments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598EDEF-790A-41A3-9406-1FC5A8EA35F4}" xr6:coauthVersionLast="47" xr6:coauthVersionMax="47" xr10:uidLastSave="{00000000-0000-0000-0000-000000000000}"/>
  <bookViews>
    <workbookView xWindow="-108" yWindow="-108" windowWidth="23256" windowHeight="12576" tabRatio="926" xr2:uid="{00000000-000D-0000-FFFF-FFFF00000000}"/>
  </bookViews>
  <sheets>
    <sheet name="Cover-id" sheetId="77" r:id="rId1"/>
    <sheet name="Cover-en" sheetId="78" r:id="rId2"/>
    <sheet name="Review" sheetId="103" state="hidden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" sheetId="80" r:id="rId11"/>
    <sheet name="Hal 3-id" sheetId="22" r:id="rId12"/>
    <sheet name="Page 3-en" sheetId="69" r:id="rId13"/>
    <sheet name="Hal 4-id" sheetId="27" r:id="rId14"/>
    <sheet name="Page 4-en" sheetId="70" r:id="rId15"/>
    <sheet name="Hal 5 -id " sheetId="87" r:id="rId16"/>
    <sheet name="Hal 5-en" sheetId="88" r:id="rId17"/>
    <sheet name="Hal 6-id" sheetId="85" r:id="rId18"/>
    <sheet name="Hal 6-en" sheetId="86" r:id="rId19"/>
    <sheet name="Hal 7-id" sheetId="83" r:id="rId20"/>
    <sheet name="Hal 7-en" sheetId="84" r:id="rId21"/>
    <sheet name="Hal 8-id" sheetId="26" r:id="rId22"/>
    <sheet name="Page 8-en" sheetId="72" r:id="rId23"/>
    <sheet name="Hal 9-id" sheetId="93" r:id="rId24"/>
    <sheet name="Page 9-en " sheetId="94" r:id="rId25"/>
    <sheet name="Hal 10-id " sheetId="91" r:id="rId26"/>
    <sheet name="Page 10-en" sheetId="92" r:id="rId27"/>
    <sheet name="Hal 11-id" sheetId="43" r:id="rId28"/>
    <sheet name="Page 11-en" sheetId="73" r:id="rId29"/>
    <sheet name="Hal 12-id" sheetId="38" r:id="rId30"/>
    <sheet name="Page 12-en" sheetId="74" r:id="rId31"/>
    <sheet name="Hal 13-id" sheetId="95" r:id="rId32"/>
    <sheet name="Page 13-en" sheetId="96" r:id="rId33"/>
    <sheet name="Hal 14-id" sheetId="64" r:id="rId34"/>
    <sheet name="Hal 14 -en" sheetId="75" r:id="rId35"/>
    <sheet name="Hal 15-id" sheetId="97" r:id="rId36"/>
    <sheet name="Hal 15-en" sheetId="98" r:id="rId37"/>
    <sheet name="Hal 16-id" sheetId="99" r:id="rId38"/>
    <sheet name="Hal 16-en" sheetId="100" r:id="rId39"/>
    <sheet name="Hal 17-id" sheetId="104" r:id="rId40"/>
    <sheet name="Hal 17-en" sheetId="102" r:id="rId41"/>
  </sheets>
  <definedNames>
    <definedName name="_xlnm._FilterDatabase" localSheetId="34" hidden="1">'Hal 14 -en'!$B$89:$P$111</definedName>
    <definedName name="_xlnm._FilterDatabase" localSheetId="33" hidden="1">'Hal 14-id'!$B$89:$R$111</definedName>
    <definedName name="_xlnm._FilterDatabase" localSheetId="36" hidden="1">'Hal 15-en'!#REF!</definedName>
    <definedName name="_xlnm._FilterDatabase" localSheetId="35" hidden="1">'Hal 15-id'!#REF!</definedName>
    <definedName name="_xlnm._FilterDatabase" localSheetId="38" hidden="1">'Hal 16-en'!#REF!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5">#REF!</definedName>
    <definedName name="Length" localSheetId="16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OFFSET(#REF!,COUNTA(#REF!)-1,0,-MIN([0]!Length,COUNTA(#REF!)-1),1)</definedName>
    <definedName name="NHFJHJRHER" localSheetId="15">OFFSET(#REF!,COUNTA(#REF!)-1,0,-MIN('Hal 5 -id '!Length,COUNTA(#REF!)-1),1)</definedName>
    <definedName name="NHFJHJRHER" localSheetId="16">OFFSET(#REF!,COUNTA(#REF!)-1,0,-MIN('Hal 5-en'!Length,COUNTA(#REF!)-1),1)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'Cover-en'!$A$1:$J$45</definedName>
    <definedName name="_xlnm.Print_Area" localSheetId="0">'Cover-id'!$A$1:$J$44</definedName>
    <definedName name="_xlnm.Print_Area" localSheetId="25">'Hal 10-id '!$A$1:$H$66</definedName>
    <definedName name="_xlnm.Print_Area" localSheetId="27">'Hal 11-id'!$A$1:$K$66</definedName>
    <definedName name="_xlnm.Print_Area" localSheetId="34">'Hal 14 -en'!$A$1:$Q$129</definedName>
    <definedName name="_xlnm.Print_Area" localSheetId="33">'Hal 14-id'!$A$1:$Q$129</definedName>
    <definedName name="_xlnm.Print_Area" localSheetId="36">'Hal 15-en'!$A$1:$Q$134</definedName>
    <definedName name="_xlnm.Print_Area" localSheetId="35">'Hal 15-id'!$A$1:$Q$134</definedName>
    <definedName name="_xlnm.Print_Area" localSheetId="38">'Hal 16-en'!$A$1:$L$77</definedName>
    <definedName name="_xlnm.Print_Area" localSheetId="37">'Hal 16-id'!$A$1:$L$80</definedName>
    <definedName name="_xlnm.Print_Area" localSheetId="40">'Hal 17-en'!$A$1:$Q$94</definedName>
    <definedName name="_xlnm.Print_Area" localSheetId="39">'Hal 17-id'!$A$1:$Q$94</definedName>
    <definedName name="_xlnm.Print_Area" localSheetId="7">'Hal 1-id'!$A$1:$K$59</definedName>
    <definedName name="_xlnm.Print_Area" localSheetId="9">'Hal 2-id'!$A$1:$L$59</definedName>
    <definedName name="_xlnm.Print_Area" localSheetId="11">'Hal 3-id'!$A$1:$L$59</definedName>
    <definedName name="_xlnm.Print_Area" localSheetId="13">'Hal 4-id'!$A$1:$J$67</definedName>
    <definedName name="_xlnm.Print_Area" localSheetId="15">'Hal 5 -id '!$B$1:$Q$43</definedName>
    <definedName name="_xlnm.Print_Area" localSheetId="16">'Hal 5-en'!$B$1:$Q$43</definedName>
    <definedName name="_xlnm.Print_Area" localSheetId="18">'Hal 6-en'!$A$1:$P$46</definedName>
    <definedName name="_xlnm.Print_Area" localSheetId="17">'Hal 6-id'!$A$1:$P$46</definedName>
    <definedName name="_xlnm.Print_Area" localSheetId="20">'Hal 7-en'!$A$1:$J$46</definedName>
    <definedName name="_xlnm.Print_Area" localSheetId="19">'Hal 7-id'!$A$1:$I$46</definedName>
    <definedName name="_xlnm.Print_Area" localSheetId="21">'Hal 8-id'!$A$1:$J$85</definedName>
    <definedName name="_xlnm.Print_Area" localSheetId="23">'Hal 9-id'!$A$1:$J$66</definedName>
    <definedName name="_xlnm.Print_Area" localSheetId="26">'Page 10-en'!$A$1:$H$66</definedName>
    <definedName name="_xlnm.Print_Area" localSheetId="28">'Page 11-en'!$A$1:$K$66</definedName>
    <definedName name="_xlnm.Print_Area" localSheetId="8">'Page 1-en'!$A$1:$K$65</definedName>
    <definedName name="_xlnm.Print_Area" localSheetId="10">'Page 2-en'!$A$1:$L$65</definedName>
    <definedName name="_xlnm.Print_Area" localSheetId="12">'Page 3-en'!$A$1:$L$65</definedName>
    <definedName name="_xlnm.Print_Area" localSheetId="14">'Page 4-en'!$A$1:$J$67</definedName>
    <definedName name="_xlnm.Print_Area" localSheetId="22">'Page 8-en'!$A$1:$J$85</definedName>
    <definedName name="_xlnm.Print_Area" localSheetId="24">'Page 9-en '!$A$1:$J$67</definedName>
    <definedName name="_xlnm.Print_Area" localSheetId="4">'Summary-en'!$A$1:$I$65</definedName>
    <definedName name="_xlnm.Print_Area" localSheetId="3">'Summary-id'!$A$1:$I$64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OFFSET(#REF!,COUNTA(#REF!)-1,0,-MIN([0]!Length,COUNTA(#REF!)-1),1)</definedName>
    <definedName name="tgl_NAB" localSheetId="15">OFFSET(#REF!,COUNTA(#REF!)-1,0,-MIN('Hal 5 -id '!Length,COUNTA(#REF!)-1),1)</definedName>
    <definedName name="tgl_NAB" localSheetId="16">OFFSET(#REF!,COUNTA(#REF!)-1,0,-MIN('Hal 5-en'!Length,COUNTA(#REF!)-1),1)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OFFSET(#REF!,COUNTA(#REF!)-1,0,-MIN([0]!Length,COUNTA(#REF!)-1),1)</definedName>
    <definedName name="tgl_rp" localSheetId="15">OFFSET(#REF!,COUNTA(#REF!)-1,0,-MIN('Hal 5 -id '!Length,COUNTA(#REF!)-1),1)</definedName>
    <definedName name="tgl_rp" localSheetId="16">OFFSET(#REF!,COUNTA(#REF!)-1,0,-MIN('Hal 5-en'!Length,COUNTA(#REF!)-1),1)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OFFSET(#REF!,COUNTA(#REF!)-1,0,-MIN([0]!Length,COUNTA(#REF!)-1),1)</definedName>
    <definedName name="tgl_trans_asing" localSheetId="15">OFFSET(#REF!,COUNTA(#REF!)-1,0,-MIN('Hal 5 -id '!Length,COUNTA(#REF!)-1),1)</definedName>
    <definedName name="tgl_trans_asing" localSheetId="16">OFFSET(#REF!,COUNTA(#REF!)-1,0,-MIN('Hal 5-en'!Length,COUNTA(#REF!)-1),1)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P97" i="97" l="1"/>
  <c r="D17" i="85" l="1"/>
  <c r="C17" i="85"/>
  <c r="D16" i="85"/>
  <c r="C16" i="85"/>
  <c r="D15" i="85"/>
  <c r="C15" i="85"/>
  <c r="D14" i="85"/>
  <c r="C14" i="85"/>
  <c r="D13" i="85"/>
  <c r="C13" i="85"/>
  <c r="I9" i="68" l="1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8" i="6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Radhitya Wawan Yunarko</author>
  </authors>
  <commentList>
    <comment ref="Q59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Radhitya Wawan Yunarko:</t>
        </r>
        <r>
          <rPr>
            <sz val="9"/>
            <color indexed="81"/>
            <rFont val="Tahoma"/>
            <family val="2"/>
          </rPr>
          <t xml:space="preserve">
Diganti jadi USD Million</t>
        </r>
      </text>
    </comment>
  </commentList>
</comments>
</file>

<file path=xl/sharedStrings.xml><?xml version="1.0" encoding="utf-8"?>
<sst xmlns="http://schemas.openxmlformats.org/spreadsheetml/2006/main" count="3283" uniqueCount="1049">
  <si>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</si>
  <si>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</si>
  <si>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</si>
  <si>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</si>
  <si>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</si>
  <si>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</si>
  <si>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</si>
  <si>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</si>
  <si>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</si>
  <si>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</si>
  <si>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</si>
  <si>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</si>
  <si>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</si>
  <si>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</si>
  <si>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</si>
  <si>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</si>
  <si>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</si>
  <si>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</si>
  <si>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</si>
  <si>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</si>
  <si>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</si>
  <si>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</si>
  <si>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</si>
  <si>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</si>
  <si>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</si>
  <si>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</si>
  <si>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</si>
  <si>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</si>
  <si>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</si>
  <si>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</si>
  <si>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</si>
  <si>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</si>
  <si>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</si>
  <si>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</si>
  <si>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</si>
  <si>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</si>
  <si>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</si>
  <si>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</si>
  <si>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</si>
  <si>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</si>
  <si>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</si>
  <si>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</si>
  <si>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</si>
  <si>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</si>
  <si>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</si>
  <si>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</si>
  <si>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</si>
  <si>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</si>
  <si>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</si>
  <si>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</si>
  <si>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</si>
  <si>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</si>
  <si>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</si>
  <si>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</si>
  <si>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</si>
  <si>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</si>
  <si>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</si>
  <si>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</si>
  <si>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</si>
  <si>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</si>
  <si>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</si>
  <si>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</si>
  <si>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</si>
  <si>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</si>
  <si>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</si>
  <si>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</si>
  <si>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</si>
  <si>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</si>
  <si>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</si>
  <si>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</si>
  <si>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</si>
  <si>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</si>
  <si>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</si>
  <si>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</si>
  <si>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</si>
  <si>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</si>
  <si>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</si>
  <si>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</si>
  <si>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</si>
  <si>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</si>
  <si>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</si>
  <si>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</si>
  <si>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</si>
  <si>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</si>
  <si>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</si>
  <si>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</si>
  <si>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</si>
  <si>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</si>
  <si>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</si>
  <si>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</si>
  <si>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</si>
  <si>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</si>
  <si>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</si>
  <si>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</si>
  <si>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</si>
  <si>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</si>
  <si>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</si>
  <si>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</si>
  <si>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</si>
  <si>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</si>
  <si>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</si>
  <si>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</si>
  <si>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</si>
  <si>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</si>
  <si>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</si>
  <si>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</si>
  <si>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</si>
  <si>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</si>
  <si>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</si>
  <si>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</si>
  <si>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</si>
  <si>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</si>
  <si>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</si>
  <si>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</si>
  <si>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</si>
  <si>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</si>
  <si>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</si>
  <si>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</si>
  <si>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</si>
  <si>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</si>
  <si>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</si>
  <si>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</si>
  <si>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</si>
  <si>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</si>
  <si>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</si>
  <si>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</si>
  <si>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</si>
  <si>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</si>
  <si>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</si>
  <si>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</si>
  <si>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</si>
  <si>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</si>
  <si>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</si>
  <si>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</si>
  <si>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</si>
  <si>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</si>
  <si>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</si>
  <si>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</si>
  <si>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</si>
  <si>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</si>
  <si>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</si>
  <si>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</si>
  <si>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</si>
  <si>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</si>
  <si>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</si>
  <si>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</si>
  <si>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</si>
  <si>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</si>
  <si>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</si>
  <si>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</si>
  <si>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</si>
  <si>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</si>
  <si>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</si>
  <si>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</si>
  <si>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</si>
  <si>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</si>
  <si>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</si>
  <si>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</si>
  <si>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</si>
  <si>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</si>
  <si>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</si>
  <si>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</si>
  <si>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</si>
  <si>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</si>
  <si>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</si>
  <si>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</si>
  <si>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</si>
  <si>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</si>
  <si>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</si>
  <si>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</si>
  <si>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</si>
  <si>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</si>
  <si>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</si>
  <si>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</si>
  <si>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</si>
  <si>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</si>
  <si>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</si>
  <si>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</si>
  <si>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</si>
  <si>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</si>
  <si>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</si>
  <si>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</si>
  <si>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</si>
  <si>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</si>
  <si>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</si>
  <si>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</si>
  <si>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</si>
  <si>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</si>
  <si>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</si>
  <si>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</si>
  <si>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</si>
  <si>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</si>
  <si>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</si>
  <si>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</si>
  <si>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</si>
  <si>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</si>
  <si>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</si>
  <si>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</si>
  <si>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</si>
  <si>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</si>
  <si>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</si>
  <si>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</si>
  <si>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</si>
  <si>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</si>
  <si>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</si>
  <si>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</si>
  <si>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</si>
  <si>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</si>
  <si>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</si>
  <si>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</si>
  <si>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</si>
  <si>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</si>
  <si>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</si>
  <si>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</si>
  <si>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</si>
  <si>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</si>
  <si>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</si>
  <si>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</si>
  <si>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</si>
  <si>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</si>
  <si>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</si>
  <si>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</si>
  <si>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</si>
  <si>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</si>
  <si>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</si>
  <si>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</si>
  <si>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</si>
  <si>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</si>
  <si>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</si>
  <si>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</si>
  <si>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</si>
  <si>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</si>
  <si>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</si>
  <si>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</si>
  <si>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</si>
  <si>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</si>
  <si>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</si>
  <si>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</si>
  <si>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</si>
  <si>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</si>
  <si>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</si>
  <si>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</si>
  <si>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</si>
  <si>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</si>
  <si>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</si>
  <si>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</si>
  <si>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</si>
  <si>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</si>
  <si>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</si>
  <si>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</si>
  <si>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</si>
  <si>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</si>
  <si>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</si>
  <si>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</si>
  <si>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</si>
  <si>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</si>
  <si>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</si>
  <si>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</si>
  <si>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</si>
  <si>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</si>
  <si>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</si>
  <si>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</si>
  <si>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</si>
  <si>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</si>
  <si>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</si>
  <si>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</si>
  <si>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</si>
  <si>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</si>
  <si>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</si>
  <si>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</si>
  <si>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</si>
  <si>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</si>
  <si>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</si>
  <si>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</si>
  <si>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</si>
  <si>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</si>
  <si>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</si>
  <si>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</si>
  <si>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</si>
  <si>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</si>
  <si>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</si>
  <si>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</si>
  <si>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</si>
  <si>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</si>
  <si>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</si>
  <si>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</si>
  <si>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</si>
  <si>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</si>
  <si>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</si>
  <si>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</si>
  <si>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</si>
  <si>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</si>
  <si>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</si>
  <si>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</si>
  <si>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</si>
  <si>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</si>
  <si>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</si>
  <si>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</si>
  <si>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</si>
  <si>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</si>
  <si>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</si>
  <si>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</si>
  <si>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</si>
  <si>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</si>
  <si>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</si>
  <si>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</si>
  <si>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</si>
  <si>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</si>
  <si>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</si>
  <si>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</si>
  <si>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</si>
  <si>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</si>
  <si>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</si>
  <si>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</si>
  <si>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</si>
  <si>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</si>
  <si>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</si>
  <si>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</si>
  <si>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</si>
  <si>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</si>
  <si>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</si>
  <si>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</si>
  <si>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</si>
  <si>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</si>
  <si>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</si>
  <si>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</si>
  <si>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</si>
  <si>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</si>
  <si>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</si>
  <si>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</si>
  <si>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</si>
  <si>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</si>
  <si>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</si>
  <si>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</si>
  <si>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</si>
  <si>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</si>
  <si>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</si>
  <si>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</si>
  <si>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</si>
  <si>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</si>
  <si>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</si>
  <si>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</si>
  <si>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</si>
  <si>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</si>
  <si>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</si>
  <si>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</si>
  <si>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</si>
  <si>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</si>
  <si>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</si>
  <si>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</si>
  <si>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</si>
  <si>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</si>
  <si>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</si>
  <si>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</si>
  <si>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</si>
  <si>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</si>
  <si>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</si>
  <si>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</si>
  <si>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</si>
  <si>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</si>
  <si>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</si>
  <si>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</si>
  <si>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</si>
  <si>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</si>
  <si>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</si>
  <si>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</si>
  <si>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</si>
  <si>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</si>
  <si>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</si>
  <si>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</si>
  <si>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</si>
  <si>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</si>
  <si>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</si>
  <si>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</si>
  <si>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</si>
  <si>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</si>
  <si>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</si>
  <si>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</si>
  <si>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</si>
  <si>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</si>
  <si>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</si>
  <si>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</si>
  <si>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</si>
  <si>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</si>
  <si>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</si>
  <si>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</si>
  <si>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</si>
  <si>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</si>
  <si>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</si>
  <si>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</si>
  <si>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</si>
  <si>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</si>
  <si>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</si>
  <si>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</si>
  <si>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</si>
  <si>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</si>
  <si>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</si>
  <si>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</si>
  <si>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</si>
  <si>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</si>
  <si>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</si>
  <si>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</si>
  <si>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</si>
  <si>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</si>
  <si>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</si>
  <si>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</si>
  <si>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</si>
  <si>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</si>
  <si>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</si>
  <si>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</si>
  <si>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</si>
  <si>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</si>
  <si>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</si>
  <si>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</si>
  <si>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</si>
  <si>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</si>
  <si>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</si>
  <si>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</si>
  <si>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</si>
  <si>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</si>
  <si>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</si>
  <si>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</si>
  <si>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</si>
  <si>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</si>
  <si>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</si>
  <si>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</si>
  <si>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</si>
  <si>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</si>
  <si>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</si>
  <si>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</si>
  <si>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</si>
  <si>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</si>
  <si>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</si>
  <si>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</si>
  <si>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</si>
  <si>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</si>
  <si>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</si>
  <si>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</si>
  <si>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</si>
  <si>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</si>
  <si>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</si>
  <si>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</si>
  <si>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</si>
  <si>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</si>
  <si>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</si>
  <si>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</si>
  <si>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</si>
  <si>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</si>
  <si>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</si>
  <si>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</si>
  <si>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</si>
  <si>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</si>
  <si>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</si>
  <si>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</si>
  <si>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</si>
  <si>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</si>
  <si>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</si>
  <si>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</si>
  <si>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</si>
  <si>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</si>
  <si>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</si>
  <si>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</si>
  <si>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</si>
  <si>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</si>
  <si>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</si>
  <si>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</si>
  <si>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</si>
  <si>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</si>
  <si>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</si>
  <si>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</si>
  <si>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</si>
  <si>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</si>
  <si>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</si>
  <si>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</si>
  <si>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</si>
  <si>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</si>
  <si>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</si>
  <si>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</si>
  <si>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</si>
  <si>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</si>
  <si>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</si>
  <si>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</si>
  <si>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</si>
  <si>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</si>
  <si>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</si>
  <si>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</si>
  <si>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</si>
  <si>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</si>
  <si>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</si>
  <si>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</si>
  <si>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</si>
  <si>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</si>
  <si>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</si>
  <si>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</si>
  <si>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</si>
  <si>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</si>
  <si>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</si>
  <si>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</si>
  <si>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</si>
  <si>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</si>
  <si>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</si>
  <si>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</si>
  <si>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</si>
  <si>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</si>
  <si>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</si>
  <si>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</si>
  <si>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</si>
  <si>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</si>
  <si>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</si>
  <si>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</si>
  <si>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</si>
  <si>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</si>
  <si>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</si>
  <si>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</si>
  <si>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</si>
  <si>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</si>
  <si>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</si>
  <si>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</si>
  <si>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</si>
  <si>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</si>
  <si>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</si>
  <si>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</si>
  <si>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</si>
  <si>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</si>
  <si>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</si>
  <si>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</si>
  <si>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</si>
  <si>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</si>
  <si>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</si>
  <si>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</si>
  <si>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</si>
  <si>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</si>
  <si>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</si>
  <si>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</si>
  <si>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</si>
  <si>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</si>
  <si>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</si>
  <si>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</si>
  <si>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</si>
  <si>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</si>
  <si>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</si>
  <si>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</si>
  <si>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</si>
  <si>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</si>
  <si>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</si>
  <si>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</si>
  <si>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</si>
  <si>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</si>
  <si>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</si>
  <si>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</si>
  <si>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</si>
  <si>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</si>
  <si>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</si>
  <si>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</si>
  <si>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</si>
  <si>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</si>
  <si>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</si>
  <si>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</si>
  <si>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</si>
  <si>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</si>
  <si>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</si>
  <si>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</si>
  <si>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</si>
  <si>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</si>
  <si>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</si>
  <si>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</si>
  <si>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</si>
  <si>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</si>
  <si>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</si>
  <si>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</si>
  <si>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</si>
  <si>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</si>
  <si>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</si>
  <si>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</si>
  <si>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</si>
  <si>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</si>
  <si>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</si>
  <si>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</si>
  <si>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</si>
  <si>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</si>
  <si>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</si>
  <si>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</si>
  <si>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</si>
  <si>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</si>
  <si>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</si>
  <si>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</si>
  <si>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</si>
  <si>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</si>
  <si>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</si>
  <si>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</si>
  <si>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</si>
  <si>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</si>
  <si>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</si>
  <si>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</si>
  <si>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</si>
  <si>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</si>
  <si>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</si>
  <si>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</si>
  <si>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</si>
  <si>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</si>
  <si>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</si>
  <si>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</si>
  <si>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</si>
  <si>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</si>
  <si>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</si>
  <si>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</si>
  <si>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</si>
  <si>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</si>
  <si>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</si>
  <si>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</si>
  <si>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</si>
  <si>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</si>
  <si>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</si>
  <si>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</si>
  <si>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</si>
  <si>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</si>
  <si>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</si>
  <si>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</si>
  <si>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</si>
  <si>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</si>
  <si>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</si>
  <si>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</si>
  <si>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</si>
  <si>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</si>
  <si>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</si>
  <si>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</si>
  <si>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</si>
  <si>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</si>
  <si>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</si>
  <si>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</si>
  <si>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</si>
  <si>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</si>
  <si>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</si>
  <si>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</si>
  <si>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</si>
  <si>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</si>
  <si>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</si>
  <si>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</si>
  <si>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</si>
  <si>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</si>
  <si>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</si>
  <si>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</si>
  <si>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</si>
  <si>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</si>
  <si>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</si>
  <si>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</si>
  <si>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</si>
  <si>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</si>
  <si>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</si>
  <si>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</si>
  <si>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</si>
  <si>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</si>
  <si>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</si>
  <si>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</si>
  <si>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</si>
  <si>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</si>
  <si>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</si>
  <si>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</si>
  <si>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</si>
  <si>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</si>
  <si>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</si>
  <si>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</si>
  <si>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</si>
  <si>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</si>
  <si>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</si>
  <si>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</si>
  <si>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</si>
  <si>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</si>
  <si>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</si>
  <si>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</si>
  <si>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</si>
  <si>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</si>
  <si>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</si>
  <si>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</si>
  <si>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</si>
  <si>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</si>
  <si>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</si>
  <si>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</si>
  <si>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</si>
  <si>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</si>
  <si>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</si>
  <si>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</si>
  <si>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</si>
  <si>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</si>
  <si>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</si>
  <si>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</si>
  <si>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</si>
  <si>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</si>
  <si>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</si>
  <si>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</si>
  <si>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</si>
  <si>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</si>
  <si>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</si>
  <si>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</si>
  <si>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</si>
  <si>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</si>
  <si>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</si>
  <si>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</si>
  <si>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</si>
  <si>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</si>
  <si>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</si>
  <si>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</si>
  <si>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</si>
  <si>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</si>
  <si>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</si>
  <si>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</si>
  <si>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</si>
  <si>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</si>
  <si>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</si>
  <si>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</si>
  <si>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</si>
  <si>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</si>
  <si>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</si>
  <si>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</si>
  <si>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</si>
  <si>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</si>
  <si>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</si>
  <si>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</si>
  <si>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</si>
  <si>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</si>
  <si>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</si>
  <si>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</si>
  <si>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</si>
  <si>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</si>
  <si>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</si>
  <si>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</si>
  <si>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</si>
  <si>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</si>
  <si>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</si>
  <si>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</si>
  <si>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</si>
  <si>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</si>
  <si>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</si>
  <si>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</si>
  <si>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</si>
  <si>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</si>
  <si>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</si>
  <si>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</si>
  <si>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</si>
  <si>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</si>
  <si>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</si>
  <si>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</si>
  <si>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</si>
  <si>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</si>
  <si>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</si>
  <si>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</si>
  <si>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</si>
  <si>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</si>
  <si>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</si>
  <si>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</si>
  <si>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</si>
  <si>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</si>
  <si>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</si>
  <si>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</si>
  <si>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</si>
  <si>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</si>
  <si>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</si>
  <si>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</si>
  <si>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</si>
  <si>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</si>
  <si>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</si>
  <si>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</si>
  <si>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</si>
  <si>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</si>
  <si>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</si>
  <si>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</si>
  <si>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</si>
  <si>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</si>
  <si>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</si>
  <si>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</si>
  <si>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</si>
  <si>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</si>
  <si>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</si>
  <si>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</si>
  <si>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</si>
  <si>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</si>
  <si>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</si>
  <si>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</si>
  <si>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</si>
  <si>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</si>
  <si>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</si>
  <si>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</si>
  <si>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</si>
  <si>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</si>
  <si>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</si>
  <si>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</si>
  <si>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</si>
  <si>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</si>
  <si>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</si>
  <si>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</si>
  <si>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</si>
  <si>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</si>
  <si>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</si>
  <si>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</si>
  <si>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</si>
  <si>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</si>
  <si>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</si>
  <si>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</si>
  <si>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</si>
  <si>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</si>
  <si>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</si>
  <si>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</si>
  <si>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</si>
  <si>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</si>
  <si>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</si>
  <si>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</si>
  <si>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</si>
  <si>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</si>
  <si>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</si>
  <si>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</si>
  <si>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</si>
  <si>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</si>
  <si>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</si>
  <si>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</si>
  <si>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</si>
  <si>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</si>
  <si>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</si>
  <si>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</si>
  <si>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</si>
  <si>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</si>
  <si>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</si>
  <si>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</si>
  <si>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</si>
  <si>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</si>
  <si>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</si>
  <si>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</si>
  <si>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</si>
  <si>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</si>
  <si>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</si>
  <si>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</si>
  <si>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</si>
  <si>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</si>
  <si>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</si>
  <si>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</si>
  <si>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</si>
  <si>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</si>
  <si>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</si>
  <si>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</si>
  <si>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</si>
  <si>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</si>
  <si>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</si>
  <si>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</si>
  <si>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</si>
  <si>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</si>
  <si>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</si>
  <si>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</si>
  <si>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</si>
  <si>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</si>
  <si>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</si>
  <si>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</si>
  <si>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</si>
  <si>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</si>
  <si>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</si>
  <si>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</si>
  <si>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</si>
  <si>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</si>
  <si>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</si>
  <si>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</si>
  <si>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</si>
  <si>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</si>
  <si>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</si>
  <si>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</si>
  <si>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</si>
  <si>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</si>
  <si>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</si>
  <si>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</si>
  <si>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</si>
  <si>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</si>
  <si>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</si>
  <si>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</si>
  <si>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</si>
  <si>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</si>
  <si>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</si>
  <si>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</si>
  <si>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</si>
  <si>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</si>
  <si>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</si>
  <si>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</si>
  <si>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</si>
  <si>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</si>
  <si>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</si>
  <si>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</si>
  <si>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</si>
  <si>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</si>
  <si>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</si>
  <si>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</si>
  <si>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</si>
  <si>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</si>
  <si>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</si>
  <si>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</si>
  <si>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</si>
  <si>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</si>
  <si>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</si>
  <si>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</si>
  <si>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</si>
  <si>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</si>
  <si>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</si>
  <si>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</si>
  <si>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</si>
  <si>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</si>
  <si>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</si>
  <si>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</si>
  <si>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</si>
  <si>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</si>
  <si>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</si>
  <si>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</si>
  <si>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</si>
  <si>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</si>
  <si>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</si>
  <si>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</si>
  <si>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</si>
  <si>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</si>
  <si>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</si>
  <si>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</si>
  <si>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</si>
  <si>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</si>
  <si>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</si>
  <si>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</si>
  <si>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</si>
  <si>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</si>
  <si>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</si>
  <si>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</si>
  <si>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</si>
  <si>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</si>
  <si>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</si>
  <si>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</si>
  <si>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</si>
  <si>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</si>
  <si>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</si>
  <si>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</si>
  <si>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</si>
  <si>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</si>
  <si>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</si>
  <si>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</si>
  <si>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</si>
  <si>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</si>
  <si>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</si>
  <si>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</si>
  <si>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</si>
  <si>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</si>
  <si>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</si>
  <si>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</si>
  <si>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</si>
  <si>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</si>
  <si>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</si>
  <si>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</si>
  <si>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</si>
  <si>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</si>
  <si>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</si>
  <si>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</si>
  <si>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</si>
  <si>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</si>
  <si>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</si>
  <si>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</si>
  <si>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</si>
  <si>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</si>
  <si>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</si>
  <si>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</si>
  <si>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</si>
  <si>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</si>
  <si>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</si>
  <si>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</si>
  <si>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</si>
  <si>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</si>
  <si>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</si>
  <si>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</si>
  <si>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</si>
  <si>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</si>
  <si>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</si>
  <si>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</si>
  <si>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</si>
  <si>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</si>
  <si>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</si>
  <si>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</si>
  <si>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</si>
  <si>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</si>
  <si>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** Kurs BI tanggal 6 Oktober 2023 Rp 15.601,-</t>
  </si>
  <si>
    <t>** Central Bank of Indonesia exchange rate on October 6, 2023 Rp 15.601</t>
  </si>
  <si>
    <t>* per tanggal 6 Oktober 2023 terdapat PE yang memiliki izin PPE &amp; PEE, PPE &amp; MI, dan PPE &amp; PEE &amp; MI sebanyak 81</t>
  </si>
  <si>
    <t>**per tanggal 6 Oktober terdapat PE yang memiliki izin PPE &amp; PEE dan PPE &amp; PEE &amp; MI sebanyak 80</t>
  </si>
  <si>
    <t>*as of October 6, 2023, there are 81 Securities Companies holding Broker-Dealer &amp; Underwriter, Broker-Dealer &amp; Investment Manager, and Broker-Dealer, Underwriter &amp; Investment Manager licenses</t>
  </si>
  <si>
    <t>**as of October 6, 2023, there are 80 Securities Companies holding Broker-Dealer &amp; Underwriter, and Broker-Dealer, Underwriter &amp; Investment Manager licenses</t>
  </si>
  <si>
    <t>KOMPOSISI KEPEMILIKAN EFEK USD YANG TERCATAT DI KSEI (6 OKTOBER 2023)</t>
  </si>
  <si>
    <t>KOMPOSISI KEPEMILIKAN EFEK IDR YANG TERCATAT DI KSEI (6 OKTOBER 2023)</t>
  </si>
  <si>
    <t>IDR SECURITIES OWNERSHIP COMPOSITION LISTED ON THE INDONESIA CENTRAL SECURITIES DEPOSITORY (OCTOBER 6, 2023)</t>
  </si>
  <si>
    <t>USD SECURITIES OWNERSHIP COMPOSITION LISTED ON THE INDONESIA CENTRAL SECURITIES DEPOSITORY (OCTOBER 6, 2023)</t>
  </si>
  <si>
    <t>2 – 3 Okt 2023</t>
  </si>
  <si>
    <t>6-Okt-23</t>
  </si>
  <si>
    <t>PUB Obligasi II Tahap II</t>
  </si>
  <si>
    <t>2-3 Oct 2023</t>
  </si>
  <si>
    <t>2 - 6 Okt</t>
  </si>
  <si>
    <t>2 Okt</t>
  </si>
  <si>
    <t>3 Okt</t>
  </si>
  <si>
    <t>4 Okt</t>
  </si>
  <si>
    <t>5 Okt</t>
  </si>
  <si>
    <t>6 Okt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</si>
  <si>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</si>
  <si>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</si>
  <si>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</si>
  <si>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</si>
  <si>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</si>
  <si>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</si>
  <si>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</si>
  <si>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</si>
  <si>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</si>
  <si>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</si>
  <si>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</si>
  <si>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</si>
  <si>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</si>
  <si>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</si>
  <si>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</si>
  <si>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</si>
  <si>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</si>
  <si>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</si>
  <si>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</si>
  <si>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</si>
  <si>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</si>
  <si>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</si>
  <si>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</si>
  <si>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</si>
  <si>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</si>
  <si>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</si>
  <si>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(21 Oktober 2023)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</si>
  <si>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</si>
  <si>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</si>
  <si>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</si>
  <si>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</si>
  <si>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</si>
  <si>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</si>
  <si>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</si>
  <si>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</si>
  <si>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</si>
  <si>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Radhitya Wawan Yunarko (26 Oktober 2023)</t>
  </si>
  <si>
    <t>Achmad Tri Cahyono (30 Oktober 2023 )</t>
  </si>
  <si>
    <t>Desta Arisandi (30 Oktober 2023)</t>
  </si>
  <si>
    <t>29/09/2023*</t>
  </si>
  <si>
    <t>29/09/2023**</t>
  </si>
  <si>
    <t>*Periode tanggal bulan terakhir (Mtd)</t>
  </si>
  <si>
    <t>**Periode tanggal minggu terakhir (WoW)</t>
  </si>
  <si>
    <t>2 - 6 Oct</t>
  </si>
  <si>
    <t>Lembaga Pendanaan Efek</t>
  </si>
  <si>
    <t>Lembaga Penilai Harga Efek</t>
  </si>
  <si>
    <t>Penyelenggara Dana Perlindungan Pemodal</t>
  </si>
  <si>
    <t>Investor Protection Fund Institution</t>
  </si>
  <si>
    <t>Securities Financing Institution</t>
  </si>
  <si>
    <t>Sekuritas Rupiah Bank Indonesia</t>
  </si>
  <si>
    <t>PUB Obligasi V Tahap IV</t>
  </si>
  <si>
    <t>*Last month date period (Mtd)</t>
  </si>
  <si>
    <t>**Last week date period (WoW)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</si>
</sst>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  <numFmt numFmtId="181" formatCode="[$-409]d\-mmm;@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1" fillId="0" borderId="0"/>
    <xf numFmtId="164" fontId="10" fillId="0" borderId="0" applyFont="0" applyFill="0" applyBorder="0" applyAlignment="0" applyProtection="0"/>
    <xf numFmtId="0" fontId="41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2" fillId="39" borderId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1" fillId="0" borderId="0"/>
    <xf numFmtId="0" fontId="9" fillId="0" borderId="0"/>
    <xf numFmtId="165" fontId="45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8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5" fillId="0" borderId="0" applyFont="0" applyFill="0" applyBorder="0" applyAlignment="0" applyProtection="0"/>
    <xf numFmtId="42" fontId="4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55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3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1" fillId="0" borderId="0" xfId="1" applyFont="1" applyAlignment="1">
      <alignment horizontal="right"/>
    </xf>
    <xf numFmtId="168" fontId="51" fillId="0" borderId="0" xfId="1" applyNumberFormat="1" applyFont="1" applyAlignment="1">
      <alignment horizontal="right"/>
    </xf>
    <xf numFmtId="0" fontId="51" fillId="0" borderId="0" xfId="0" applyFont="1"/>
    <xf numFmtId="165" fontId="13" fillId="0" borderId="0" xfId="1" applyFont="1" applyAlignment="1"/>
    <xf numFmtId="175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5" fontId="51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6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1" fillId="0" borderId="0" xfId="0" applyNumberFormat="1" applyFont="1"/>
    <xf numFmtId="165" fontId="51" fillId="0" borderId="0" xfId="1" applyFont="1" applyFill="1" applyBorder="1"/>
    <xf numFmtId="0" fontId="51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5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6" fillId="0" borderId="0" xfId="1" applyFont="1" applyFill="1"/>
    <xf numFmtId="0" fontId="51" fillId="0" borderId="0" xfId="0" applyFont="1" applyAlignment="1">
      <alignment horizontal="center"/>
    </xf>
    <xf numFmtId="169" fontId="51" fillId="0" borderId="0" xfId="1" applyNumberFormat="1" applyFont="1" applyFill="1"/>
    <xf numFmtId="165" fontId="51" fillId="0" borderId="0" xfId="1" applyFont="1" applyFill="1" applyAlignment="1">
      <alignment horizontal="right"/>
    </xf>
    <xf numFmtId="171" fontId="51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1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2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4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56" fillId="0" borderId="0" xfId="0" applyFont="1" applyAlignment="1">
      <alignment horizontal="center"/>
    </xf>
    <xf numFmtId="165" fontId="51" fillId="0" borderId="0" xfId="1" applyFont="1"/>
    <xf numFmtId="169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165" fontId="51" fillId="0" borderId="0" xfId="0" applyNumberFormat="1" applyFont="1"/>
    <xf numFmtId="165" fontId="0" fillId="0" borderId="0" xfId="0" quotePrefix="1" applyNumberFormat="1"/>
    <xf numFmtId="2" fontId="56" fillId="0" borderId="0" xfId="0" applyNumberFormat="1" applyFont="1"/>
    <xf numFmtId="0" fontId="0" fillId="43" borderId="0" xfId="0" applyFill="1"/>
    <xf numFmtId="0" fontId="24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4" fillId="44" borderId="0" xfId="0" applyFont="1" applyFill="1"/>
    <xf numFmtId="15" fontId="0" fillId="0" borderId="0" xfId="0" applyNumberFormat="1"/>
    <xf numFmtId="165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164" fontId="51" fillId="0" borderId="0" xfId="3" applyFont="1" applyBorder="1" applyAlignment="1">
      <alignment horizontal="center" vertical="center"/>
    </xf>
    <xf numFmtId="164" fontId="51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51" fillId="4" borderId="0" xfId="0" applyFont="1" applyFill="1"/>
    <xf numFmtId="165" fontId="51" fillId="4" borderId="0" xfId="0" applyNumberFormat="1" applyFont="1" applyFill="1"/>
    <xf numFmtId="0" fontId="51" fillId="5" borderId="0" xfId="0" applyFont="1" applyFill="1"/>
    <xf numFmtId="175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6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1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2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4" fillId="0" borderId="0" xfId="1" applyFont="1" applyFill="1" applyAlignment="1">
      <alignment horizontal="left"/>
    </xf>
    <xf numFmtId="168" fontId="51" fillId="0" borderId="0" xfId="1" applyNumberFormat="1" applyFont="1" applyBorder="1" applyAlignment="1">
      <alignment horizontal="center"/>
    </xf>
    <xf numFmtId="0" fontId="51" fillId="0" borderId="0" xfId="0" applyFont="1" applyAlignment="1">
      <alignment horizontal="left" vertical="center"/>
    </xf>
    <xf numFmtId="171" fontId="0" fillId="0" borderId="0" xfId="0" applyNumberFormat="1"/>
    <xf numFmtId="1" fontId="0" fillId="0" borderId="0" xfId="0" applyNumberFormat="1"/>
    <xf numFmtId="2" fontId="56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1" fillId="0" borderId="26" xfId="3" applyNumberFormat="1" applyFont="1" applyFill="1" applyBorder="1" applyAlignment="1">
      <alignment horizontal="center" vertical="center"/>
    </xf>
    <xf numFmtId="164" fontId="51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4" fillId="0" borderId="0" xfId="1" applyFont="1" applyFill="1" applyAlignment="1">
      <alignment horizontal="center"/>
    </xf>
    <xf numFmtId="171" fontId="24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7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1" fillId="0" borderId="40" xfId="0" applyFont="1" applyBorder="1" applyAlignment="1">
      <alignment horizontal="right" vertical="center"/>
    </xf>
    <xf numFmtId="165" fontId="87" fillId="0" borderId="0" xfId="1" applyFont="1" applyFill="1"/>
    <xf numFmtId="168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1" fillId="0" borderId="0" xfId="1" applyNumberFormat="1" applyFont="1" applyFill="1" applyAlignment="1">
      <alignment horizontal="right"/>
    </xf>
    <xf numFmtId="4" fontId="1" fillId="0" borderId="0" xfId="7132" applyNumberFormat="1"/>
    <xf numFmtId="0" fontId="89" fillId="0" borderId="0" xfId="0" applyFont="1"/>
    <xf numFmtId="169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6" fillId="0" borderId="0" xfId="0" applyNumberFormat="1" applyFont="1" applyAlignment="1">
      <alignment horizontal="left"/>
    </xf>
    <xf numFmtId="165" fontId="56" fillId="0" borderId="0" xfId="1" quotePrefix="1" applyFont="1"/>
    <xf numFmtId="14" fontId="0" fillId="0" borderId="0" xfId="0" applyNumberFormat="1"/>
    <xf numFmtId="0" fontId="91" fillId="41" borderId="8" xfId="0" applyFont="1" applyFill="1" applyBorder="1" applyAlignment="1">
      <alignment horizontal="center"/>
    </xf>
    <xf numFmtId="165" fontId="52" fillId="43" borderId="0" xfId="0" applyNumberFormat="1" applyFont="1" applyFill="1"/>
    <xf numFmtId="0" fontId="90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4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4" fillId="0" borderId="0" xfId="0" applyFont="1"/>
    <xf numFmtId="0" fontId="0" fillId="7" borderId="0" xfId="0" applyFill="1"/>
    <xf numFmtId="17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7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1" fillId="0" borderId="0" xfId="11780" applyNumberFormat="1" applyFont="1" applyFill="1" applyBorder="1" applyAlignment="1">
      <alignment horizontal="center" vertical="center"/>
    </xf>
    <xf numFmtId="164" fontId="51" fillId="0" borderId="0" xfId="11780" applyFont="1" applyFill="1" applyBorder="1" applyAlignment="1">
      <alignment horizontal="center" vertical="center"/>
    </xf>
    <xf numFmtId="171" fontId="51" fillId="0" borderId="0" xfId="11780" applyNumberFormat="1" applyFont="1" applyBorder="1" applyAlignment="1">
      <alignment horizontal="center" vertical="center"/>
    </xf>
    <xf numFmtId="164" fontId="51" fillId="0" borderId="0" xfId="11780" applyFont="1" applyBorder="1" applyAlignment="1">
      <alignment horizontal="center" vertical="center"/>
    </xf>
    <xf numFmtId="164" fontId="51" fillId="0" borderId="0" xfId="11780" applyFont="1" applyFill="1" applyBorder="1" applyAlignment="1">
      <alignment horizontal="right" vertical="center"/>
    </xf>
    <xf numFmtId="164" fontId="51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2" fontId="59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99" fillId="0" borderId="0" xfId="1" applyNumberFormat="1" applyFont="1" applyFill="1" applyBorder="1" applyAlignment="1">
      <alignment horizontal="left"/>
    </xf>
    <xf numFmtId="0" fontId="22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4" fillId="0" borderId="0" xfId="1" applyFont="1" applyBorder="1" applyAlignment="1">
      <alignment vertical="center"/>
    </xf>
    <xf numFmtId="165" fontId="104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9" fillId="0" borderId="0" xfId="0" applyNumberFormat="1" applyFont="1" applyAlignment="1">
      <alignment horizontal="right" vertical="center" wrapText="1"/>
    </xf>
    <xf numFmtId="164" fontId="77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6" fillId="0" borderId="0" xfId="1" applyFont="1" applyFill="1" applyBorder="1"/>
    <xf numFmtId="164" fontId="56" fillId="0" borderId="0" xfId="3" applyFont="1" applyFill="1" applyBorder="1"/>
    <xf numFmtId="165" fontId="56" fillId="0" borderId="0" xfId="1" applyFont="1" applyFill="1" applyBorder="1" applyAlignment="1">
      <alignment horizontal="center"/>
    </xf>
    <xf numFmtId="165" fontId="82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6" fillId="0" borderId="0" xfId="1" applyNumberFormat="1" applyFont="1" applyFill="1" applyBorder="1"/>
    <xf numFmtId="171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0" fontId="84" fillId="0" borderId="0" xfId="0" applyFont="1" applyAlignment="1">
      <alignment horizontal="right"/>
    </xf>
    <xf numFmtId="171" fontId="55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1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164" fontId="0" fillId="0" borderId="0" xfId="3" applyFont="1" applyFill="1"/>
    <xf numFmtId="0" fontId="9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1" fillId="0" borderId="0" xfId="1" applyNumberFormat="1" applyFont="1" applyFill="1" applyBorder="1" applyAlignment="1">
      <alignment horizontal="center"/>
    </xf>
    <xf numFmtId="0" fontId="110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169" fontId="51" fillId="0" borderId="0" xfId="1" applyNumberFormat="1" applyFont="1" applyAlignment="1">
      <alignment horizontal="right"/>
    </xf>
    <xf numFmtId="171" fontId="104" fillId="0" borderId="0" xfId="3" applyNumberFormat="1" applyFont="1" applyAlignment="1">
      <alignment vertical="center"/>
    </xf>
    <xf numFmtId="0" fontId="77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4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8" fillId="44" borderId="0" xfId="0" applyFont="1" applyFill="1"/>
    <xf numFmtId="0" fontId="55" fillId="4" borderId="0" xfId="0" applyFont="1" applyFill="1"/>
    <xf numFmtId="0" fontId="55" fillId="0" borderId="0" xfId="0" applyFont="1"/>
    <xf numFmtId="0" fontId="115" fillId="43" borderId="0" xfId="0" applyFont="1" applyFill="1"/>
    <xf numFmtId="0" fontId="12" fillId="6" borderId="0" xfId="0" applyFont="1" applyFill="1" applyAlignment="1">
      <alignment horizontal="left"/>
    </xf>
    <xf numFmtId="0" fontId="81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5" fontId="13" fillId="0" borderId="0" xfId="1" applyNumberFormat="1" applyFont="1" applyFill="1"/>
    <xf numFmtId="165" fontId="51" fillId="0" borderId="0" xfId="1" applyFont="1" applyAlignment="1">
      <alignment vertical="center"/>
    </xf>
    <xf numFmtId="179" fontId="51" fillId="0" borderId="0" xfId="1" applyNumberFormat="1" applyFont="1" applyFill="1"/>
    <xf numFmtId="165" fontId="53" fillId="0" borderId="0" xfId="0" applyNumberFormat="1" applyFont="1"/>
    <xf numFmtId="165" fontId="53" fillId="0" borderId="0" xfId="1" applyFont="1" applyFill="1"/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71" fontId="51" fillId="0" borderId="26" xfId="0" applyNumberFormat="1" applyFont="1" applyBorder="1" applyAlignment="1">
      <alignment horizontal="right" vertical="center"/>
    </xf>
    <xf numFmtId="164" fontId="51" fillId="0" borderId="26" xfId="3" applyFont="1" applyFill="1" applyBorder="1" applyAlignment="1">
      <alignment horizontal="right" vertical="center"/>
    </xf>
    <xf numFmtId="164" fontId="51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164" fontId="77" fillId="0" borderId="0" xfId="3" applyFont="1" applyFill="1" applyBorder="1" applyAlignment="1">
      <alignment horizontal="center"/>
    </xf>
    <xf numFmtId="0" fontId="77" fillId="0" borderId="0" xfId="0" applyFont="1"/>
    <xf numFmtId="171" fontId="104" fillId="0" borderId="0" xfId="3" applyNumberFormat="1" applyFont="1" applyFill="1" applyAlignment="1">
      <alignment vertical="center"/>
    </xf>
    <xf numFmtId="0" fontId="116" fillId="0" borderId="0" xfId="0" applyFont="1" applyAlignment="1">
      <alignment horizontal="center"/>
    </xf>
    <xf numFmtId="169" fontId="51" fillId="0" borderId="0" xfId="1" applyNumberFormat="1" applyFont="1" applyFill="1" applyAlignment="1">
      <alignment horizontal="right"/>
    </xf>
    <xf numFmtId="0" fontId="51" fillId="6" borderId="0" xfId="0" applyFont="1" applyFill="1"/>
    <xf numFmtId="175" fontId="51" fillId="6" borderId="0" xfId="1" applyNumberFormat="1" applyFont="1" applyFill="1" applyAlignment="1">
      <alignment horizontal="right"/>
    </xf>
    <xf numFmtId="4" fontId="103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3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7" fillId="0" borderId="0" xfId="1" applyNumberFormat="1" applyFont="1" applyFill="1" applyBorder="1" applyAlignment="1"/>
    <xf numFmtId="171" fontId="0" fillId="0" borderId="0" xfId="3" applyNumberFormat="1" applyFont="1" applyBorder="1"/>
    <xf numFmtId="176" fontId="111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1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1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1" fillId="0" borderId="0" xfId="1" applyNumberFormat="1" applyFont="1" applyFill="1" applyAlignment="1">
      <alignment vertical="center"/>
    </xf>
    <xf numFmtId="178" fontId="51" fillId="0" borderId="0" xfId="1" applyNumberFormat="1" applyFont="1" applyFill="1"/>
    <xf numFmtId="2" fontId="12" fillId="0" borderId="0" xfId="0" applyNumberFormat="1" applyFont="1"/>
    <xf numFmtId="177" fontId="51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7" fillId="0" borderId="0" xfId="1" applyNumberFormat="1" applyFont="1" applyFill="1" applyBorder="1" applyAlignment="1">
      <alignment wrapText="1"/>
    </xf>
    <xf numFmtId="15" fontId="77" fillId="0" borderId="0" xfId="1" applyNumberFormat="1" applyFont="1" applyFill="1" applyBorder="1" applyAlignment="1"/>
    <xf numFmtId="43" fontId="38" fillId="0" borderId="0" xfId="0" applyNumberFormat="1" applyFont="1"/>
    <xf numFmtId="4" fontId="92" fillId="47" borderId="0" xfId="0" applyNumberFormat="1" applyFont="1" applyFill="1" applyAlignment="1">
      <alignment vertical="center" wrapText="1"/>
    </xf>
    <xf numFmtId="180" fontId="51" fillId="0" borderId="0" xfId="1" applyNumberFormat="1" applyFont="1" applyFill="1"/>
    <xf numFmtId="180" fontId="51" fillId="0" borderId="0" xfId="1" applyNumberFormat="1" applyFont="1" applyFill="1" applyAlignment="1">
      <alignment vertical="center"/>
    </xf>
    <xf numFmtId="0" fontId="76" fillId="0" borderId="0" xfId="0" applyFont="1" applyAlignment="1">
      <alignment horizontal="center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179" fontId="53" fillId="0" borderId="0" xfId="1" applyNumberFormat="1" applyFont="1" applyFill="1"/>
    <xf numFmtId="178" fontId="51" fillId="0" borderId="0" xfId="1" applyNumberFormat="1" applyFont="1"/>
    <xf numFmtId="165" fontId="53" fillId="0" borderId="0" xfId="1" applyFont="1"/>
    <xf numFmtId="0" fontId="78" fillId="0" borderId="0" xfId="0" applyFont="1" applyAlignment="1">
      <alignment horizontal="center" vertical="center"/>
    </xf>
    <xf numFmtId="165" fontId="78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" fontId="104" fillId="0" borderId="0" xfId="0" applyNumberFormat="1" applyFont="1" applyAlignment="1">
      <alignment vertical="center"/>
    </xf>
    <xf numFmtId="1" fontId="24" fillId="4" borderId="0" xfId="0" applyNumberFormat="1" applyFont="1" applyFill="1" applyAlignment="1">
      <alignment horizontal="right"/>
    </xf>
    <xf numFmtId="167" fontId="20" fillId="41" borderId="1" xfId="0" applyNumberFormat="1" applyFont="1" applyFill="1" applyBorder="1" applyAlignment="1">
      <alignment horizontal="center" vertical="center"/>
    </xf>
    <xf numFmtId="168" fontId="12" fillId="0" borderId="0" xfId="1" applyNumberFormat="1" applyFont="1" applyFill="1" applyBorder="1" applyAlignment="1">
      <alignment horizontal="left"/>
    </xf>
    <xf numFmtId="15" fontId="77" fillId="0" borderId="0" xfId="7144" applyNumberFormat="1" applyFont="1" applyFill="1" applyAlignment="1">
      <alignment horizontal="center"/>
    </xf>
    <xf numFmtId="165" fontId="24" fillId="5" borderId="0" xfId="1" applyFont="1" applyFill="1" applyAlignment="1"/>
    <xf numFmtId="168" fontId="24" fillId="5" borderId="0" xfId="1" applyNumberFormat="1" applyFont="1" applyFill="1" applyAlignment="1"/>
    <xf numFmtId="171" fontId="12" fillId="0" borderId="0" xfId="3" applyNumberFormat="1" applyFont="1" applyFill="1" applyBorder="1" applyAlignment="1"/>
    <xf numFmtId="0" fontId="84" fillId="0" borderId="0" xfId="0" applyFont="1"/>
    <xf numFmtId="4" fontId="117" fillId="47" borderId="0" xfId="0" applyNumberFormat="1" applyFont="1" applyFill="1" applyAlignment="1">
      <alignment vertical="center" wrapText="1"/>
    </xf>
    <xf numFmtId="171" fontId="13" fillId="0" borderId="26" xfId="0" applyNumberFormat="1" applyFont="1" applyBorder="1" applyAlignment="1">
      <alignment horizontal="right" vertical="center"/>
    </xf>
    <xf numFmtId="171" fontId="51" fillId="0" borderId="0" xfId="3" applyNumberFormat="1" applyFont="1" applyFill="1" applyBorder="1" applyAlignment="1">
      <alignment horizontal="center" vertical="center"/>
    </xf>
    <xf numFmtId="171" fontId="51" fillId="0" borderId="0" xfId="0" applyNumberFormat="1" applyFont="1" applyAlignment="1">
      <alignment horizontal="right" vertical="center"/>
    </xf>
    <xf numFmtId="171" fontId="51" fillId="0" borderId="32" xfId="3" applyNumberFormat="1" applyFont="1" applyFill="1" applyBorder="1" applyAlignment="1">
      <alignment horizontal="center" vertical="center"/>
    </xf>
    <xf numFmtId="165" fontId="54" fillId="0" borderId="0" xfId="1" applyFont="1" applyFill="1"/>
    <xf numFmtId="168" fontId="51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Border="1" applyAlignment="1">
      <alignment horizontal="center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5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2" xfId="0" applyBorder="1" applyAlignment="1">
      <alignment vertical="center"/>
    </xf>
    <xf numFmtId="0" fontId="0" fillId="0" borderId="41" xfId="0" applyBorder="1" applyAlignment="1">
      <alignment horizontal="left" vertical="center"/>
    </xf>
    <xf numFmtId="6" fontId="77" fillId="0" borderId="0" xfId="0" applyNumberFormat="1" applyFont="1"/>
    <xf numFmtId="0" fontId="0" fillId="0" borderId="26" xfId="0" applyBorder="1"/>
    <xf numFmtId="175" fontId="51" fillId="0" borderId="0" xfId="1" applyNumberFormat="1" applyFont="1" applyFill="1"/>
    <xf numFmtId="0" fontId="51" fillId="0" borderId="0" xfId="0" applyFont="1" applyAlignment="1">
      <alignment horizontal="left" wrapText="1"/>
    </xf>
    <xf numFmtId="0" fontId="53" fillId="0" borderId="0" xfId="0" applyFont="1" applyAlignment="1">
      <alignment horizontal="left"/>
    </xf>
    <xf numFmtId="181" fontId="5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19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5" fillId="41" borderId="5" xfId="0" applyFont="1" applyFill="1" applyBorder="1" applyAlignment="1">
      <alignment horizontal="center" vertical="center"/>
    </xf>
    <xf numFmtId="168" fontId="51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8" fontId="51" fillId="0" borderId="0" xfId="1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2" fillId="41" borderId="4" xfId="0" applyFont="1" applyFill="1" applyBorder="1" applyAlignment="1">
      <alignment horizontal="center" vertical="center" wrapText="1"/>
    </xf>
    <xf numFmtId="0" fontId="52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2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6" fillId="41" borderId="11" xfId="0" applyFont="1" applyFill="1" applyBorder="1" applyAlignment="1">
      <alignment horizontal="center" vertical="center" wrapText="1"/>
    </xf>
    <xf numFmtId="0" fontId="96" fillId="41" borderId="8" xfId="0" applyFont="1" applyFill="1" applyBorder="1" applyAlignment="1">
      <alignment horizontal="center" vertical="center" wrapText="1"/>
    </xf>
    <xf numFmtId="15" fontId="12" fillId="0" borderId="0" xfId="1" applyNumberFormat="1" applyFont="1" applyFill="1" applyAlignment="1">
      <alignment horizontal="center" vertical="top" wrapText="1"/>
    </xf>
    <xf numFmtId="165" fontId="24" fillId="2" borderId="0" xfId="1" applyFont="1" applyFill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/>
    </xf>
    <xf numFmtId="15" fontId="105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65" fontId="78" fillId="2" borderId="0" xfId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 wrapText="1"/>
    </xf>
    <xf numFmtId="0" fontId="20" fillId="41" borderId="1" xfId="0" applyFont="1" applyFill="1" applyBorder="1" applyAlignment="1">
      <alignment horizontal="center" vertic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165" fontId="24" fillId="2" borderId="8" xfId="1" applyFont="1" applyFill="1" applyBorder="1" applyAlignment="1">
      <alignment horizontal="center"/>
    </xf>
    <xf numFmtId="171" fontId="24" fillId="2" borderId="3" xfId="1" applyNumberFormat="1" applyFont="1" applyFill="1" applyBorder="1" applyAlignment="1">
      <alignment horizontal="center"/>
    </xf>
    <xf numFmtId="171" fontId="24" fillId="2" borderId="9" xfId="1" applyNumberFormat="1" applyFont="1" applyFill="1" applyBorder="1" applyAlignment="1">
      <alignment horizontal="center"/>
    </xf>
    <xf numFmtId="165" fontId="24" fillId="2" borderId="1" xfId="1" applyFont="1" applyFill="1" applyBorder="1" applyAlignment="1">
      <alignment horizontal="center"/>
    </xf>
    <xf numFmtId="171" fontId="24" fillId="2" borderId="5" xfId="1" applyNumberFormat="1" applyFont="1" applyFill="1" applyBorder="1" applyAlignment="1">
      <alignment horizontal="center"/>
    </xf>
    <xf numFmtId="171" fontId="24" fillId="2" borderId="7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7" fillId="0" borderId="0" xfId="1" quotePrefix="1" applyNumberFormat="1" applyFont="1" applyBorder="1" applyAlignment="1">
      <alignment horizontal="center"/>
    </xf>
    <xf numFmtId="171" fontId="24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4" fillId="0" borderId="0" xfId="0" applyNumberFormat="1" applyFont="1" applyAlignment="1">
      <alignment horizontal="center" vertical="center"/>
    </xf>
    <xf numFmtId="15" fontId="77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64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164" fontId="24" fillId="5" borderId="0" xfId="1" applyNumberFormat="1" applyFont="1" applyFill="1" applyAlignment="1">
      <alignment horizontal="right"/>
    </xf>
    <xf numFmtId="171" fontId="24" fillId="5" borderId="0" xfId="0" applyNumberFormat="1" applyFont="1" applyFill="1" applyAlignment="1">
      <alignment horizontal="right"/>
    </xf>
    <xf numFmtId="164" fontId="24" fillId="5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4" fillId="5" borderId="0" xfId="0" applyFont="1" applyFill="1" applyAlignment="1">
      <alignment horizontal="center"/>
    </xf>
    <xf numFmtId="164" fontId="24" fillId="5" borderId="0" xfId="1" applyNumberFormat="1" applyFont="1" applyFill="1" applyAlignment="1">
      <alignment horizontal="center"/>
    </xf>
    <xf numFmtId="171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65" fontId="24" fillId="5" borderId="0" xfId="1" applyFont="1" applyFill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63500</xdr:colOff>
      <xdr:row>44</xdr:row>
      <xdr:rowOff>39685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8D129-3E8E-4113-A97B-240513BF3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76"/>
        <a:stretch/>
      </xdr:blipFill>
      <xdr:spPr>
        <a:xfrm>
          <a:off x="0" y="0"/>
          <a:ext cx="5880100" cy="83518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07F3D-09F4-496E-964C-C2D39AB95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61D96A-00F7-4DC6-B581-3889C9A6C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241213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B938D-0009-41EF-A467-24AAC80E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5CC4B-F073-40E6-B3C6-563758DD2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90DDB5-67D3-412C-8331-35B23C4F3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D43E18-9EE5-49DD-978F-8C407ABAB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63500</xdr:colOff>
      <xdr:row>43</xdr:row>
      <xdr:rowOff>2936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4C6B4-59FE-4626-813E-80667FD01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31"/>
        <a:stretch/>
      </xdr:blipFill>
      <xdr:spPr>
        <a:xfrm>
          <a:off x="0" y="0"/>
          <a:ext cx="5905500" cy="84008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7C179E-6569-4A89-B46B-1F8A6C4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A5211D-7851-4C78-907F-6AF236FC8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C243B3-36AF-4B9A-9301-372F4D3E9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11DE8-FFA9-42F3-9B2E-EA7950D89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A2BAD-6427-4DAE-9E15-2260A3FC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DBEF5-09B7-4D42-A4FD-CD8AAD691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B5D24-A89E-45B7-9CAE-FBB9FDFD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2850979</xdr:colOff>
      <xdr:row>23</xdr:row>
      <xdr:rowOff>46024</xdr:rowOff>
    </xdr:from>
    <xdr:to>
      <xdr:col>1</xdr:col>
      <xdr:colOff>3039405</xdr:colOff>
      <xdr:row>25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6BB3F-9F66-48AD-B16F-1E0AC4C9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279" y="449737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617E9D-4C29-49BB-BE6E-EBE973FB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2834656</xdr:colOff>
      <xdr:row>28</xdr:row>
      <xdr:rowOff>38100</xdr:rowOff>
    </xdr:from>
    <xdr:to>
      <xdr:col>1</xdr:col>
      <xdr:colOff>3384550</xdr:colOff>
      <xdr:row>29</xdr:row>
      <xdr:rowOff>142575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FD9657-22C5-A63B-374F-80C2CD046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606" y="5422900"/>
          <a:ext cx="549894" cy="288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739779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4E7FF-A7D9-4F55-B4B2-51CC1C84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2350" y="47625"/>
          <a:ext cx="923929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55A5CD-AED9-47E6-8915-0610BA09E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0400" y="47625"/>
          <a:ext cx="923926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442B5B9A-CDDE-4674-84DA-EDE2E9A2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6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6321C50-1577-4A54-A102-D6CA4A69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928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6EB621-CE75-4802-9893-370DE3B24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85730"/>
          <a:ext cx="829636" cy="37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B8334B-AEF3-40ED-A033-A4909148E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181894</xdr:colOff>
      <xdr:row>3</xdr:row>
      <xdr:rowOff>46771</xdr:rowOff>
    </xdr:from>
    <xdr:to>
      <xdr:col>7</xdr:col>
      <xdr:colOff>458305</xdr:colOff>
      <xdr:row>16</xdr:row>
      <xdr:rowOff>102002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873122-0832-4B18-B25C-A4CB81DE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416" y="477467"/>
          <a:ext cx="4887063" cy="226944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9071</xdr:colOff>
      <xdr:row>0</xdr:row>
      <xdr:rowOff>0</xdr:rowOff>
    </xdr:from>
    <xdr:ext cx="824610" cy="369010"/>
    <xdr:pic>
      <xdr:nvPicPr>
        <xdr:cNvPr id="2" name="Picture 1">
          <a:extLst>
            <a:ext uri="{FF2B5EF4-FFF2-40B4-BE49-F238E27FC236}">
              <a16:creationId xmlns:a16="http://schemas.microsoft.com/office/drawing/2014/main" id="{01E667F6-AA71-4AAF-A96D-D0B9DC77C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" y="0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9071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EC461D3C-53B0-46E9-8D90-5F6A8138A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" y="0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339272</xdr:colOff>
      <xdr:row>3</xdr:row>
      <xdr:rowOff>123371</xdr:rowOff>
    </xdr:from>
    <xdr:to>
      <xdr:col>7</xdr:col>
      <xdr:colOff>203200</xdr:colOff>
      <xdr:row>16</xdr:row>
      <xdr:rowOff>41012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55F651-1B58-4723-B683-FD017379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555171"/>
          <a:ext cx="4518478" cy="2152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6F97F-ECDA-4846-B326-DE50EC826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3B4617-47D5-4053-9CE6-80099EDA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tabSelected="1" view="pageBreakPreview" topLeftCell="A7" zoomScaleNormal="55" zoomScaleSheetLayoutView="100" workbookViewId="0">
      <selection activeCell="K6" sqref="K6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" customWidth="1"/>
    <col min="11" max="11" width="10.5546875" customWidth="1"/>
  </cols>
  <sheetData>
    <row r="1" spans="1:11">
      <c r="A1" s="2"/>
    </row>
    <row r="2" spans="1:11">
      <c r="A2" s="2"/>
      <c r="G2" s="49"/>
      <c r="H2" s="398"/>
      <c r="I2" s="398"/>
      <c r="J2" s="398"/>
      <c r="K2" s="398"/>
    </row>
    <row r="3" spans="1:11" ht="7.5" customHeight="1"/>
    <row r="5" spans="1:11" ht="6.75" customHeight="1">
      <c r="A5" s="399"/>
      <c r="B5" s="399"/>
      <c r="C5" s="399"/>
      <c r="D5" s="399"/>
      <c r="E5" s="399"/>
      <c r="F5" s="399"/>
      <c r="G5" s="399"/>
      <c r="H5" s="399"/>
      <c r="I5" s="399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400"/>
      <c r="C10" s="400"/>
      <c r="D10" s="401"/>
      <c r="E10" s="402"/>
      <c r="F10" s="400"/>
      <c r="G10" s="400"/>
      <c r="H10" s="400"/>
      <c r="I10" s="400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70"/>
  <sheetViews>
    <sheetView view="pageBreakPreview" topLeftCell="A19" zoomScaleNormal="130" zoomScaleSheetLayoutView="100" workbookViewId="0">
      <selection activeCell="G51" sqref="G51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59"/>
      <c r="B2" s="2"/>
      <c r="C2" s="5"/>
      <c r="I2" s="364"/>
      <c r="J2" s="364"/>
      <c r="K2" s="364"/>
      <c r="L2" s="259" t="s">
        <v>918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1:12">
      <c r="A5" s="375"/>
      <c r="B5" s="427" t="s">
        <v>39</v>
      </c>
      <c r="C5" s="427"/>
      <c r="D5" s="427"/>
      <c r="E5" s="427"/>
      <c r="F5" s="427"/>
      <c r="G5" s="427"/>
      <c r="H5" s="427"/>
      <c r="I5" s="427"/>
      <c r="J5" s="427"/>
      <c r="K5" s="427"/>
      <c r="L5" s="7"/>
    </row>
    <row r="6" spans="1:12">
      <c r="A6" s="375"/>
      <c r="B6" s="2"/>
    </row>
    <row r="7" spans="1:12">
      <c r="A7" s="375"/>
      <c r="B7" s="439" t="s">
        <v>2</v>
      </c>
      <c r="C7" s="436" t="s">
        <v>22</v>
      </c>
      <c r="D7" s="437"/>
      <c r="E7" s="438"/>
      <c r="F7" s="436" t="s">
        <v>24</v>
      </c>
      <c r="G7" s="437"/>
      <c r="H7" s="438"/>
      <c r="I7" s="436" t="s">
        <v>25</v>
      </c>
      <c r="J7" s="437"/>
      <c r="K7" s="438"/>
    </row>
    <row r="8" spans="1:12">
      <c r="A8" s="375"/>
      <c r="B8" s="440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2" ht="14.85" customHeight="1">
      <c r="A9" s="37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7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75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7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7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7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7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75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75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75"/>
      <c r="B18" s="70">
        <v>2023</v>
      </c>
      <c r="C18" s="36">
        <v>2926133.582799999</v>
      </c>
      <c r="D18" s="36">
        <v>1604435.8577210996</v>
      </c>
      <c r="E18" s="36">
        <v>212741.03700000001</v>
      </c>
      <c r="F18" s="36">
        <v>278.23480000000006</v>
      </c>
      <c r="G18" s="36">
        <v>37.278532400000017</v>
      </c>
      <c r="H18" s="36">
        <v>1.7309999999999972</v>
      </c>
      <c r="I18" s="36">
        <v>488990.93734000012</v>
      </c>
      <c r="J18" s="36">
        <v>293357.73007448309</v>
      </c>
      <c r="K18" s="36">
        <v>140.09999999999997</v>
      </c>
    </row>
    <row r="19" spans="1:11" s="49" customFormat="1">
      <c r="A19" s="375"/>
      <c r="B19" s="133"/>
      <c r="C19" s="133"/>
      <c r="D19" s="133"/>
      <c r="E19" s="133"/>
      <c r="F19" s="134"/>
      <c r="G19" s="134"/>
      <c r="H19" s="134"/>
      <c r="I19" s="133"/>
      <c r="J19" s="133"/>
      <c r="K19" s="133"/>
    </row>
    <row r="20" spans="1:11" s="49" customFormat="1">
      <c r="A20" s="375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75"/>
      <c r="B21" s="63" t="s">
        <v>15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75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75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75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75"/>
      <c r="B25" s="38" t="s">
        <v>16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75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75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75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5" customHeight="1">
      <c r="A29" s="375"/>
      <c r="B29" s="38" t="s">
        <v>11</v>
      </c>
      <c r="C29" s="72">
        <v>83194.839399999997</v>
      </c>
      <c r="D29" s="72">
        <v>45311.5694907</v>
      </c>
      <c r="E29" s="72">
        <v>6171.0529999999999</v>
      </c>
      <c r="F29" s="72">
        <v>0.12090000000000001</v>
      </c>
      <c r="G29" s="72">
        <v>0.41275209999999996</v>
      </c>
      <c r="H29" s="72">
        <v>3.5000000000000003E-2</v>
      </c>
      <c r="I29" s="72">
        <v>7390.4021430000003</v>
      </c>
      <c r="J29" s="72">
        <v>6291.5015900860008</v>
      </c>
      <c r="K29" s="72">
        <v>4.3099999999999996</v>
      </c>
    </row>
    <row r="30" spans="1:11" s="49" customFormat="1">
      <c r="A30" s="375"/>
      <c r="B30" s="133"/>
      <c r="C30" s="133"/>
      <c r="D30" s="133"/>
      <c r="E30" s="133"/>
      <c r="F30" s="134"/>
      <c r="G30" s="134"/>
      <c r="H30" s="134"/>
      <c r="I30" s="133"/>
      <c r="J30" s="133"/>
      <c r="K30" s="133"/>
    </row>
    <row r="31" spans="1:11" s="49" customFormat="1">
      <c r="A31" s="375"/>
      <c r="B31" s="70" t="s">
        <v>990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75"/>
      <c r="B32" s="133"/>
      <c r="C32" s="133"/>
      <c r="D32" s="133"/>
      <c r="E32" s="133"/>
      <c r="F32" s="134"/>
      <c r="G32" s="134"/>
      <c r="H32" s="134"/>
      <c r="I32" s="133"/>
      <c r="J32" s="133"/>
      <c r="K32" s="133"/>
    </row>
    <row r="33" spans="1:11" s="49" customFormat="1">
      <c r="A33" s="375"/>
      <c r="B33" s="70" t="s">
        <v>991</v>
      </c>
      <c r="C33" s="36">
        <v>15793.014999999999</v>
      </c>
      <c r="D33" s="36">
        <v>8380.5452635000001</v>
      </c>
      <c r="E33" s="36">
        <v>1211.645</v>
      </c>
      <c r="F33" s="283">
        <v>4.9299999999999997E-2</v>
      </c>
      <c r="G33" s="283">
        <v>3.3160700000000001E-2</v>
      </c>
      <c r="H33" s="283">
        <v>0.01</v>
      </c>
      <c r="I33" s="36">
        <v>965.55290400000001</v>
      </c>
      <c r="J33" s="36">
        <v>1429.400699906</v>
      </c>
      <c r="K33" s="36">
        <v>0.875</v>
      </c>
    </row>
    <row r="34" spans="1:11" s="49" customFormat="1">
      <c r="A34" s="375"/>
      <c r="B34" s="70" t="s">
        <v>992</v>
      </c>
      <c r="C34" s="36">
        <v>16766.8933</v>
      </c>
      <c r="D34" s="36">
        <v>9252.3442894</v>
      </c>
      <c r="E34" s="36">
        <v>1423.7760000000001</v>
      </c>
      <c r="F34" s="36">
        <v>2.3E-2</v>
      </c>
      <c r="G34" s="36">
        <v>7.5950000000000002E-3</v>
      </c>
      <c r="H34" s="36">
        <v>7.0000000000000001E-3</v>
      </c>
      <c r="I34" s="36">
        <v>1819.061222</v>
      </c>
      <c r="J34" s="36">
        <v>856.94106208799997</v>
      </c>
      <c r="K34" s="36">
        <v>1.0369999999999999</v>
      </c>
    </row>
    <row r="35" spans="1:11" s="49" customFormat="1">
      <c r="A35" s="375"/>
      <c r="B35" s="70" t="s">
        <v>993</v>
      </c>
      <c r="C35" s="72">
        <v>19609.034800000001</v>
      </c>
      <c r="D35" s="72">
        <v>11044.860617300001</v>
      </c>
      <c r="E35" s="72">
        <v>1304.0530000000001</v>
      </c>
      <c r="F35" s="72">
        <v>4.0500000000000001E-2</v>
      </c>
      <c r="G35" s="72">
        <v>0.35836839999999998</v>
      </c>
      <c r="H35" s="72">
        <v>8.9999999999999993E-3</v>
      </c>
      <c r="I35" s="72">
        <v>1135.7647669999999</v>
      </c>
      <c r="J35" s="72">
        <v>1491.938929316</v>
      </c>
      <c r="K35" s="72">
        <v>0.91700000000000004</v>
      </c>
    </row>
    <row r="36" spans="1:11" s="49" customFormat="1" ht="14.1" customHeight="1">
      <c r="A36" s="315"/>
      <c r="B36" s="70" t="s">
        <v>994</v>
      </c>
      <c r="C36" s="72">
        <v>16795.525600000001</v>
      </c>
      <c r="D36" s="72">
        <v>9590.8174283999997</v>
      </c>
      <c r="E36" s="72">
        <v>1131.326</v>
      </c>
      <c r="F36" s="72">
        <v>7.3000000000000001E-3</v>
      </c>
      <c r="G36" s="316">
        <v>9.8119999999999995E-3</v>
      </c>
      <c r="H36" s="316">
        <v>7.0000000000000001E-3</v>
      </c>
      <c r="I36" s="72">
        <v>1526.704761</v>
      </c>
      <c r="J36" s="72">
        <v>1639.9143138029999</v>
      </c>
      <c r="K36" s="72">
        <v>0.84599999999999997</v>
      </c>
    </row>
    <row r="37" spans="1:11" s="49" customFormat="1">
      <c r="A37" s="315"/>
      <c r="B37" s="70" t="s">
        <v>995</v>
      </c>
      <c r="C37" s="72">
        <v>14230.370699999999</v>
      </c>
      <c r="D37" s="72">
        <v>7043.0018921000001</v>
      </c>
      <c r="E37" s="72">
        <v>1100.2529999999999</v>
      </c>
      <c r="F37" s="172">
        <v>8.0000000000000004E-4</v>
      </c>
      <c r="G37" s="316">
        <v>3.8159999999999999E-3</v>
      </c>
      <c r="H37" s="316">
        <v>2E-3</v>
      </c>
      <c r="I37" s="72">
        <v>1943.318489</v>
      </c>
      <c r="J37" s="72">
        <v>873.30658497299999</v>
      </c>
      <c r="K37" s="72">
        <v>0.63500000000000001</v>
      </c>
    </row>
    <row r="38" spans="1:11" ht="14.25" customHeight="1">
      <c r="A38" s="375"/>
    </row>
    <row r="39" spans="1:11">
      <c r="A39" s="375"/>
      <c r="B39" s="20" t="s">
        <v>36</v>
      </c>
    </row>
    <row r="40" spans="1:11">
      <c r="A40" s="375"/>
      <c r="B40" s="20" t="s">
        <v>271</v>
      </c>
    </row>
    <row r="41" spans="1:11">
      <c r="A41" s="375"/>
      <c r="B41" s="20" t="s">
        <v>38</v>
      </c>
    </row>
    <row r="42" spans="1:11">
      <c r="A42" s="375"/>
      <c r="B42" s="10"/>
    </row>
    <row r="43" spans="1:11">
      <c r="A43" s="375"/>
      <c r="B43" s="10"/>
    </row>
    <row r="44" spans="1:11">
      <c r="A44" s="375"/>
      <c r="B44" s="10"/>
    </row>
    <row r="45" spans="1:11">
      <c r="A45" s="375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</row>
    <row r="59" spans="1:12" s="3" customFormat="1">
      <c r="A59" s="15"/>
      <c r="B59" s="15"/>
      <c r="C59" s="101"/>
      <c r="D59" s="101"/>
      <c r="E59" s="101"/>
      <c r="F59" s="101"/>
      <c r="G59" s="101"/>
      <c r="H59" s="101"/>
      <c r="I59" s="101"/>
      <c r="J59" s="101"/>
      <c r="K59" s="103"/>
      <c r="L59" s="106" t="s">
        <v>106</v>
      </c>
    </row>
    <row r="66" spans="5:9">
      <c r="I66" s="1"/>
    </row>
    <row r="67" spans="5:9">
      <c r="E67" s="89"/>
      <c r="I67" s="1"/>
    </row>
    <row r="70" spans="5:9">
      <c r="I70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87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L76"/>
  <sheetViews>
    <sheetView view="pageBreakPreview" topLeftCell="A7" zoomScale="70" zoomScaleNormal="55" zoomScaleSheetLayoutView="70" workbookViewId="0">
      <selection activeCell="Q34" sqref="Q34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59"/>
      <c r="B2" s="2"/>
      <c r="C2" s="5"/>
      <c r="I2" s="364"/>
      <c r="J2" s="364"/>
      <c r="K2" s="364"/>
      <c r="L2" s="259" t="s">
        <v>919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1:12">
      <c r="A5" s="375"/>
      <c r="B5" s="427" t="s">
        <v>665</v>
      </c>
      <c r="C5" s="427"/>
      <c r="D5" s="427"/>
      <c r="E5" s="427"/>
      <c r="F5" s="427"/>
      <c r="G5" s="427"/>
      <c r="H5" s="427"/>
      <c r="I5" s="427"/>
      <c r="J5" s="427"/>
      <c r="K5" s="427"/>
      <c r="L5" s="7"/>
    </row>
    <row r="6" spans="1:12">
      <c r="A6" s="375"/>
      <c r="B6" s="2"/>
    </row>
    <row r="7" spans="1:12">
      <c r="A7" s="375"/>
      <c r="B7" s="439" t="s">
        <v>645</v>
      </c>
      <c r="C7" s="436" t="s">
        <v>666</v>
      </c>
      <c r="D7" s="437"/>
      <c r="E7" s="438"/>
      <c r="F7" s="436" t="s">
        <v>667</v>
      </c>
      <c r="G7" s="437"/>
      <c r="H7" s="438"/>
      <c r="I7" s="436" t="s">
        <v>668</v>
      </c>
      <c r="J7" s="437"/>
      <c r="K7" s="438"/>
    </row>
    <row r="8" spans="1:12">
      <c r="A8" s="375"/>
      <c r="B8" s="440"/>
      <c r="C8" s="54" t="s">
        <v>34</v>
      </c>
      <c r="D8" s="54" t="s">
        <v>651</v>
      </c>
      <c r="E8" s="57" t="s">
        <v>37</v>
      </c>
      <c r="F8" s="54" t="s">
        <v>34</v>
      </c>
      <c r="G8" s="54" t="s">
        <v>651</v>
      </c>
      <c r="H8" s="57" t="s">
        <v>37</v>
      </c>
      <c r="I8" s="54" t="s">
        <v>34</v>
      </c>
      <c r="J8" s="54" t="s">
        <v>651</v>
      </c>
      <c r="K8" s="57" t="s">
        <v>37</v>
      </c>
    </row>
    <row r="9" spans="1:12" ht="14.85" customHeight="1">
      <c r="A9" s="37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7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75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7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7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7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7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75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75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75"/>
      <c r="B18" s="70">
        <v>2023</v>
      </c>
      <c r="C18" s="36">
        <v>2926133.582799999</v>
      </c>
      <c r="D18" s="36">
        <v>1604435.8577210996</v>
      </c>
      <c r="E18" s="36">
        <v>212741.03700000001</v>
      </c>
      <c r="F18" s="36">
        <v>278.23480000000006</v>
      </c>
      <c r="G18" s="36">
        <v>37.278532400000017</v>
      </c>
      <c r="H18" s="36">
        <v>1.7309999999999972</v>
      </c>
      <c r="I18" s="36">
        <v>488990.93734000012</v>
      </c>
      <c r="J18" s="36">
        <v>293357.73007448309</v>
      </c>
      <c r="K18" s="36">
        <v>140.09999999999997</v>
      </c>
    </row>
    <row r="19" spans="1:11" s="49" customFormat="1">
      <c r="A19" s="375"/>
      <c r="B19" s="133"/>
      <c r="C19" s="133"/>
      <c r="D19" s="133"/>
      <c r="E19" s="133"/>
      <c r="F19" s="134"/>
      <c r="G19" s="134"/>
      <c r="H19" s="134"/>
      <c r="I19" s="133"/>
      <c r="J19" s="133"/>
      <c r="K19" s="133"/>
    </row>
    <row r="20" spans="1:11" s="49" customFormat="1">
      <c r="A20" s="375"/>
      <c r="B20" s="63" t="s">
        <v>652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75"/>
      <c r="B21" s="63" t="s">
        <v>653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75"/>
      <c r="B22" s="38" t="s">
        <v>654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75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75"/>
      <c r="B24" s="38" t="s">
        <v>655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75"/>
      <c r="B25" s="38" t="s">
        <v>656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75"/>
      <c r="B26" s="38" t="s">
        <v>657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75"/>
      <c r="B27" s="38" t="s">
        <v>658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75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75"/>
      <c r="B29" s="38" t="s">
        <v>659</v>
      </c>
      <c r="C29" s="72">
        <v>83194.839399999997</v>
      </c>
      <c r="D29" s="72">
        <v>45311.5694907</v>
      </c>
      <c r="E29" s="72">
        <v>6171.0529999999999</v>
      </c>
      <c r="F29" s="72">
        <v>0.12090000000000001</v>
      </c>
      <c r="G29" s="72">
        <v>0.41275209999999996</v>
      </c>
      <c r="H29" s="72">
        <v>3.5000000000000003E-2</v>
      </c>
      <c r="I29" s="72">
        <v>7390.4021430000003</v>
      </c>
      <c r="J29" s="72">
        <v>6291.5015900860008</v>
      </c>
      <c r="K29" s="72">
        <v>4.3099999999999996</v>
      </c>
    </row>
    <row r="30" spans="1:11" s="49" customFormat="1">
      <c r="A30" s="375"/>
      <c r="B30" s="133"/>
      <c r="C30" s="133"/>
      <c r="D30" s="133"/>
      <c r="E30" s="133"/>
      <c r="F30" s="134"/>
      <c r="G30" s="134"/>
      <c r="H30" s="134"/>
      <c r="I30" s="133"/>
      <c r="J30" s="133"/>
      <c r="K30" s="133"/>
    </row>
    <row r="31" spans="1:11" s="49" customFormat="1">
      <c r="A31" s="375"/>
      <c r="B31" s="70" t="s">
        <v>1039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75"/>
      <c r="B32" s="133"/>
      <c r="C32" s="133"/>
      <c r="D32" s="133"/>
      <c r="E32" s="133"/>
      <c r="F32" s="134"/>
      <c r="G32" s="134"/>
      <c r="H32" s="134"/>
      <c r="I32" s="133"/>
      <c r="J32" s="133"/>
      <c r="K32" s="133"/>
    </row>
    <row r="33" spans="1:11" s="49" customFormat="1">
      <c r="A33" s="375"/>
      <c r="B33" s="397">
        <v>45201</v>
      </c>
      <c r="C33" s="36">
        <v>15793.014999999999</v>
      </c>
      <c r="D33" s="36">
        <v>8380.5452635000001</v>
      </c>
      <c r="E33" s="36">
        <v>1211.645</v>
      </c>
      <c r="F33" s="283">
        <v>4.9299999999999997E-2</v>
      </c>
      <c r="G33" s="283">
        <v>3.3160700000000001E-2</v>
      </c>
      <c r="H33" s="283">
        <v>0.01</v>
      </c>
      <c r="I33" s="36">
        <v>965.55290400000001</v>
      </c>
      <c r="J33" s="36">
        <v>1429.400699906</v>
      </c>
      <c r="K33" s="36">
        <v>0.875</v>
      </c>
    </row>
    <row r="34" spans="1:11" s="49" customFormat="1">
      <c r="A34" s="375"/>
      <c r="B34" s="397">
        <v>45202</v>
      </c>
      <c r="C34" s="36">
        <v>16766.8933</v>
      </c>
      <c r="D34" s="36">
        <v>9252.3442894</v>
      </c>
      <c r="E34" s="36">
        <v>1423.7760000000001</v>
      </c>
      <c r="F34" s="36">
        <v>2.3E-2</v>
      </c>
      <c r="G34" s="36">
        <v>7.5950000000000002E-3</v>
      </c>
      <c r="H34" s="36">
        <v>7.0000000000000001E-3</v>
      </c>
      <c r="I34" s="36">
        <v>1819.061222</v>
      </c>
      <c r="J34" s="36">
        <v>856.94106208799997</v>
      </c>
      <c r="K34" s="36">
        <v>1.0369999999999999</v>
      </c>
    </row>
    <row r="35" spans="1:11" s="49" customFormat="1">
      <c r="A35" s="375"/>
      <c r="B35" s="397">
        <v>45203</v>
      </c>
      <c r="C35" s="72">
        <v>19609.034800000001</v>
      </c>
      <c r="D35" s="72">
        <v>11044.860617300001</v>
      </c>
      <c r="E35" s="72">
        <v>1304.0530000000001</v>
      </c>
      <c r="F35" s="72">
        <v>4.0500000000000001E-2</v>
      </c>
      <c r="G35" s="72">
        <v>0.35836839999999998</v>
      </c>
      <c r="H35" s="72">
        <v>8.9999999999999993E-3</v>
      </c>
      <c r="I35" s="72">
        <v>1135.7647669999999</v>
      </c>
      <c r="J35" s="72">
        <v>1491.938929316</v>
      </c>
      <c r="K35" s="72">
        <v>0.91700000000000004</v>
      </c>
    </row>
    <row r="36" spans="1:11" s="49" customFormat="1">
      <c r="A36" s="315"/>
      <c r="B36" s="397">
        <v>45204</v>
      </c>
      <c r="C36" s="72">
        <v>16795.525600000001</v>
      </c>
      <c r="D36" s="72">
        <v>9590.8174283999997</v>
      </c>
      <c r="E36" s="72">
        <v>1131.326</v>
      </c>
      <c r="F36" s="72">
        <v>7.3000000000000001E-3</v>
      </c>
      <c r="G36" s="316">
        <v>9.8119999999999995E-3</v>
      </c>
      <c r="H36" s="316">
        <v>7.0000000000000001E-3</v>
      </c>
      <c r="I36" s="72">
        <v>1526.704761</v>
      </c>
      <c r="J36" s="72">
        <v>1639.9143138029999</v>
      </c>
      <c r="K36" s="72">
        <v>0.84599999999999997</v>
      </c>
    </row>
    <row r="37" spans="1:11" s="49" customFormat="1">
      <c r="A37" s="315"/>
      <c r="B37" s="397">
        <v>45205</v>
      </c>
      <c r="C37" s="72">
        <v>14230.370699999999</v>
      </c>
      <c r="D37" s="72">
        <v>7043.0018921000001</v>
      </c>
      <c r="E37" s="72">
        <v>1100.2529999999999</v>
      </c>
      <c r="F37" s="172">
        <v>8.0000000000000004E-4</v>
      </c>
      <c r="G37" s="316">
        <v>3.8159999999999999E-3</v>
      </c>
      <c r="H37" s="316">
        <v>2E-3</v>
      </c>
      <c r="I37" s="72">
        <v>1943.318489</v>
      </c>
      <c r="J37" s="72">
        <v>873.30658497299999</v>
      </c>
      <c r="K37" s="72">
        <v>0.63500000000000001</v>
      </c>
    </row>
    <row r="38" spans="1:11" ht="14.25" customHeight="1">
      <c r="A38" s="375"/>
    </row>
    <row r="39" spans="1:11">
      <c r="A39" s="375"/>
      <c r="B39" s="20" t="s">
        <v>661</v>
      </c>
    </row>
    <row r="40" spans="1:11">
      <c r="A40" s="375"/>
      <c r="B40" s="20" t="s">
        <v>662</v>
      </c>
    </row>
    <row r="41" spans="1:11">
      <c r="A41" s="375"/>
      <c r="B41" s="20" t="s">
        <v>663</v>
      </c>
    </row>
    <row r="42" spans="1:11">
      <c r="A42" s="375"/>
      <c r="B42" s="10"/>
    </row>
    <row r="43" spans="1:11">
      <c r="A43" s="375"/>
      <c r="B43" s="10"/>
    </row>
    <row r="44" spans="1:11">
      <c r="A44" s="375"/>
      <c r="B44" s="10"/>
    </row>
    <row r="45" spans="1:11">
      <c r="A45" s="375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</row>
    <row r="65" spans="1:12" s="3" customFormat="1">
      <c r="A65" s="15"/>
      <c r="B65" s="15"/>
      <c r="C65" s="101"/>
      <c r="D65" s="101"/>
      <c r="E65" s="101"/>
      <c r="F65" s="101"/>
      <c r="G65" s="101"/>
      <c r="H65" s="101"/>
      <c r="I65" s="101"/>
      <c r="J65" s="101"/>
      <c r="K65" s="103"/>
      <c r="L65" s="106" t="s">
        <v>669</v>
      </c>
    </row>
    <row r="72" spans="1:12">
      <c r="I72" s="1"/>
    </row>
    <row r="73" spans="1:12">
      <c r="E73" s="89"/>
      <c r="I73" s="1"/>
    </row>
    <row r="76" spans="1:12">
      <c r="I76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78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pageSetUpPr fitToPage="1"/>
  </sheetPr>
  <dimension ref="A2:O59"/>
  <sheetViews>
    <sheetView view="pageBreakPreview" topLeftCell="A13" zoomScale="85" zoomScaleNormal="130" zoomScaleSheetLayoutView="85" workbookViewId="0">
      <selection activeCell="B33" sqref="B3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59" t="s">
        <v>918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75"/>
    </row>
    <row r="5" spans="1:15">
      <c r="A5" s="7"/>
      <c r="B5" s="427" t="s">
        <v>40</v>
      </c>
      <c r="C5" s="427"/>
      <c r="D5" s="427"/>
      <c r="E5" s="427"/>
      <c r="F5" s="427"/>
      <c r="G5" s="427"/>
      <c r="H5" s="427"/>
      <c r="I5" s="427"/>
      <c r="J5" s="427"/>
      <c r="K5" s="427"/>
    </row>
    <row r="7" spans="1:15">
      <c r="B7" s="439" t="s">
        <v>2</v>
      </c>
      <c r="C7" s="441" t="s">
        <v>13</v>
      </c>
      <c r="D7" s="437"/>
      <c r="E7" s="438"/>
      <c r="F7" s="441" t="s">
        <v>93</v>
      </c>
      <c r="G7" s="437"/>
      <c r="H7" s="438"/>
      <c r="I7" s="436" t="s">
        <v>200</v>
      </c>
      <c r="J7" s="437"/>
      <c r="K7" s="438"/>
    </row>
    <row r="8" spans="1:15">
      <c r="B8" s="440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357469.74523300002</v>
      </c>
      <c r="G18" s="36">
        <v>5671.9176617709982</v>
      </c>
      <c r="H18" s="36">
        <v>9542.6540000000005</v>
      </c>
      <c r="I18" s="36">
        <v>310.55250000000001</v>
      </c>
      <c r="J18" s="36">
        <v>204.47159340000002</v>
      </c>
      <c r="K18" s="36">
        <v>33.991</v>
      </c>
    </row>
    <row r="19" spans="2:11" s="49" customFormat="1">
      <c r="B19" s="133"/>
      <c r="C19" s="133"/>
      <c r="D19" s="133"/>
      <c r="E19" s="133"/>
      <c r="F19" s="133"/>
      <c r="G19" s="133"/>
      <c r="H19" s="133"/>
      <c r="I19" s="133"/>
      <c r="J19" s="133"/>
      <c r="K19" s="133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15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16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5" customHeight="1">
      <c r="B29" s="38" t="s">
        <v>11</v>
      </c>
      <c r="C29" s="72">
        <v>0</v>
      </c>
      <c r="D29" s="72">
        <v>0</v>
      </c>
      <c r="E29" s="72">
        <v>0</v>
      </c>
      <c r="F29" s="72">
        <v>9655.9534210000002</v>
      </c>
      <c r="G29" s="72">
        <v>89.773164703000006</v>
      </c>
      <c r="H29" s="72">
        <v>142.85499999999999</v>
      </c>
      <c r="I29" s="72">
        <v>2.8155999999999999</v>
      </c>
      <c r="J29" s="72">
        <v>2.0538031999999999</v>
      </c>
      <c r="K29" s="72">
        <v>0.55400000000000005</v>
      </c>
    </row>
    <row r="30" spans="2:11" s="49" customFormat="1">
      <c r="B30" s="133"/>
      <c r="C30" s="133"/>
      <c r="D30" s="133"/>
      <c r="E30" s="133"/>
      <c r="F30" s="133"/>
      <c r="G30" s="133"/>
      <c r="H30" s="133"/>
      <c r="I30" s="133"/>
      <c r="J30" s="133"/>
      <c r="K30" s="133"/>
    </row>
    <row r="31" spans="2:11" s="49" customFormat="1">
      <c r="B31" s="70" t="s">
        <v>990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133"/>
      <c r="C32" s="133"/>
      <c r="D32" s="133"/>
      <c r="E32" s="133"/>
      <c r="F32" s="133"/>
      <c r="G32" s="133"/>
      <c r="H32" s="133"/>
      <c r="I32" s="133"/>
      <c r="J32" s="133"/>
      <c r="K32" s="133"/>
    </row>
    <row r="33" spans="2:11" s="49" customFormat="1">
      <c r="B33" s="70" t="s">
        <v>991</v>
      </c>
      <c r="C33" s="36">
        <v>0</v>
      </c>
      <c r="D33" s="36">
        <v>0</v>
      </c>
      <c r="E33" s="36">
        <v>0</v>
      </c>
      <c r="F33" s="36">
        <v>1938.0293180000001</v>
      </c>
      <c r="G33" s="36">
        <v>14.374124145</v>
      </c>
      <c r="H33" s="36">
        <v>19.338000000000001</v>
      </c>
      <c r="I33" s="36">
        <v>0.75629999999999997</v>
      </c>
      <c r="J33" s="36">
        <v>0.54307349999999999</v>
      </c>
      <c r="K33" s="36">
        <v>0.151</v>
      </c>
    </row>
    <row r="34" spans="2:11" s="49" customFormat="1">
      <c r="B34" s="70" t="s">
        <v>992</v>
      </c>
      <c r="C34" s="36">
        <v>0</v>
      </c>
      <c r="D34" s="36">
        <v>0</v>
      </c>
      <c r="E34" s="36">
        <v>0</v>
      </c>
      <c r="F34" s="36">
        <v>1272.388467</v>
      </c>
      <c r="G34" s="36">
        <v>10.915070513</v>
      </c>
      <c r="H34" s="36">
        <v>12.622</v>
      </c>
      <c r="I34" s="36">
        <v>0.43049999999999999</v>
      </c>
      <c r="J34" s="36">
        <v>0.24414179999999999</v>
      </c>
      <c r="K34" s="36">
        <v>8.1000000000000003E-2</v>
      </c>
    </row>
    <row r="35" spans="2:11" s="49" customFormat="1">
      <c r="B35" s="70" t="s">
        <v>993</v>
      </c>
      <c r="C35" s="72">
        <v>0</v>
      </c>
      <c r="D35" s="72">
        <v>0</v>
      </c>
      <c r="E35" s="72">
        <v>0</v>
      </c>
      <c r="F35" s="72">
        <v>1913.7654680000001</v>
      </c>
      <c r="G35" s="72">
        <v>17.410171762999997</v>
      </c>
      <c r="H35" s="72">
        <v>33.851999999999997</v>
      </c>
      <c r="I35" s="72">
        <v>0.68079999999999996</v>
      </c>
      <c r="J35" s="72">
        <v>0.52405440000000003</v>
      </c>
      <c r="K35" s="72">
        <v>0.11</v>
      </c>
    </row>
    <row r="36" spans="2:11" s="49" customFormat="1" ht="14.1" customHeight="1">
      <c r="B36" s="70" t="s">
        <v>994</v>
      </c>
      <c r="C36" s="72">
        <v>0</v>
      </c>
      <c r="D36" s="72">
        <v>0</v>
      </c>
      <c r="E36" s="72">
        <v>0</v>
      </c>
      <c r="F36" s="72">
        <v>1163.5639980000001</v>
      </c>
      <c r="G36" s="72">
        <v>12.294710202000001</v>
      </c>
      <c r="H36" s="72">
        <v>16.154</v>
      </c>
      <c r="I36" s="72">
        <v>0.42449999999999999</v>
      </c>
      <c r="J36" s="72">
        <v>0.32227249999999996</v>
      </c>
      <c r="K36" s="72">
        <v>0.11799999999999999</v>
      </c>
    </row>
    <row r="37" spans="2:11" s="49" customFormat="1">
      <c r="B37" s="70" t="s">
        <v>995</v>
      </c>
      <c r="C37" s="72">
        <v>0</v>
      </c>
      <c r="D37" s="72">
        <v>0</v>
      </c>
      <c r="E37" s="72">
        <v>0</v>
      </c>
      <c r="F37" s="72">
        <v>3368.2061699999999</v>
      </c>
      <c r="G37" s="72">
        <v>34.779088080000001</v>
      </c>
      <c r="H37" s="72">
        <v>60.889000000000003</v>
      </c>
      <c r="I37" s="72">
        <v>0.52349999999999997</v>
      </c>
      <c r="J37" s="72">
        <v>0.42026100000000005</v>
      </c>
      <c r="K37" s="72">
        <v>9.4E-2</v>
      </c>
    </row>
    <row r="38" spans="2:11" ht="14.25" customHeight="1"/>
    <row r="39" spans="2:11">
      <c r="B39" s="20" t="s">
        <v>36</v>
      </c>
    </row>
    <row r="40" spans="2:11">
      <c r="B40" s="20" t="s">
        <v>271</v>
      </c>
    </row>
    <row r="41" spans="2:11">
      <c r="B41" s="20" t="s">
        <v>38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</row>
    <row r="59" spans="1:15" s="3" customFormat="1">
      <c r="A59" s="15"/>
      <c r="B59" s="15"/>
      <c r="C59" s="15"/>
      <c r="D59" s="101"/>
      <c r="E59" s="101"/>
      <c r="F59" s="101"/>
      <c r="G59" s="101"/>
      <c r="H59" s="101"/>
      <c r="I59" s="101"/>
      <c r="J59" s="101"/>
      <c r="K59" s="103"/>
      <c r="L59" s="106" t="s">
        <v>107</v>
      </c>
      <c r="M59"/>
      <c r="N59"/>
      <c r="O59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75" bottom="0.75" header="0.3" footer="0.3"/>
  <pageSetup paperSize="9" scale="87" fitToWidth="0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2:O65"/>
  <sheetViews>
    <sheetView view="pageBreakPreview" topLeftCell="A22" zoomScaleNormal="55" zoomScaleSheetLayoutView="100" workbookViewId="0">
      <selection activeCell="B31" sqref="B31:B38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59" t="s">
        <v>919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75"/>
    </row>
    <row r="5" spans="1:15">
      <c r="A5" s="7"/>
      <c r="B5" s="427" t="s">
        <v>670</v>
      </c>
      <c r="C5" s="427"/>
      <c r="D5" s="427"/>
      <c r="E5" s="427"/>
      <c r="F5" s="427"/>
      <c r="G5" s="427"/>
      <c r="H5" s="427"/>
      <c r="I5" s="427"/>
      <c r="J5" s="427"/>
      <c r="K5" s="427"/>
    </row>
    <row r="7" spans="1:15">
      <c r="B7" s="439" t="s">
        <v>645</v>
      </c>
      <c r="C7" s="436" t="s">
        <v>13</v>
      </c>
      <c r="D7" s="437"/>
      <c r="E7" s="438"/>
      <c r="F7" s="436" t="s">
        <v>93</v>
      </c>
      <c r="G7" s="437"/>
      <c r="H7" s="438"/>
      <c r="I7" s="436" t="s">
        <v>671</v>
      </c>
      <c r="J7" s="437"/>
      <c r="K7" s="438"/>
    </row>
    <row r="8" spans="1:15">
      <c r="B8" s="440"/>
      <c r="C8" s="54" t="s">
        <v>34</v>
      </c>
      <c r="D8" s="54" t="s">
        <v>651</v>
      </c>
      <c r="E8" s="57" t="s">
        <v>37</v>
      </c>
      <c r="F8" s="54" t="s">
        <v>34</v>
      </c>
      <c r="G8" s="54" t="s">
        <v>651</v>
      </c>
      <c r="H8" s="57" t="s">
        <v>37</v>
      </c>
      <c r="I8" s="54" t="s">
        <v>34</v>
      </c>
      <c r="J8" s="54" t="s">
        <v>651</v>
      </c>
      <c r="K8" s="57" t="s">
        <v>37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357469.74523300002</v>
      </c>
      <c r="G18" s="36">
        <v>5671.9176617709982</v>
      </c>
      <c r="H18" s="36">
        <v>9542.6540000000005</v>
      </c>
      <c r="I18" s="36">
        <v>310.55250000000001</v>
      </c>
      <c r="J18" s="36">
        <v>204.47159340000002</v>
      </c>
      <c r="K18" s="36">
        <v>33.991</v>
      </c>
    </row>
    <row r="19" spans="2:11" s="49" customFormat="1">
      <c r="B19" s="133"/>
      <c r="C19" s="133"/>
      <c r="D19" s="133"/>
      <c r="E19" s="133"/>
      <c r="F19" s="133"/>
      <c r="G19" s="133"/>
      <c r="H19" s="133"/>
      <c r="I19" s="133"/>
      <c r="J19" s="133"/>
      <c r="K19" s="133"/>
    </row>
    <row r="20" spans="2:11" s="49" customFormat="1">
      <c r="B20" s="63" t="s">
        <v>652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654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655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656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657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658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659</v>
      </c>
      <c r="C29" s="72">
        <v>0</v>
      </c>
      <c r="D29" s="72">
        <v>0</v>
      </c>
      <c r="E29" s="72">
        <v>0</v>
      </c>
      <c r="F29" s="72">
        <v>9655.9534210000002</v>
      </c>
      <c r="G29" s="72">
        <v>89.773164703000006</v>
      </c>
      <c r="H29" s="72">
        <v>142.85499999999999</v>
      </c>
      <c r="I29" s="72">
        <v>2.8155999999999999</v>
      </c>
      <c r="J29" s="72">
        <v>2.0538031999999999</v>
      </c>
      <c r="K29" s="72">
        <v>0.55400000000000005</v>
      </c>
    </row>
    <row r="30" spans="2:11" s="49" customFormat="1">
      <c r="B30" s="133"/>
      <c r="C30" s="133"/>
      <c r="D30" s="133"/>
      <c r="E30" s="133"/>
      <c r="F30" s="133"/>
      <c r="G30" s="133"/>
      <c r="H30" s="133"/>
      <c r="I30" s="133"/>
      <c r="J30" s="133"/>
      <c r="K30" s="133"/>
    </row>
    <row r="31" spans="2:11" s="49" customFormat="1">
      <c r="B31" s="70" t="s">
        <v>1039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133"/>
      <c r="C32" s="133"/>
      <c r="D32" s="133"/>
      <c r="E32" s="133"/>
      <c r="F32" s="133"/>
      <c r="G32" s="133"/>
      <c r="H32" s="133"/>
      <c r="I32" s="133"/>
      <c r="J32" s="133"/>
      <c r="K32" s="133"/>
    </row>
    <row r="33" spans="2:11" s="49" customFormat="1">
      <c r="B33" s="397">
        <v>45201</v>
      </c>
      <c r="C33" s="36">
        <v>0</v>
      </c>
      <c r="D33" s="36">
        <v>0</v>
      </c>
      <c r="E33" s="36">
        <v>0</v>
      </c>
      <c r="F33" s="36">
        <v>1938.0293180000001</v>
      </c>
      <c r="G33" s="36">
        <v>14.374124145</v>
      </c>
      <c r="H33" s="36">
        <v>19.338000000000001</v>
      </c>
      <c r="I33" s="36">
        <v>0.75629999999999997</v>
      </c>
      <c r="J33" s="36">
        <v>0.54307349999999999</v>
      </c>
      <c r="K33" s="36">
        <v>0.151</v>
      </c>
    </row>
    <row r="34" spans="2:11" s="49" customFormat="1">
      <c r="B34" s="397">
        <v>45202</v>
      </c>
      <c r="C34" s="36">
        <v>0</v>
      </c>
      <c r="D34" s="36">
        <v>0</v>
      </c>
      <c r="E34" s="36">
        <v>0</v>
      </c>
      <c r="F34" s="36">
        <v>1272.388467</v>
      </c>
      <c r="G34" s="36">
        <v>10.915070513</v>
      </c>
      <c r="H34" s="36">
        <v>12.622</v>
      </c>
      <c r="I34" s="36">
        <v>0.43049999999999999</v>
      </c>
      <c r="J34" s="36">
        <v>0.24414179999999999</v>
      </c>
      <c r="K34" s="36">
        <v>8.1000000000000003E-2</v>
      </c>
    </row>
    <row r="35" spans="2:11" s="49" customFormat="1">
      <c r="B35" s="397">
        <v>45203</v>
      </c>
      <c r="C35" s="72">
        <v>0</v>
      </c>
      <c r="D35" s="72">
        <v>0</v>
      </c>
      <c r="E35" s="72">
        <v>0</v>
      </c>
      <c r="F35" s="72">
        <v>1913.7654680000001</v>
      </c>
      <c r="G35" s="72">
        <v>17.410171762999997</v>
      </c>
      <c r="H35" s="72">
        <v>33.851999999999997</v>
      </c>
      <c r="I35" s="72">
        <v>0.68079999999999996</v>
      </c>
      <c r="J35" s="72">
        <v>0.52405440000000003</v>
      </c>
      <c r="K35" s="72">
        <v>0.11</v>
      </c>
    </row>
    <row r="36" spans="2:11" s="49" customFormat="1">
      <c r="B36" s="397">
        <v>45204</v>
      </c>
      <c r="C36" s="72">
        <v>0</v>
      </c>
      <c r="D36" s="72">
        <v>0</v>
      </c>
      <c r="E36" s="72">
        <v>0</v>
      </c>
      <c r="F36" s="72">
        <v>1163.5639980000001</v>
      </c>
      <c r="G36" s="72">
        <v>12.294710202000001</v>
      </c>
      <c r="H36" s="72">
        <v>16.154</v>
      </c>
      <c r="I36" s="72">
        <v>0.42449999999999999</v>
      </c>
      <c r="J36" s="72">
        <v>0.32227249999999996</v>
      </c>
      <c r="K36" s="72">
        <v>0.11799999999999999</v>
      </c>
    </row>
    <row r="37" spans="2:11" s="49" customFormat="1">
      <c r="B37" s="397">
        <v>45205</v>
      </c>
      <c r="C37" s="72">
        <v>0</v>
      </c>
      <c r="D37" s="72">
        <v>0</v>
      </c>
      <c r="E37" s="72">
        <v>0</v>
      </c>
      <c r="F37" s="72">
        <v>3368.2061699999999</v>
      </c>
      <c r="G37" s="72">
        <v>34.779088080000001</v>
      </c>
      <c r="H37" s="72">
        <v>60.889000000000003</v>
      </c>
      <c r="I37" s="72">
        <v>0.52349999999999997</v>
      </c>
      <c r="J37" s="72">
        <v>0.42026100000000005</v>
      </c>
      <c r="K37" s="72">
        <v>9.4E-2</v>
      </c>
    </row>
    <row r="38" spans="2:11" ht="14.25" customHeight="1"/>
    <row r="39" spans="2:11">
      <c r="B39" s="20" t="s">
        <v>661</v>
      </c>
    </row>
    <row r="40" spans="2:11">
      <c r="B40" s="20" t="s">
        <v>662</v>
      </c>
    </row>
    <row r="41" spans="2:11">
      <c r="B41" s="20" t="s">
        <v>663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</row>
    <row r="65" spans="1:15" s="3" customFormat="1">
      <c r="A65" s="15"/>
      <c r="B65" s="15"/>
      <c r="C65" s="15"/>
      <c r="D65" s="101"/>
      <c r="E65" s="101"/>
      <c r="F65" s="101"/>
      <c r="G65" s="101"/>
      <c r="H65" s="101"/>
      <c r="I65" s="101"/>
      <c r="J65" s="101"/>
      <c r="K65" s="103"/>
      <c r="L65" s="106" t="s">
        <v>672</v>
      </c>
      <c r="M65"/>
      <c r="N65"/>
      <c r="O65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75" bottom="0.75" header="0.3" footer="0.3"/>
  <pageSetup paperSize="9" scale="78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>
    <pageSetUpPr fitToPage="1"/>
  </sheetPr>
  <dimension ref="A1:AD67"/>
  <sheetViews>
    <sheetView view="pageBreakPreview" zoomScale="95" zoomScaleNormal="145" zoomScaleSheetLayoutView="55" workbookViewId="0">
      <selection activeCell="M22" sqref="M22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9.44140625" bestFit="1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2" t="s">
        <v>918</v>
      </c>
      <c r="K2" s="102"/>
      <c r="M2" s="273"/>
      <c r="N2" s="1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73"/>
      <c r="N3" s="1"/>
    </row>
    <row r="4" spans="1:30">
      <c r="M4" s="273"/>
      <c r="N4" s="1"/>
    </row>
    <row r="5" spans="1:30">
      <c r="A5" s="12"/>
      <c r="B5" s="399" t="s">
        <v>54</v>
      </c>
      <c r="C5" s="399"/>
      <c r="D5" s="399"/>
      <c r="E5" s="399"/>
      <c r="F5" s="399"/>
      <c r="G5" s="399"/>
      <c r="H5" s="399"/>
      <c r="I5" s="399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39" t="s">
        <v>55</v>
      </c>
      <c r="C7" s="443" t="s">
        <v>56</v>
      </c>
      <c r="D7" s="444"/>
      <c r="E7" s="444"/>
      <c r="F7" s="445"/>
      <c r="G7" s="443" t="s">
        <v>30</v>
      </c>
      <c r="H7" s="444"/>
      <c r="I7" s="444"/>
      <c r="M7" s="273"/>
      <c r="N7" s="1"/>
    </row>
    <row r="8" spans="1:30">
      <c r="B8" s="440"/>
      <c r="C8" s="53">
        <v>2022</v>
      </c>
      <c r="D8" s="140" t="s">
        <v>1035</v>
      </c>
      <c r="E8" s="140" t="s">
        <v>1036</v>
      </c>
      <c r="F8" s="55">
        <v>45205</v>
      </c>
      <c r="G8" s="185" t="s">
        <v>59</v>
      </c>
      <c r="H8" s="185" t="s">
        <v>32</v>
      </c>
      <c r="I8" s="185" t="s">
        <v>31</v>
      </c>
      <c r="M8" s="273"/>
      <c r="N8" s="1"/>
    </row>
    <row r="9" spans="1:30">
      <c r="B9" s="25" t="s">
        <v>27</v>
      </c>
      <c r="C9" s="96">
        <v>6850.6189999999997</v>
      </c>
      <c r="D9" s="96">
        <v>6939.8919999999998</v>
      </c>
      <c r="E9" s="141">
        <v>6939.8919999999998</v>
      </c>
      <c r="F9" s="96">
        <v>6888.518</v>
      </c>
      <c r="G9" s="97">
        <v>-0.74027088605989544</v>
      </c>
      <c r="H9" s="97">
        <v>-0.74027088605989544</v>
      </c>
      <c r="I9" s="97">
        <v>0.55322008128025135</v>
      </c>
      <c r="K9" s="370"/>
      <c r="M9" s="273"/>
      <c r="N9" s="1"/>
    </row>
    <row r="10" spans="1:30">
      <c r="B10" s="184" t="s">
        <v>290</v>
      </c>
      <c r="C10" s="175">
        <v>2279.547</v>
      </c>
      <c r="D10" s="175">
        <v>2131.6669999999999</v>
      </c>
      <c r="E10" s="96">
        <v>2131.6669999999999</v>
      </c>
      <c r="F10" s="96">
        <v>2008.2429999999999</v>
      </c>
      <c r="G10" s="97">
        <v>-5.7900225504264959</v>
      </c>
      <c r="H10" s="97">
        <v>-5.7900225504264959</v>
      </c>
      <c r="I10" s="97">
        <v>-11.901662918114875</v>
      </c>
    </row>
    <row r="11" spans="1:30">
      <c r="B11" s="184" t="s">
        <v>291</v>
      </c>
      <c r="C11" s="175">
        <v>1216.126</v>
      </c>
      <c r="D11" s="175">
        <v>1302.9649999999999</v>
      </c>
      <c r="E11" s="96">
        <v>1302.9649999999999</v>
      </c>
      <c r="F11" s="96">
        <v>1263.586</v>
      </c>
      <c r="G11" s="97">
        <v>-3.0222607667895844</v>
      </c>
      <c r="H11" s="97">
        <v>-3.0222607667895844</v>
      </c>
      <c r="I11" s="97">
        <v>3.9025561496095005</v>
      </c>
      <c r="M11" s="274"/>
    </row>
    <row r="12" spans="1:30">
      <c r="B12" s="184" t="s">
        <v>292</v>
      </c>
      <c r="C12" s="175">
        <v>1174.3389999999999</v>
      </c>
      <c r="D12" s="175">
        <v>1186.1500000000001</v>
      </c>
      <c r="E12" s="96">
        <v>1186.1500000000001</v>
      </c>
      <c r="F12" s="96">
        <v>1144.731</v>
      </c>
      <c r="G12" s="97">
        <v>-3.4918855119504357</v>
      </c>
      <c r="H12" s="97">
        <v>-3.4918855119504357</v>
      </c>
      <c r="I12" s="97">
        <v>-2.5212481234124002</v>
      </c>
    </row>
    <row r="13" spans="1:30">
      <c r="B13" s="184" t="s">
        <v>293</v>
      </c>
      <c r="C13" s="175">
        <v>716.55700000000002</v>
      </c>
      <c r="D13" s="175">
        <v>760.70600000000002</v>
      </c>
      <c r="E13" s="96">
        <v>760.70600000000002</v>
      </c>
      <c r="F13" s="96">
        <v>766.66700000000003</v>
      </c>
      <c r="G13" s="97">
        <v>0.78361416894306246</v>
      </c>
      <c r="H13" s="97">
        <v>0.78361416894306246</v>
      </c>
      <c r="I13" s="97">
        <v>6.9931631398479137</v>
      </c>
      <c r="N13" s="1"/>
    </row>
    <row r="14" spans="1:30">
      <c r="B14" s="184" t="s">
        <v>294</v>
      </c>
      <c r="C14" s="175">
        <v>850.9</v>
      </c>
      <c r="D14" s="175">
        <v>866.73900000000003</v>
      </c>
      <c r="E14" s="96">
        <v>866.73900000000003</v>
      </c>
      <c r="F14" s="96">
        <v>868.52499999999998</v>
      </c>
      <c r="G14" s="97">
        <v>0.20605972501525194</v>
      </c>
      <c r="H14" s="97">
        <v>0.20605972501525194</v>
      </c>
      <c r="I14" s="97">
        <v>2.0713362322247035</v>
      </c>
      <c r="N14" s="1"/>
    </row>
    <row r="15" spans="1:30">
      <c r="B15" s="184" t="s">
        <v>295</v>
      </c>
      <c r="C15" s="175">
        <v>1564.9749999999999</v>
      </c>
      <c r="D15" s="175">
        <v>1429.9469999999999</v>
      </c>
      <c r="E15" s="96">
        <v>1429.9469999999999</v>
      </c>
      <c r="F15" s="96">
        <v>1493.143</v>
      </c>
      <c r="G15" s="97">
        <v>4.4194644976352375</v>
      </c>
      <c r="H15" s="97">
        <v>4.4194644976352375</v>
      </c>
      <c r="I15" s="97">
        <v>-4.5899774756785181</v>
      </c>
    </row>
    <row r="16" spans="1:30">
      <c r="B16" s="184" t="s">
        <v>296</v>
      </c>
      <c r="C16" s="175">
        <v>1414.925</v>
      </c>
      <c r="D16" s="175">
        <v>1400.85</v>
      </c>
      <c r="E16" s="96">
        <v>1400.85</v>
      </c>
      <c r="F16" s="96">
        <v>1395.213</v>
      </c>
      <c r="G16" s="97">
        <v>-0.40239854374129591</v>
      </c>
      <c r="H16" s="97">
        <v>-0.40239854374129591</v>
      </c>
      <c r="I16" s="97">
        <v>-1.3931480467162562</v>
      </c>
    </row>
    <row r="17" spans="2:20">
      <c r="B17" s="184" t="s">
        <v>297</v>
      </c>
      <c r="C17" s="175">
        <v>711.245</v>
      </c>
      <c r="D17" s="175">
        <v>721.20399999999995</v>
      </c>
      <c r="E17" s="96">
        <v>721.20399999999995</v>
      </c>
      <c r="F17" s="96">
        <v>721.67700000000002</v>
      </c>
      <c r="G17" s="97">
        <v>6.5584772131057248E-2</v>
      </c>
      <c r="H17" s="97">
        <v>6.5584772131057248E-2</v>
      </c>
      <c r="I17" s="97">
        <v>1.4667238434013619</v>
      </c>
      <c r="N17" s="1"/>
    </row>
    <row r="18" spans="2:20">
      <c r="B18" s="184" t="s">
        <v>298</v>
      </c>
      <c r="C18" s="175">
        <v>5162.0429999999997</v>
      </c>
      <c r="D18" s="175">
        <v>4335.4229999999998</v>
      </c>
      <c r="E18" s="96">
        <v>4335.4229999999998</v>
      </c>
      <c r="F18" s="96">
        <v>4352.0910000000003</v>
      </c>
      <c r="G18" s="97">
        <v>0.3844607550405249</v>
      </c>
      <c r="H18" s="97">
        <v>0.3844607550405249</v>
      </c>
      <c r="I18" s="97">
        <v>-15.690531830130036</v>
      </c>
      <c r="J18" s="11"/>
      <c r="T18" s="83"/>
    </row>
    <row r="19" spans="2:20">
      <c r="B19" s="184" t="s">
        <v>299</v>
      </c>
      <c r="C19" s="175">
        <v>868.64099999999996</v>
      </c>
      <c r="D19" s="175">
        <v>909.21799999999996</v>
      </c>
      <c r="E19" s="96">
        <v>909.21799999999996</v>
      </c>
      <c r="F19" s="96">
        <v>905.55</v>
      </c>
      <c r="G19" s="97">
        <v>-0.40342360138052774</v>
      </c>
      <c r="H19" s="97">
        <v>-0.40342360138052774</v>
      </c>
      <c r="I19" s="97">
        <v>4.249051103965849</v>
      </c>
      <c r="J19" s="11"/>
      <c r="N19" s="1"/>
      <c r="T19" s="83"/>
    </row>
    <row r="20" spans="2:20">
      <c r="B20" s="184" t="s">
        <v>300</v>
      </c>
      <c r="C20" s="175">
        <v>1661.9380000000001</v>
      </c>
      <c r="D20" s="175">
        <v>1852.316</v>
      </c>
      <c r="E20" s="96">
        <v>1852.316</v>
      </c>
      <c r="F20" s="96">
        <v>1803.1859999999999</v>
      </c>
      <c r="G20" s="97">
        <v>-2.6523552136892468</v>
      </c>
      <c r="H20" s="97">
        <v>-2.6523552136892468</v>
      </c>
      <c r="I20" s="97">
        <v>8.4989933439153447</v>
      </c>
      <c r="J20" s="11"/>
    </row>
    <row r="21" spans="2:20">
      <c r="B21" s="25"/>
      <c r="C21" s="175"/>
      <c r="D21" s="175"/>
      <c r="E21" s="96"/>
      <c r="F21" s="96"/>
      <c r="G21" s="97"/>
      <c r="H21" s="175"/>
      <c r="I21" s="175"/>
      <c r="J21" s="11"/>
      <c r="K21" s="11"/>
    </row>
    <row r="22" spans="2:20">
      <c r="B22" s="25" t="s">
        <v>1037</v>
      </c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 t="s">
        <v>1038</v>
      </c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25"/>
      <c r="C24" s="12"/>
      <c r="D24" s="12"/>
      <c r="E24" s="12"/>
      <c r="F24" s="12"/>
      <c r="G24" s="12"/>
      <c r="H24" s="12"/>
      <c r="I24" s="12"/>
      <c r="J24" s="11"/>
      <c r="K24" s="11"/>
      <c r="M24" s="1"/>
    </row>
    <row r="25" spans="2:20">
      <c r="B25" s="399" t="s">
        <v>360</v>
      </c>
      <c r="C25" s="399"/>
      <c r="D25" s="399"/>
      <c r="E25" s="399"/>
      <c r="F25" s="399"/>
      <c r="G25" s="399"/>
      <c r="H25" s="399"/>
      <c r="I25" s="399"/>
      <c r="J25" s="11"/>
      <c r="K25" s="11"/>
    </row>
    <row r="26" spans="2:20">
      <c r="B26" s="399"/>
      <c r="C26" s="399"/>
      <c r="D26" s="399"/>
      <c r="E26" s="399"/>
      <c r="F26" s="399"/>
      <c r="G26" s="399"/>
      <c r="H26" s="399"/>
      <c r="I26" s="399"/>
      <c r="J26" s="11"/>
      <c r="K26" s="11"/>
    </row>
    <row r="27" spans="2:20">
      <c r="B27" s="439" t="s">
        <v>55</v>
      </c>
      <c r="C27" s="443" t="s">
        <v>344</v>
      </c>
      <c r="D27" s="444"/>
      <c r="E27" s="444"/>
      <c r="F27" s="443" t="s">
        <v>192</v>
      </c>
      <c r="G27" s="444"/>
      <c r="H27" s="444"/>
      <c r="J27" s="11"/>
      <c r="K27" s="11"/>
      <c r="M27" s="1"/>
    </row>
    <row r="28" spans="2:20">
      <c r="B28" s="446"/>
      <c r="C28" s="255" t="s">
        <v>178</v>
      </c>
      <c r="D28" s="256" t="s">
        <v>205</v>
      </c>
      <c r="E28" s="256" t="s">
        <v>206</v>
      </c>
      <c r="F28" s="447" t="s">
        <v>177</v>
      </c>
      <c r="G28" s="448"/>
      <c r="H28" s="256" t="s">
        <v>30</v>
      </c>
      <c r="J28" s="11"/>
      <c r="K28" s="11"/>
    </row>
    <row r="29" spans="2:20">
      <c r="B29" s="25" t="s">
        <v>343</v>
      </c>
      <c r="C29" s="62">
        <v>18500.102862027623</v>
      </c>
      <c r="D29" s="62">
        <v>10427.235683475345</v>
      </c>
      <c r="E29" s="62">
        <v>1144.0436961325968</v>
      </c>
      <c r="F29" s="442">
        <v>1.0246365741771988E+16</v>
      </c>
      <c r="G29" s="442"/>
      <c r="H29" s="62">
        <v>100</v>
      </c>
      <c r="J29" s="11"/>
      <c r="K29" s="11"/>
    </row>
    <row r="30" spans="2:20">
      <c r="B30" s="184" t="s">
        <v>290</v>
      </c>
      <c r="C30" s="62">
        <v>2651.4725400055245</v>
      </c>
      <c r="D30" s="62">
        <v>1488.0022856240057</v>
      </c>
      <c r="E30" s="62">
        <v>157.39727071823202</v>
      </c>
      <c r="F30" s="442">
        <v>1279394612232620</v>
      </c>
      <c r="G30" s="442"/>
      <c r="H30" s="62">
        <v>12.486325829819187</v>
      </c>
      <c r="J30" s="11"/>
      <c r="K30" s="11"/>
    </row>
    <row r="31" spans="2:20">
      <c r="B31" s="184" t="s">
        <v>291</v>
      </c>
      <c r="C31" s="62">
        <v>1347.7710764198894</v>
      </c>
      <c r="D31" s="62">
        <v>1235.0368353816132</v>
      </c>
      <c r="E31" s="62">
        <v>131.12834254143647</v>
      </c>
      <c r="F31" s="449">
        <v>1500219392363870</v>
      </c>
      <c r="G31" s="449"/>
      <c r="H31" s="62">
        <v>14.641478063269142</v>
      </c>
    </row>
    <row r="32" spans="2:20">
      <c r="B32" s="184" t="s">
        <v>292</v>
      </c>
      <c r="C32" s="62">
        <v>801.62799736464081</v>
      </c>
      <c r="D32" s="62">
        <v>609.85315057327625</v>
      </c>
      <c r="E32" s="62">
        <v>70.181812154696132</v>
      </c>
      <c r="F32" s="449">
        <v>414294777901401</v>
      </c>
      <c r="G32" s="449"/>
      <c r="H32" s="62">
        <v>4.0433338838610853</v>
      </c>
    </row>
    <row r="33" spans="2:8">
      <c r="B33" s="184" t="s">
        <v>293</v>
      </c>
      <c r="C33" s="62">
        <v>1221.2838966740333</v>
      </c>
      <c r="D33" s="62">
        <v>768.09469168423209</v>
      </c>
      <c r="E33" s="62">
        <v>117.93937016574586</v>
      </c>
      <c r="F33" s="449">
        <v>1220292566249930</v>
      </c>
      <c r="G33" s="449"/>
      <c r="H33" s="62">
        <v>11.909515988435668</v>
      </c>
    </row>
    <row r="34" spans="2:8">
      <c r="B34" s="184" t="s">
        <v>294</v>
      </c>
      <c r="C34" s="62">
        <v>2179.4052374143648</v>
      </c>
      <c r="D34" s="62">
        <v>878.62102612240881</v>
      </c>
      <c r="E34" s="62">
        <v>146.64411049723756</v>
      </c>
      <c r="F34" s="449">
        <v>405547258381261</v>
      </c>
      <c r="G34" s="449"/>
      <c r="H34" s="62">
        <v>3.957961960385052</v>
      </c>
    </row>
    <row r="35" spans="2:8">
      <c r="B35" s="184" t="s">
        <v>295</v>
      </c>
      <c r="C35" s="62">
        <v>577.10618241988948</v>
      </c>
      <c r="D35" s="62">
        <v>352.62573366394474</v>
      </c>
      <c r="E35" s="62">
        <v>42.959955801104975</v>
      </c>
      <c r="F35" s="449">
        <v>284109151426234</v>
      </c>
      <c r="G35" s="449"/>
      <c r="H35" s="62">
        <v>2.772779720989158</v>
      </c>
    </row>
    <row r="36" spans="2:8">
      <c r="B36" s="184" t="s">
        <v>296</v>
      </c>
      <c r="C36" s="62">
        <v>1476.6213965027623</v>
      </c>
      <c r="D36" s="62">
        <v>3192.6838372016355</v>
      </c>
      <c r="E36" s="62">
        <v>135.27639779005526</v>
      </c>
      <c r="F36" s="449">
        <v>3578787311325680</v>
      </c>
      <c r="G36" s="449"/>
      <c r="H36" s="62">
        <v>34.927382073975927</v>
      </c>
    </row>
    <row r="37" spans="2:8">
      <c r="B37" s="184" t="s">
        <v>297</v>
      </c>
      <c r="C37" s="62">
        <v>1311.236805071823</v>
      </c>
      <c r="D37" s="62">
        <v>253.32897153821548</v>
      </c>
      <c r="E37" s="62">
        <v>82.589552486187856</v>
      </c>
      <c r="F37" s="449">
        <v>267189366379838</v>
      </c>
      <c r="G37" s="449"/>
      <c r="H37" s="62">
        <v>2.6076500987132514</v>
      </c>
    </row>
    <row r="38" spans="2:8">
      <c r="B38" s="184" t="s">
        <v>298</v>
      </c>
      <c r="C38" s="62">
        <v>4986.4891360662987</v>
      </c>
      <c r="D38" s="62">
        <v>657.7395822244365</v>
      </c>
      <c r="E38" s="62">
        <v>93.09883977900553</v>
      </c>
      <c r="F38" s="449">
        <v>343885683807025</v>
      </c>
      <c r="G38" s="449"/>
      <c r="H38" s="62">
        <v>3.3561722514460435</v>
      </c>
    </row>
    <row r="39" spans="2:8">
      <c r="B39" s="184" t="s">
        <v>299</v>
      </c>
      <c r="C39" s="62">
        <v>1315.6532172928175</v>
      </c>
      <c r="D39" s="62">
        <v>868.55527260106078</v>
      </c>
      <c r="E39" s="62">
        <v>88.780403314917123</v>
      </c>
      <c r="F39" s="449">
        <v>902904334210618</v>
      </c>
      <c r="G39" s="449"/>
      <c r="H39" s="62">
        <v>8.8119471524395472</v>
      </c>
    </row>
    <row r="40" spans="2:8">
      <c r="B40" s="184" t="s">
        <v>300</v>
      </c>
      <c r="C40" s="62">
        <v>631.43537679558017</v>
      </c>
      <c r="D40" s="62">
        <v>122.69429686051382</v>
      </c>
      <c r="E40" s="62">
        <v>78.047640883977905</v>
      </c>
      <c r="F40" s="449">
        <v>49741287493511</v>
      </c>
      <c r="G40" s="449"/>
      <c r="H40" s="62">
        <v>0.48545297666593762</v>
      </c>
    </row>
    <row r="41" spans="2:8">
      <c r="B41" s="25"/>
      <c r="C41" s="47"/>
      <c r="D41" s="47"/>
      <c r="E41" s="47"/>
      <c r="F41" s="277"/>
      <c r="G41" s="277"/>
      <c r="H41" s="47"/>
    </row>
    <row r="42" spans="2:8">
      <c r="B42" s="25"/>
      <c r="C42" s="47"/>
      <c r="D42" s="47"/>
      <c r="E42" s="47"/>
      <c r="F42" s="277"/>
      <c r="G42" s="277"/>
      <c r="H42" s="47"/>
    </row>
    <row r="43" spans="2:8">
      <c r="B43" s="25"/>
      <c r="C43" s="47"/>
      <c r="D43" s="47"/>
      <c r="E43" s="47"/>
      <c r="F43" s="277"/>
      <c r="G43" s="277"/>
      <c r="H43" s="47"/>
    </row>
    <row r="44" spans="2:8">
      <c r="B44" s="25"/>
      <c r="C44" s="47"/>
      <c r="D44" s="47"/>
      <c r="E44" s="47"/>
      <c r="F44" s="277"/>
      <c r="G44" s="277"/>
      <c r="H44" s="47"/>
    </row>
    <row r="45" spans="2:8">
      <c r="B45" s="25"/>
      <c r="C45" s="47"/>
      <c r="D45" s="47"/>
      <c r="E45" s="47"/>
      <c r="F45" s="277"/>
      <c r="G45" s="277"/>
      <c r="H45" s="47"/>
    </row>
    <row r="46" spans="2:8">
      <c r="B46" s="25"/>
      <c r="C46" s="47"/>
      <c r="D46" s="47"/>
      <c r="E46" s="47"/>
      <c r="F46" s="277"/>
      <c r="G46" s="277"/>
      <c r="H46" s="47"/>
    </row>
    <row r="47" spans="2:8">
      <c r="B47" s="25"/>
      <c r="C47" s="47"/>
      <c r="D47" s="47"/>
      <c r="E47" s="47"/>
      <c r="F47" s="277"/>
      <c r="G47" s="277"/>
      <c r="H47" s="47"/>
    </row>
    <row r="48" spans="2:8">
      <c r="B48" s="25"/>
      <c r="C48" s="47"/>
      <c r="D48" s="47"/>
      <c r="E48" s="47"/>
      <c r="F48" s="277"/>
      <c r="G48" s="277"/>
      <c r="H48" s="47"/>
    </row>
    <row r="49" spans="2:8">
      <c r="B49" s="25"/>
      <c r="C49" s="47"/>
      <c r="D49" s="47"/>
      <c r="E49" s="47"/>
      <c r="F49" s="277"/>
      <c r="G49" s="277"/>
      <c r="H49" s="47"/>
    </row>
    <row r="50" spans="2:8">
      <c r="B50" s="25"/>
      <c r="C50" s="47"/>
      <c r="D50" s="47"/>
      <c r="E50" s="47"/>
      <c r="F50" s="277"/>
      <c r="G50" s="277"/>
      <c r="H50" s="47"/>
    </row>
    <row r="51" spans="2:8">
      <c r="B51" s="25"/>
      <c r="C51" s="47"/>
      <c r="D51" s="47"/>
      <c r="E51" s="47"/>
      <c r="F51" s="277"/>
      <c r="G51" s="277"/>
      <c r="H51" s="47"/>
    </row>
    <row r="52" spans="2:8">
      <c r="B52" s="25"/>
      <c r="C52" s="47"/>
      <c r="D52" s="47"/>
      <c r="E52" s="47"/>
      <c r="F52" s="277"/>
      <c r="G52" s="277"/>
      <c r="H52" s="47"/>
    </row>
    <row r="54" spans="2:8">
      <c r="B54" s="25"/>
      <c r="C54" s="95"/>
      <c r="D54" s="95"/>
      <c r="E54" s="95"/>
      <c r="F54" s="147"/>
      <c r="G54" s="147"/>
      <c r="H54" s="95"/>
    </row>
    <row r="55" spans="2:8">
      <c r="B55" s="25"/>
      <c r="C55" s="95"/>
      <c r="D55" s="95"/>
      <c r="E55" s="95"/>
      <c r="F55" s="147"/>
      <c r="G55" s="147"/>
      <c r="H55" s="95"/>
    </row>
    <row r="56" spans="2:8">
      <c r="B56" s="25"/>
      <c r="C56" s="95"/>
      <c r="D56" s="95"/>
      <c r="E56" s="95"/>
      <c r="F56" s="147"/>
      <c r="G56" s="147"/>
      <c r="H56" s="95"/>
    </row>
    <row r="57" spans="2:8">
      <c r="B57" s="25"/>
      <c r="C57" s="95"/>
      <c r="D57" s="95"/>
      <c r="E57" s="95"/>
      <c r="F57" s="147"/>
      <c r="G57" s="147"/>
      <c r="H57" s="95"/>
    </row>
    <row r="58" spans="2:8">
      <c r="B58" s="25"/>
      <c r="C58" s="95"/>
      <c r="D58" s="95"/>
      <c r="E58" s="95"/>
      <c r="F58" s="147"/>
      <c r="G58" s="147"/>
      <c r="H58" s="95"/>
    </row>
    <row r="59" spans="2:8">
      <c r="B59" s="25"/>
      <c r="C59" s="95"/>
      <c r="D59" s="95"/>
      <c r="E59" s="95"/>
      <c r="F59" s="147"/>
      <c r="G59" s="147"/>
      <c r="H59" s="95"/>
    </row>
    <row r="60" spans="2:8">
      <c r="B60" s="25"/>
      <c r="C60" s="95"/>
      <c r="D60" s="95"/>
      <c r="E60" s="95"/>
      <c r="F60" s="147"/>
      <c r="G60" s="147"/>
      <c r="H60" s="95"/>
    </row>
    <row r="61" spans="2:8">
      <c r="B61" s="25"/>
      <c r="C61" s="95"/>
      <c r="D61" s="95"/>
      <c r="E61" s="95"/>
      <c r="F61" s="147"/>
      <c r="G61" s="147"/>
      <c r="H61" s="95"/>
    </row>
    <row r="62" spans="2:8">
      <c r="B62" s="25"/>
      <c r="C62" s="95"/>
      <c r="D62" s="95"/>
      <c r="E62" s="95"/>
      <c r="F62" s="147"/>
      <c r="G62" s="147"/>
      <c r="H62" s="95"/>
    </row>
    <row r="63" spans="2:8">
      <c r="B63" s="25"/>
      <c r="C63" s="95"/>
      <c r="D63" s="95"/>
      <c r="E63" s="95"/>
      <c r="F63" s="147"/>
      <c r="G63" s="147"/>
      <c r="H63" s="95"/>
    </row>
    <row r="64" spans="2:8">
      <c r="B64" s="25"/>
      <c r="C64" s="95"/>
      <c r="D64" s="95"/>
      <c r="E64" s="95"/>
      <c r="F64" s="147"/>
      <c r="G64" s="147"/>
      <c r="H64" s="95"/>
    </row>
    <row r="66" spans="1:11" ht="7.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</row>
    <row r="67" spans="1:11">
      <c r="A67" s="15"/>
      <c r="B67" s="15"/>
      <c r="C67" s="15"/>
      <c r="D67" s="101"/>
      <c r="E67" s="101"/>
      <c r="F67" s="101"/>
      <c r="G67" s="101"/>
      <c r="H67" s="101"/>
      <c r="I67" s="107"/>
      <c r="J67" s="107" t="s">
        <v>108</v>
      </c>
      <c r="K67" s="107"/>
    </row>
  </sheetData>
  <mergeCells count="22"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30:G30"/>
    <mergeCell ref="B5:I5"/>
    <mergeCell ref="B7:B8"/>
    <mergeCell ref="C7:F7"/>
    <mergeCell ref="G7:I7"/>
    <mergeCell ref="B25:I25"/>
    <mergeCell ref="F29:G29"/>
    <mergeCell ref="B26:I26"/>
    <mergeCell ref="B27:B28"/>
    <mergeCell ref="C27:E27"/>
    <mergeCell ref="F27:H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6" fitToWidth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AD67"/>
  <sheetViews>
    <sheetView view="pageBreakPreview" topLeftCell="A10" zoomScale="85" zoomScaleNormal="145" zoomScaleSheetLayoutView="85" workbookViewId="0">
      <selection activeCell="K17" sqref="K17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2" t="s">
        <v>919</v>
      </c>
      <c r="K2" s="102"/>
      <c r="M2" s="273"/>
      <c r="N2" s="1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73"/>
      <c r="N3" s="1"/>
    </row>
    <row r="4" spans="1:30">
      <c r="M4" s="273"/>
      <c r="N4" s="1"/>
    </row>
    <row r="5" spans="1:30">
      <c r="A5" s="12"/>
      <c r="B5" s="399" t="s">
        <v>673</v>
      </c>
      <c r="C5" s="399"/>
      <c r="D5" s="399"/>
      <c r="E5" s="399"/>
      <c r="F5" s="399"/>
      <c r="G5" s="399"/>
      <c r="H5" s="399"/>
      <c r="I5" s="399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39" t="s">
        <v>674</v>
      </c>
      <c r="C7" s="443" t="s">
        <v>675</v>
      </c>
      <c r="D7" s="444"/>
      <c r="E7" s="444"/>
      <c r="F7" s="445"/>
      <c r="G7" s="443" t="s">
        <v>30</v>
      </c>
      <c r="H7" s="444"/>
      <c r="I7" s="444"/>
      <c r="M7" s="273"/>
      <c r="N7" s="1"/>
    </row>
    <row r="8" spans="1:30">
      <c r="B8" s="440"/>
      <c r="C8" s="53">
        <v>2022</v>
      </c>
      <c r="D8" s="140" t="s">
        <v>1035</v>
      </c>
      <c r="E8" s="140" t="s">
        <v>1036</v>
      </c>
      <c r="F8" s="140">
        <v>45205</v>
      </c>
      <c r="G8" s="323" t="s">
        <v>59</v>
      </c>
      <c r="H8" s="323" t="s">
        <v>32</v>
      </c>
      <c r="I8" s="323" t="s">
        <v>31</v>
      </c>
      <c r="M8" s="273"/>
      <c r="N8" s="1"/>
    </row>
    <row r="9" spans="1:30">
      <c r="B9" s="25" t="s">
        <v>497</v>
      </c>
      <c r="C9" s="96">
        <v>6850.6189999999997</v>
      </c>
      <c r="D9" s="96">
        <v>6939.8919999999998</v>
      </c>
      <c r="E9" s="141">
        <v>6939.8919999999998</v>
      </c>
      <c r="F9" s="96">
        <v>6888.518</v>
      </c>
      <c r="G9" s="97">
        <v>-0.74027088605989544</v>
      </c>
      <c r="H9" s="97">
        <v>-0.74027088605989544</v>
      </c>
      <c r="I9" s="97">
        <v>0.55322008128025135</v>
      </c>
      <c r="M9" s="273"/>
      <c r="N9" s="1"/>
    </row>
    <row r="10" spans="1:30">
      <c r="B10" s="25" t="s">
        <v>290</v>
      </c>
      <c r="C10" s="175">
        <v>2279.547</v>
      </c>
      <c r="D10" s="175">
        <v>2131.6669999999999</v>
      </c>
      <c r="E10" s="96">
        <v>2131.6669999999999</v>
      </c>
      <c r="F10" s="96">
        <v>2008.2429999999999</v>
      </c>
      <c r="G10" s="97">
        <v>-5.7900225504264959</v>
      </c>
      <c r="H10" s="97">
        <v>-5.7900225504264959</v>
      </c>
      <c r="I10" s="97">
        <v>-11.901662918114875</v>
      </c>
    </row>
    <row r="11" spans="1:30">
      <c r="B11" s="25" t="s">
        <v>291</v>
      </c>
      <c r="C11" s="175">
        <v>1216.126</v>
      </c>
      <c r="D11" s="175">
        <v>1302.9649999999999</v>
      </c>
      <c r="E11" s="96">
        <v>1302.9649999999999</v>
      </c>
      <c r="F11" s="96">
        <v>1263.586</v>
      </c>
      <c r="G11" s="97">
        <v>-3.0222607667895844</v>
      </c>
      <c r="H11" s="97">
        <v>-3.0222607667895844</v>
      </c>
      <c r="I11" s="97">
        <v>3.9025561496095005</v>
      </c>
      <c r="M11" s="274"/>
    </row>
    <row r="12" spans="1:30">
      <c r="B12" s="25" t="s">
        <v>292</v>
      </c>
      <c r="C12" s="175">
        <v>1174.3389999999999</v>
      </c>
      <c r="D12" s="175">
        <v>1186.1500000000001</v>
      </c>
      <c r="E12" s="96">
        <v>1186.1500000000001</v>
      </c>
      <c r="F12" s="96">
        <v>1144.731</v>
      </c>
      <c r="G12" s="97">
        <v>-3.4918855119504357</v>
      </c>
      <c r="H12" s="97">
        <v>-3.4918855119504357</v>
      </c>
      <c r="I12" s="97">
        <v>-2.5212481234124002</v>
      </c>
    </row>
    <row r="13" spans="1:30">
      <c r="B13" s="25" t="s">
        <v>293</v>
      </c>
      <c r="C13" s="175">
        <v>716.55700000000002</v>
      </c>
      <c r="D13" s="175">
        <v>760.70600000000002</v>
      </c>
      <c r="E13" s="96">
        <v>760.70600000000002</v>
      </c>
      <c r="F13" s="96">
        <v>766.66700000000003</v>
      </c>
      <c r="G13" s="97">
        <v>0.78361416894306246</v>
      </c>
      <c r="H13" s="97">
        <v>0.78361416894306246</v>
      </c>
      <c r="I13" s="97">
        <v>6.9931631398479137</v>
      </c>
      <c r="N13" s="1"/>
    </row>
    <row r="14" spans="1:30">
      <c r="B14" s="25" t="s">
        <v>294</v>
      </c>
      <c r="C14" s="175">
        <v>850.9</v>
      </c>
      <c r="D14" s="175">
        <v>866.73900000000003</v>
      </c>
      <c r="E14" s="96">
        <v>866.73900000000003</v>
      </c>
      <c r="F14" s="96">
        <v>868.52499999999998</v>
      </c>
      <c r="G14" s="97">
        <v>0.20605972501525194</v>
      </c>
      <c r="H14" s="97">
        <v>0.20605972501525194</v>
      </c>
      <c r="I14" s="97">
        <v>2.0713362322247035</v>
      </c>
      <c r="N14" s="1"/>
    </row>
    <row r="15" spans="1:30">
      <c r="B15" s="25" t="s">
        <v>295</v>
      </c>
      <c r="C15" s="175">
        <v>1564.9749999999999</v>
      </c>
      <c r="D15" s="175">
        <v>1429.9469999999999</v>
      </c>
      <c r="E15" s="96">
        <v>1429.9469999999999</v>
      </c>
      <c r="F15" s="96">
        <v>1493.143</v>
      </c>
      <c r="G15" s="97">
        <v>4.4194644976352375</v>
      </c>
      <c r="H15" s="97">
        <v>4.4194644976352375</v>
      </c>
      <c r="I15" s="97">
        <v>-4.5899774756785181</v>
      </c>
    </row>
    <row r="16" spans="1:30">
      <c r="B16" s="25" t="s">
        <v>296</v>
      </c>
      <c r="C16" s="175">
        <v>1414.925</v>
      </c>
      <c r="D16" s="175">
        <v>1400.85</v>
      </c>
      <c r="E16" s="96">
        <v>1400.85</v>
      </c>
      <c r="F16" s="96">
        <v>1395.213</v>
      </c>
      <c r="G16" s="97">
        <v>-0.40239854374129591</v>
      </c>
      <c r="H16" s="97">
        <v>-0.40239854374129591</v>
      </c>
      <c r="I16" s="97">
        <v>-1.3931480467162562</v>
      </c>
    </row>
    <row r="17" spans="2:20">
      <c r="B17" s="25" t="s">
        <v>297</v>
      </c>
      <c r="C17" s="175">
        <v>711.245</v>
      </c>
      <c r="D17" s="175">
        <v>721.20399999999995</v>
      </c>
      <c r="E17" s="96">
        <v>721.20399999999995</v>
      </c>
      <c r="F17" s="96">
        <v>721.67700000000002</v>
      </c>
      <c r="G17" s="97">
        <v>6.5584772131057248E-2</v>
      </c>
      <c r="H17" s="97">
        <v>6.5584772131057248E-2</v>
      </c>
      <c r="I17" s="97">
        <v>1.4667238434013619</v>
      </c>
      <c r="N17" s="1"/>
    </row>
    <row r="18" spans="2:20">
      <c r="B18" s="25" t="s">
        <v>298</v>
      </c>
      <c r="C18" s="175">
        <v>5162.0429999999997</v>
      </c>
      <c r="D18" s="175">
        <v>4335.4229999999998</v>
      </c>
      <c r="E18" s="96">
        <v>4335.4229999999998</v>
      </c>
      <c r="F18" s="96">
        <v>4352.0910000000003</v>
      </c>
      <c r="G18" s="97">
        <v>0.3844607550405249</v>
      </c>
      <c r="H18" s="97">
        <v>0.3844607550405249</v>
      </c>
      <c r="I18" s="97">
        <v>-15.690531830130036</v>
      </c>
      <c r="J18" s="11"/>
      <c r="K18" s="11"/>
      <c r="T18" s="83"/>
    </row>
    <row r="19" spans="2:20">
      <c r="B19" s="25" t="s">
        <v>299</v>
      </c>
      <c r="C19" s="175">
        <v>868.64099999999996</v>
      </c>
      <c r="D19" s="175">
        <v>909.21799999999996</v>
      </c>
      <c r="E19" s="96">
        <v>909.21799999999996</v>
      </c>
      <c r="F19" s="96">
        <v>905.55</v>
      </c>
      <c r="G19" s="97">
        <v>-0.40342360138052774</v>
      </c>
      <c r="H19" s="97">
        <v>-0.40342360138052774</v>
      </c>
      <c r="I19" s="97">
        <v>4.249051103965849</v>
      </c>
      <c r="J19" s="11"/>
      <c r="K19" s="11"/>
      <c r="N19" s="1"/>
      <c r="T19" s="83"/>
    </row>
    <row r="20" spans="2:20">
      <c r="B20" s="25" t="s">
        <v>300</v>
      </c>
      <c r="C20" s="175">
        <v>1661.9380000000001</v>
      </c>
      <c r="D20" s="175">
        <v>1852.316</v>
      </c>
      <c r="E20" s="96">
        <v>1852.316</v>
      </c>
      <c r="F20" s="96">
        <v>1803.1859999999999</v>
      </c>
      <c r="G20" s="97">
        <v>-2.6523552136892468</v>
      </c>
      <c r="H20" s="97">
        <v>-2.6523552136892468</v>
      </c>
      <c r="I20" s="97">
        <v>8.4989933439153447</v>
      </c>
      <c r="J20" s="11"/>
      <c r="K20" s="11"/>
    </row>
    <row r="21" spans="2:20">
      <c r="B21" s="25"/>
      <c r="C21" s="175"/>
      <c r="D21" s="175"/>
      <c r="E21" s="96"/>
      <c r="F21" s="96"/>
      <c r="G21" s="97"/>
      <c r="H21" s="175"/>
      <c r="I21" s="175"/>
      <c r="J21" s="11"/>
      <c r="K21" s="11"/>
    </row>
    <row r="22" spans="2:20">
      <c r="B22" s="25" t="s">
        <v>1047</v>
      </c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 t="s">
        <v>1048</v>
      </c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25"/>
      <c r="C24" s="12"/>
      <c r="D24" s="12"/>
      <c r="E24" s="12"/>
      <c r="F24" s="12"/>
      <c r="G24" s="12"/>
      <c r="H24" s="12"/>
      <c r="I24" s="12"/>
      <c r="J24" s="11"/>
      <c r="K24" s="11"/>
      <c r="M24" s="1"/>
    </row>
    <row r="25" spans="2:20">
      <c r="B25" s="399" t="s">
        <v>676</v>
      </c>
      <c r="C25" s="399"/>
      <c r="D25" s="399"/>
      <c r="E25" s="399"/>
      <c r="F25" s="399"/>
      <c r="G25" s="399"/>
      <c r="H25" s="399"/>
      <c r="I25" s="399"/>
      <c r="J25" s="11"/>
      <c r="K25" s="11"/>
    </row>
    <row r="26" spans="2:20">
      <c r="B26" s="399"/>
      <c r="C26" s="399"/>
      <c r="D26" s="399"/>
      <c r="E26" s="399"/>
      <c r="F26" s="399"/>
      <c r="G26" s="399"/>
      <c r="H26" s="399"/>
      <c r="I26" s="399"/>
      <c r="J26" s="11"/>
      <c r="K26" s="11"/>
    </row>
    <row r="27" spans="2:20">
      <c r="B27" s="439" t="s">
        <v>674</v>
      </c>
      <c r="C27" s="443" t="s">
        <v>677</v>
      </c>
      <c r="D27" s="444"/>
      <c r="E27" s="444"/>
      <c r="F27" s="443" t="s">
        <v>678</v>
      </c>
      <c r="G27" s="444"/>
      <c r="H27" s="444"/>
      <c r="J27" s="11"/>
      <c r="K27" s="11"/>
      <c r="M27" s="1"/>
    </row>
    <row r="28" spans="2:20">
      <c r="B28" s="446"/>
      <c r="C28" s="255" t="s">
        <v>679</v>
      </c>
      <c r="D28" s="256" t="s">
        <v>680</v>
      </c>
      <c r="E28" s="256" t="s">
        <v>681</v>
      </c>
      <c r="F28" s="450" t="s">
        <v>102</v>
      </c>
      <c r="G28" s="451"/>
      <c r="H28" s="256" t="s">
        <v>30</v>
      </c>
      <c r="J28" s="11"/>
      <c r="K28" s="11"/>
    </row>
    <row r="29" spans="2:20">
      <c r="B29" s="25" t="s">
        <v>682</v>
      </c>
      <c r="C29" s="62">
        <v>18500.102862027623</v>
      </c>
      <c r="D29" s="62">
        <v>10427.235683475345</v>
      </c>
      <c r="E29" s="62">
        <v>1144.0436961325968</v>
      </c>
      <c r="F29" s="442">
        <v>1.0246365741771988E+16</v>
      </c>
      <c r="G29" s="442">
        <v>0</v>
      </c>
      <c r="H29" s="62">
        <v>100</v>
      </c>
      <c r="J29" s="11"/>
      <c r="K29" s="11"/>
    </row>
    <row r="30" spans="2:20">
      <c r="B30" s="25" t="s">
        <v>290</v>
      </c>
      <c r="C30" s="62">
        <v>2651.4725400055245</v>
      </c>
      <c r="D30" s="62">
        <v>1488.0022856240057</v>
      </c>
      <c r="E30" s="62">
        <v>157.39727071823202</v>
      </c>
      <c r="F30" s="442">
        <v>1279394612232620</v>
      </c>
      <c r="G30" s="442">
        <v>0</v>
      </c>
      <c r="H30" s="62">
        <v>12.486325829819187</v>
      </c>
      <c r="J30" s="11"/>
      <c r="K30" s="11"/>
    </row>
    <row r="31" spans="2:20">
      <c r="B31" s="25" t="s">
        <v>291</v>
      </c>
      <c r="C31" s="62">
        <v>1347.7710764198894</v>
      </c>
      <c r="D31" s="62">
        <v>1235.0368353816132</v>
      </c>
      <c r="E31" s="62">
        <v>131.12834254143647</v>
      </c>
      <c r="F31" s="442">
        <v>1500219392363870</v>
      </c>
      <c r="G31" s="442">
        <v>0</v>
      </c>
      <c r="H31" s="62">
        <v>14.641478063269142</v>
      </c>
    </row>
    <row r="32" spans="2:20">
      <c r="B32" s="25" t="s">
        <v>292</v>
      </c>
      <c r="C32" s="62">
        <v>801.62799736464081</v>
      </c>
      <c r="D32" s="62">
        <v>609.85315057327625</v>
      </c>
      <c r="E32" s="62">
        <v>70.181812154696132</v>
      </c>
      <c r="F32" s="442">
        <v>414294777901401</v>
      </c>
      <c r="G32" s="442">
        <v>0</v>
      </c>
      <c r="H32" s="62">
        <v>4.0433338838610853</v>
      </c>
    </row>
    <row r="33" spans="2:8">
      <c r="B33" s="25" t="s">
        <v>293</v>
      </c>
      <c r="C33" s="62">
        <v>1221.2838966740333</v>
      </c>
      <c r="D33" s="62">
        <v>768.09469168423209</v>
      </c>
      <c r="E33" s="62">
        <v>117.93937016574586</v>
      </c>
      <c r="F33" s="442">
        <v>1220292566249930</v>
      </c>
      <c r="G33" s="442">
        <v>0</v>
      </c>
      <c r="H33" s="62">
        <v>11.909515988435668</v>
      </c>
    </row>
    <row r="34" spans="2:8">
      <c r="B34" s="25" t="s">
        <v>294</v>
      </c>
      <c r="C34" s="62">
        <v>2179.4052374143648</v>
      </c>
      <c r="D34" s="62">
        <v>878.62102612240881</v>
      </c>
      <c r="E34" s="62">
        <v>146.64411049723756</v>
      </c>
      <c r="F34" s="442">
        <v>405547258381261</v>
      </c>
      <c r="G34" s="442">
        <v>0</v>
      </c>
      <c r="H34" s="62">
        <v>3.957961960385052</v>
      </c>
    </row>
    <row r="35" spans="2:8">
      <c r="B35" s="25" t="s">
        <v>295</v>
      </c>
      <c r="C35" s="62">
        <v>577.10618241988948</v>
      </c>
      <c r="D35" s="62">
        <v>352.62573366394474</v>
      </c>
      <c r="E35" s="62">
        <v>42.959955801104975</v>
      </c>
      <c r="F35" s="442">
        <v>284109151426234</v>
      </c>
      <c r="G35" s="442">
        <v>0</v>
      </c>
      <c r="H35" s="62">
        <v>2.772779720989158</v>
      </c>
    </row>
    <row r="36" spans="2:8">
      <c r="B36" s="25" t="s">
        <v>296</v>
      </c>
      <c r="C36" s="62">
        <v>1476.6213965027623</v>
      </c>
      <c r="D36" s="62">
        <v>3192.6838372016355</v>
      </c>
      <c r="E36" s="62">
        <v>135.27639779005526</v>
      </c>
      <c r="F36" s="442">
        <v>3578787311325680</v>
      </c>
      <c r="G36" s="442">
        <v>0</v>
      </c>
      <c r="H36" s="62">
        <v>34.927382073975927</v>
      </c>
    </row>
    <row r="37" spans="2:8">
      <c r="B37" s="25" t="s">
        <v>297</v>
      </c>
      <c r="C37" s="62">
        <v>1311.236805071823</v>
      </c>
      <c r="D37" s="62">
        <v>253.32897153821548</v>
      </c>
      <c r="E37" s="62">
        <v>82.589552486187856</v>
      </c>
      <c r="F37" s="442">
        <v>267189366379838</v>
      </c>
      <c r="G37" s="442">
        <v>0</v>
      </c>
      <c r="H37" s="62">
        <v>2.6076500987132514</v>
      </c>
    </row>
    <row r="38" spans="2:8">
      <c r="B38" s="25" t="s">
        <v>298</v>
      </c>
      <c r="C38" s="62">
        <v>4986.4891360662987</v>
      </c>
      <c r="D38" s="62">
        <v>657.7395822244365</v>
      </c>
      <c r="E38" s="62">
        <v>93.09883977900553</v>
      </c>
      <c r="F38" s="442">
        <v>343885683807025</v>
      </c>
      <c r="G38" s="442">
        <v>0</v>
      </c>
      <c r="H38" s="62">
        <v>3.3561722514460435</v>
      </c>
    </row>
    <row r="39" spans="2:8">
      <c r="B39" s="25" t="s">
        <v>299</v>
      </c>
      <c r="C39" s="62">
        <v>1315.6532172928175</v>
      </c>
      <c r="D39" s="62">
        <v>868.55527260106078</v>
      </c>
      <c r="E39" s="62">
        <v>88.780403314917123</v>
      </c>
      <c r="F39" s="442">
        <v>902904334210618</v>
      </c>
      <c r="G39" s="442">
        <v>0</v>
      </c>
      <c r="H39" s="62">
        <v>8.8119471524395472</v>
      </c>
    </row>
    <row r="40" spans="2:8">
      <c r="B40" s="25" t="s">
        <v>300</v>
      </c>
      <c r="C40" s="62">
        <v>631.43537679558017</v>
      </c>
      <c r="D40" s="62">
        <v>122.69429686051382</v>
      </c>
      <c r="E40" s="62">
        <v>78.047640883977905</v>
      </c>
      <c r="F40" s="442">
        <v>49741287493511</v>
      </c>
      <c r="G40" s="442">
        <v>0</v>
      </c>
      <c r="H40" s="62">
        <v>0.48545297666593762</v>
      </c>
    </row>
    <row r="41" spans="2:8">
      <c r="B41" s="25"/>
      <c r="C41" s="47"/>
      <c r="D41" s="47"/>
      <c r="E41" s="47"/>
      <c r="F41" s="277"/>
      <c r="G41" s="277"/>
      <c r="H41" s="47"/>
    </row>
    <row r="42" spans="2:8">
      <c r="B42" s="25"/>
      <c r="C42" s="47"/>
      <c r="D42" s="47"/>
      <c r="E42" s="47"/>
      <c r="F42" s="277"/>
      <c r="G42" s="277"/>
      <c r="H42" s="47"/>
    </row>
    <row r="43" spans="2:8">
      <c r="B43" s="25"/>
      <c r="C43" s="47"/>
      <c r="D43" s="47"/>
      <c r="E43" s="47"/>
      <c r="F43" s="277"/>
      <c r="G43" s="277"/>
      <c r="H43" s="47"/>
    </row>
    <row r="44" spans="2:8">
      <c r="B44" s="25"/>
      <c r="C44" s="47"/>
      <c r="D44" s="47"/>
      <c r="E44" s="47"/>
      <c r="F44" s="277"/>
      <c r="G44" s="277"/>
      <c r="H44" s="47"/>
    </row>
    <row r="45" spans="2:8">
      <c r="B45" s="25"/>
      <c r="C45" s="47"/>
      <c r="D45" s="47"/>
      <c r="E45" s="47"/>
      <c r="F45" s="277"/>
      <c r="G45" s="277"/>
      <c r="H45" s="47"/>
    </row>
    <row r="46" spans="2:8">
      <c r="B46" s="25"/>
      <c r="C46" s="47"/>
      <c r="D46" s="47"/>
      <c r="E46" s="47"/>
      <c r="F46" s="277"/>
      <c r="G46" s="277"/>
      <c r="H46" s="47"/>
    </row>
    <row r="47" spans="2:8">
      <c r="B47" s="25"/>
      <c r="C47" s="47"/>
      <c r="D47" s="47"/>
      <c r="E47" s="47"/>
      <c r="F47" s="277"/>
      <c r="G47" s="277"/>
      <c r="H47" s="47"/>
    </row>
    <row r="48" spans="2:8">
      <c r="B48" s="25"/>
      <c r="C48" s="47"/>
      <c r="D48" s="47"/>
      <c r="E48" s="47"/>
      <c r="F48" s="277"/>
      <c r="G48" s="277"/>
      <c r="H48" s="47"/>
    </row>
    <row r="49" spans="2:8">
      <c r="B49" s="25"/>
      <c r="C49" s="47"/>
      <c r="D49" s="47"/>
      <c r="E49" s="47"/>
      <c r="F49" s="277"/>
      <c r="G49" s="277"/>
      <c r="H49" s="47"/>
    </row>
    <row r="50" spans="2:8">
      <c r="B50" s="25"/>
      <c r="C50" s="47"/>
      <c r="D50" s="47"/>
      <c r="E50" s="47"/>
      <c r="F50" s="277"/>
      <c r="G50" s="277"/>
      <c r="H50" s="47"/>
    </row>
    <row r="51" spans="2:8">
      <c r="B51" s="25"/>
      <c r="C51" s="47"/>
      <c r="D51" s="47"/>
      <c r="E51" s="47"/>
      <c r="F51" s="277"/>
      <c r="G51" s="277"/>
      <c r="H51" s="47"/>
    </row>
    <row r="52" spans="2:8">
      <c r="B52" s="25"/>
      <c r="C52" s="47"/>
      <c r="D52" s="47"/>
      <c r="E52" s="47"/>
      <c r="F52" s="277"/>
      <c r="G52" s="277"/>
      <c r="H52" s="47"/>
    </row>
    <row r="54" spans="2:8">
      <c r="B54" s="25"/>
      <c r="C54" s="95"/>
      <c r="D54" s="95"/>
      <c r="E54" s="95"/>
      <c r="F54" s="147"/>
      <c r="G54" s="147"/>
      <c r="H54" s="95"/>
    </row>
    <row r="55" spans="2:8">
      <c r="B55" s="25"/>
      <c r="C55" s="95"/>
      <c r="D55" s="95"/>
      <c r="E55" s="95"/>
      <c r="F55" s="147"/>
      <c r="G55" s="147"/>
      <c r="H55" s="95"/>
    </row>
    <row r="56" spans="2:8">
      <c r="B56" s="25"/>
      <c r="C56" s="95"/>
      <c r="D56" s="95"/>
      <c r="E56" s="95"/>
      <c r="F56" s="147"/>
      <c r="G56" s="147"/>
      <c r="H56" s="95"/>
    </row>
    <row r="57" spans="2:8">
      <c r="B57" s="25"/>
      <c r="C57" s="95"/>
      <c r="D57" s="95"/>
      <c r="E57" s="95"/>
      <c r="F57" s="147"/>
      <c r="G57" s="147"/>
      <c r="H57" s="95"/>
    </row>
    <row r="58" spans="2:8">
      <c r="B58" s="25"/>
      <c r="C58" s="95"/>
      <c r="D58" s="95"/>
      <c r="E58" s="95"/>
      <c r="F58" s="147"/>
      <c r="G58" s="147"/>
      <c r="H58" s="95"/>
    </row>
    <row r="59" spans="2:8">
      <c r="B59" s="25"/>
      <c r="C59" s="95"/>
      <c r="D59" s="95"/>
      <c r="E59" s="95"/>
      <c r="F59" s="147"/>
      <c r="G59" s="147"/>
      <c r="H59" s="95"/>
    </row>
    <row r="60" spans="2:8">
      <c r="B60" s="25"/>
      <c r="C60" s="95"/>
      <c r="D60" s="95"/>
      <c r="E60" s="95"/>
      <c r="F60" s="147"/>
      <c r="G60" s="147"/>
      <c r="H60" s="95"/>
    </row>
    <row r="61" spans="2:8">
      <c r="B61" s="25"/>
      <c r="C61" s="95"/>
      <c r="D61" s="95"/>
      <c r="E61" s="95"/>
      <c r="F61" s="147"/>
      <c r="G61" s="147"/>
      <c r="H61" s="95"/>
    </row>
    <row r="62" spans="2:8">
      <c r="B62" s="25"/>
      <c r="C62" s="95"/>
      <c r="D62" s="95"/>
      <c r="E62" s="95"/>
      <c r="F62" s="147"/>
      <c r="G62" s="147"/>
      <c r="H62" s="95"/>
    </row>
    <row r="63" spans="2:8">
      <c r="B63" s="25"/>
      <c r="C63" s="95"/>
      <c r="D63" s="95"/>
      <c r="E63" s="95"/>
      <c r="F63" s="147"/>
      <c r="G63" s="147"/>
      <c r="H63" s="95"/>
    </row>
    <row r="64" spans="2:8">
      <c r="B64" s="25"/>
      <c r="C64" s="95"/>
      <c r="D64" s="95"/>
      <c r="E64" s="95"/>
      <c r="F64" s="147"/>
      <c r="G64" s="147"/>
      <c r="H64" s="95"/>
    </row>
    <row r="66" spans="1:11" ht="7.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</row>
    <row r="67" spans="1:11">
      <c r="A67" s="15"/>
      <c r="B67" s="15"/>
      <c r="C67" s="15"/>
      <c r="D67" s="101"/>
      <c r="E67" s="101"/>
      <c r="F67" s="101"/>
      <c r="G67" s="101"/>
      <c r="H67" s="101"/>
      <c r="I67" s="107"/>
      <c r="J67" s="107" t="s">
        <v>683</v>
      </c>
      <c r="K67" s="107"/>
    </row>
  </sheetData>
  <mergeCells count="22">
    <mergeCell ref="F30:G30"/>
    <mergeCell ref="B5:I5"/>
    <mergeCell ref="B7:B8"/>
    <mergeCell ref="C7:F7"/>
    <mergeCell ref="G7:I7"/>
    <mergeCell ref="B25:I25"/>
    <mergeCell ref="B26:I26"/>
    <mergeCell ref="B27:B28"/>
    <mergeCell ref="C27:E27"/>
    <mergeCell ref="F27:H27"/>
    <mergeCell ref="F28:G28"/>
    <mergeCell ref="F29:G29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36:G36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6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Q50"/>
  <sheetViews>
    <sheetView view="pageBreakPreview" topLeftCell="A7" zoomScaleNormal="145" zoomScaleSheetLayoutView="100" workbookViewId="0">
      <selection activeCell="G51" sqref="G51"/>
    </sheetView>
  </sheetViews>
  <sheetFormatPr defaultColWidth="8.5546875" defaultRowHeight="14.4"/>
  <cols>
    <col min="1" max="1" width="0.44140625" customWidth="1"/>
    <col min="2" max="2" width="9.44140625" customWidth="1"/>
    <col min="3" max="4" width="8.44140625" bestFit="1" customWidth="1"/>
    <col min="5" max="5" width="7.44140625" customWidth="1"/>
    <col min="6" max="6" width="8.77734375" customWidth="1"/>
    <col min="7" max="7" width="7.77734375" customWidth="1"/>
    <col min="8" max="8" width="8.21875" customWidth="1"/>
    <col min="9" max="9" width="8.5546875" customWidth="1"/>
    <col min="10" max="10" width="8.21875" customWidth="1"/>
    <col min="11" max="12" width="8.77734375" customWidth="1"/>
    <col min="13" max="14" width="8.77734375" bestFit="1" customWidth="1"/>
    <col min="15" max="16" width="8.21875" customWidth="1"/>
    <col min="17" max="17" width="10.5546875" customWidth="1"/>
  </cols>
  <sheetData>
    <row r="1" spans="1:17">
      <c r="B1" s="1"/>
    </row>
    <row r="2" spans="1:17">
      <c r="A2" s="2"/>
      <c r="B2" s="1"/>
      <c r="Q2" s="102" t="s">
        <v>918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399" t="s">
        <v>53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</row>
    <row r="6" spans="1:17" ht="7.5" customHeight="1"/>
    <row r="7" spans="1:17" ht="14.25" customHeight="1">
      <c r="B7" s="428" t="s">
        <v>2</v>
      </c>
      <c r="C7" s="456" t="s">
        <v>27</v>
      </c>
      <c r="D7" s="456" t="s">
        <v>41</v>
      </c>
      <c r="E7" s="456" t="s">
        <v>28</v>
      </c>
      <c r="F7" s="452" t="s">
        <v>46</v>
      </c>
      <c r="G7" s="452" t="s">
        <v>47</v>
      </c>
      <c r="H7" s="452" t="s">
        <v>48</v>
      </c>
      <c r="I7" s="452" t="s">
        <v>907</v>
      </c>
      <c r="J7" s="452" t="s">
        <v>50</v>
      </c>
      <c r="K7" s="452" t="s">
        <v>52</v>
      </c>
      <c r="L7" s="452" t="s">
        <v>51</v>
      </c>
      <c r="M7" s="452" t="s">
        <v>42</v>
      </c>
      <c r="N7" s="454" t="s">
        <v>43</v>
      </c>
      <c r="O7" s="452" t="s">
        <v>44</v>
      </c>
      <c r="P7" s="452" t="s">
        <v>45</v>
      </c>
      <c r="Q7" s="452" t="s">
        <v>49</v>
      </c>
    </row>
    <row r="8" spans="1:17" ht="21.6" customHeight="1">
      <c r="B8" s="429"/>
      <c r="C8" s="453"/>
      <c r="D8" s="453"/>
      <c r="E8" s="453"/>
      <c r="F8" s="453" t="s">
        <v>29</v>
      </c>
      <c r="G8" s="453"/>
      <c r="H8" s="453"/>
      <c r="I8" s="453"/>
      <c r="J8" s="453"/>
      <c r="K8" s="453"/>
      <c r="L8" s="453"/>
      <c r="M8" s="453"/>
      <c r="N8" s="455"/>
      <c r="O8" s="453"/>
      <c r="P8" s="453"/>
      <c r="Q8" s="453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70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70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70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70">
        <v>2023</v>
      </c>
      <c r="C18" s="95">
        <v>6888.518</v>
      </c>
      <c r="D18" s="95">
        <v>946.505</v>
      </c>
      <c r="E18" s="95">
        <v>553.81600000000003</v>
      </c>
      <c r="F18" s="95">
        <v>3174.39</v>
      </c>
      <c r="G18" s="95">
        <v>1416.88</v>
      </c>
      <c r="H18" s="95">
        <v>1438.45</v>
      </c>
      <c r="I18" s="95">
        <v>6259.95</v>
      </c>
      <c r="J18" s="95">
        <v>2408.73</v>
      </c>
      <c r="K18" s="95">
        <v>17485.98</v>
      </c>
      <c r="L18" s="95">
        <v>30994.67</v>
      </c>
      <c r="M18" s="95">
        <v>16520.57</v>
      </c>
      <c r="N18" s="95">
        <v>33407.58</v>
      </c>
      <c r="O18" s="95">
        <v>7494.58</v>
      </c>
      <c r="P18" s="95">
        <v>7143.0360000000001</v>
      </c>
      <c r="Q18" s="95">
        <v>3110.4749999999999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3" t="s">
        <v>15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5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7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16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6888.518</v>
      </c>
      <c r="D29" s="47">
        <v>946.505</v>
      </c>
      <c r="E29" s="47">
        <v>553.81600000000003</v>
      </c>
      <c r="F29" s="47">
        <v>3174.39</v>
      </c>
      <c r="G29" s="47">
        <v>1416.88</v>
      </c>
      <c r="H29" s="47">
        <v>1438.45</v>
      </c>
      <c r="I29" s="47">
        <v>6259.95</v>
      </c>
      <c r="J29" s="47">
        <v>2408.73</v>
      </c>
      <c r="K29" s="47">
        <v>17485.98</v>
      </c>
      <c r="L29" s="47">
        <v>30994.67</v>
      </c>
      <c r="M29" s="47">
        <v>16520.57</v>
      </c>
      <c r="N29" s="47">
        <v>33407.58</v>
      </c>
      <c r="O29" s="47">
        <v>7494.58</v>
      </c>
      <c r="P29" s="47">
        <v>7143.0360000000001</v>
      </c>
      <c r="Q29" s="47">
        <v>3110.4749999999999</v>
      </c>
    </row>
    <row r="30" spans="2:17" ht="13.3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137" t="s">
        <v>990</v>
      </c>
      <c r="C31" s="95">
        <v>6888.518</v>
      </c>
      <c r="D31" s="95">
        <v>946.505</v>
      </c>
      <c r="E31" s="95">
        <v>553.81600000000003</v>
      </c>
      <c r="F31" s="95">
        <v>3174.39</v>
      </c>
      <c r="G31" s="95">
        <v>1416.88</v>
      </c>
      <c r="H31" s="95">
        <v>1438.45</v>
      </c>
      <c r="I31" s="95">
        <v>6259.95</v>
      </c>
      <c r="J31" s="95">
        <v>2408.73</v>
      </c>
      <c r="K31" s="95">
        <v>17485.98</v>
      </c>
      <c r="L31" s="95">
        <v>30994.67</v>
      </c>
      <c r="M31" s="95">
        <v>16520.57</v>
      </c>
      <c r="N31" s="95">
        <v>33407.58</v>
      </c>
      <c r="O31" s="95">
        <v>7494.58</v>
      </c>
      <c r="P31" s="95">
        <v>7143.0360000000001</v>
      </c>
      <c r="Q31" s="95">
        <v>3110.4749999999999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0" t="s">
        <v>991</v>
      </c>
      <c r="C33" s="95">
        <v>6961.4589999999998</v>
      </c>
      <c r="D33" s="95">
        <v>957.08500000000004</v>
      </c>
      <c r="E33" s="95">
        <v>562.49300000000005</v>
      </c>
      <c r="F33" s="95">
        <v>3208.86</v>
      </c>
      <c r="G33" s="95">
        <v>1418.76</v>
      </c>
      <c r="H33" s="95">
        <v>1469.46</v>
      </c>
      <c r="I33" s="95">
        <v>6304.53</v>
      </c>
      <c r="J33" s="95">
        <v>2465.0700000000002</v>
      </c>
      <c r="K33" s="95">
        <v>17809.66</v>
      </c>
      <c r="L33" s="95">
        <v>31759.88</v>
      </c>
      <c r="M33" s="95">
        <v>16557.310000000001</v>
      </c>
      <c r="N33" s="95">
        <v>33433.35</v>
      </c>
      <c r="O33" s="95">
        <v>7510.72</v>
      </c>
      <c r="P33" s="95">
        <v>7235.4939999999997</v>
      </c>
      <c r="Q33" s="95">
        <v>3110.4749999999999</v>
      </c>
    </row>
    <row r="34" spans="1:17" s="49" customFormat="1" ht="14.25" customHeight="1">
      <c r="B34" s="70" t="s">
        <v>992</v>
      </c>
      <c r="C34" s="95">
        <v>6940.8869999999997</v>
      </c>
      <c r="D34" s="95">
        <v>956.06600000000003</v>
      </c>
      <c r="E34" s="95">
        <v>556.625</v>
      </c>
      <c r="F34" s="95">
        <v>3192.35</v>
      </c>
      <c r="G34" s="95">
        <v>1420.01</v>
      </c>
      <c r="H34" s="95">
        <v>1447.3</v>
      </c>
      <c r="I34" s="95">
        <v>6305.99</v>
      </c>
      <c r="J34" s="95">
        <v>2465.0700000000002</v>
      </c>
      <c r="K34" s="95">
        <v>17331.22</v>
      </c>
      <c r="L34" s="95">
        <v>31237.94</v>
      </c>
      <c r="M34" s="95">
        <v>16454.34</v>
      </c>
      <c r="N34" s="95">
        <v>33002.379999999997</v>
      </c>
      <c r="O34" s="95">
        <v>7470.16</v>
      </c>
      <c r="P34" s="95">
        <v>7141.0119999999997</v>
      </c>
      <c r="Q34" s="95">
        <v>3110.4749999999999</v>
      </c>
    </row>
    <row r="35" spans="1:17" s="49" customFormat="1" ht="14.25" customHeight="1">
      <c r="B35" s="70" t="s">
        <v>993</v>
      </c>
      <c r="C35" s="95">
        <v>6886.576</v>
      </c>
      <c r="D35" s="95">
        <v>949.22699999999998</v>
      </c>
      <c r="E35" s="95">
        <v>548.86300000000006</v>
      </c>
      <c r="F35" s="95">
        <v>3147.39</v>
      </c>
      <c r="G35" s="95">
        <v>1415.84</v>
      </c>
      <c r="H35" s="95">
        <v>1451.25</v>
      </c>
      <c r="I35" s="95">
        <v>6298.2</v>
      </c>
      <c r="J35" s="95">
        <v>2405.69</v>
      </c>
      <c r="K35" s="95">
        <v>17195.84</v>
      </c>
      <c r="L35" s="95">
        <v>30526.880000000001</v>
      </c>
      <c r="M35" s="95">
        <v>16273.38</v>
      </c>
      <c r="N35" s="95">
        <v>33129.550000000003</v>
      </c>
      <c r="O35" s="95">
        <v>7412.45</v>
      </c>
      <c r="P35" s="95">
        <v>7082.2060000000001</v>
      </c>
      <c r="Q35" s="95">
        <v>3110.4749999999999</v>
      </c>
    </row>
    <row r="36" spans="1:17" s="49" customFormat="1" ht="13.5" customHeight="1">
      <c r="B36" s="70" t="s">
        <v>994</v>
      </c>
      <c r="C36" s="95">
        <v>6874.826</v>
      </c>
      <c r="D36" s="95">
        <v>944.66600000000005</v>
      </c>
      <c r="E36" s="95">
        <v>546.94899999999996</v>
      </c>
      <c r="F36" s="95">
        <v>3155.1</v>
      </c>
      <c r="G36" s="95">
        <v>1415.6</v>
      </c>
      <c r="H36" s="95">
        <v>1452.55</v>
      </c>
      <c r="I36" s="95">
        <v>6178.6</v>
      </c>
      <c r="J36" s="95">
        <v>2403.6</v>
      </c>
      <c r="K36" s="95">
        <v>17213.87</v>
      </c>
      <c r="L36" s="95">
        <v>31075.360000000001</v>
      </c>
      <c r="M36" s="95">
        <v>16453.52</v>
      </c>
      <c r="N36" s="95">
        <v>33119.57</v>
      </c>
      <c r="O36" s="95">
        <v>7451.54</v>
      </c>
      <c r="P36" s="95">
        <v>7117.5339999999997</v>
      </c>
      <c r="Q36" s="95">
        <v>3110.4749999999999</v>
      </c>
    </row>
    <row r="37" spans="1:17" s="49" customFormat="1">
      <c r="B37" s="70" t="s">
        <v>995</v>
      </c>
      <c r="C37" s="95">
        <v>6888.518</v>
      </c>
      <c r="D37" s="95">
        <v>946.505</v>
      </c>
      <c r="E37" s="95">
        <v>553.81600000000003</v>
      </c>
      <c r="F37" s="95">
        <v>3174.39</v>
      </c>
      <c r="G37" s="95">
        <v>1416.88</v>
      </c>
      <c r="H37" s="95">
        <v>1438.45</v>
      </c>
      <c r="I37" s="95">
        <v>6259.95</v>
      </c>
      <c r="J37" s="95">
        <v>2408.73</v>
      </c>
      <c r="K37" s="95">
        <v>17485.98</v>
      </c>
      <c r="L37" s="95">
        <v>30994.67</v>
      </c>
      <c r="M37" s="95">
        <v>16520.57</v>
      </c>
      <c r="N37" s="95">
        <v>33407.58</v>
      </c>
      <c r="O37" s="95">
        <v>7494.58</v>
      </c>
      <c r="P37" s="95">
        <v>7143.0360000000001</v>
      </c>
      <c r="Q37" s="95">
        <v>3110.4749999999999</v>
      </c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337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338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7.5" customHeight="1">
      <c r="A42" s="3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7" ht="11.25" customHeight="1">
      <c r="B43" s="15"/>
      <c r="C43" s="15"/>
      <c r="D43" s="15"/>
      <c r="E43" s="15"/>
      <c r="F43" s="15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6" t="s">
        <v>109</v>
      </c>
    </row>
    <row r="45" spans="1:17">
      <c r="C45" s="1"/>
    </row>
    <row r="46" spans="1:17">
      <c r="H46" s="1"/>
    </row>
    <row r="47" spans="1:17">
      <c r="C47" s="1"/>
      <c r="H47" s="1"/>
    </row>
    <row r="50" spans="8:8">
      <c r="H50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75" bottom="0.75" header="0.3" footer="0.3"/>
  <pageSetup paperSize="9" scale="72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Q50"/>
  <sheetViews>
    <sheetView view="pageBreakPreview" zoomScale="85" zoomScaleNormal="145" zoomScaleSheetLayoutView="85" workbookViewId="0">
      <selection activeCell="T29" sqref="T29"/>
    </sheetView>
  </sheetViews>
  <sheetFormatPr defaultColWidth="8.5546875" defaultRowHeight="14.4"/>
  <cols>
    <col min="1" max="1" width="0.44140625" customWidth="1"/>
    <col min="2" max="2" width="10.44140625" customWidth="1"/>
    <col min="3" max="3" width="11.44140625" customWidth="1"/>
    <col min="4" max="4" width="8.44140625" bestFit="1" customWidth="1"/>
    <col min="5" max="5" width="7.44140625" customWidth="1"/>
    <col min="6" max="6" width="11" bestFit="1" customWidth="1"/>
    <col min="7" max="8" width="9.5546875" bestFit="1" customWidth="1"/>
    <col min="9" max="9" width="11.777343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9.77734375" customWidth="1"/>
    <col min="17" max="17" width="12.21875" customWidth="1"/>
  </cols>
  <sheetData>
    <row r="1" spans="1:17">
      <c r="B1" s="1"/>
    </row>
    <row r="2" spans="1:17">
      <c r="A2" s="2"/>
      <c r="B2" s="1"/>
      <c r="Q2" s="102" t="s">
        <v>919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399" t="s">
        <v>684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</row>
    <row r="6" spans="1:17" ht="7.5" customHeight="1"/>
    <row r="7" spans="1:17" ht="14.25" customHeight="1">
      <c r="B7" s="428" t="s">
        <v>645</v>
      </c>
      <c r="C7" s="452" t="s">
        <v>497</v>
      </c>
      <c r="D7" s="456" t="s">
        <v>41</v>
      </c>
      <c r="E7" s="456" t="s">
        <v>28</v>
      </c>
      <c r="F7" s="452" t="s">
        <v>685</v>
      </c>
      <c r="G7" s="452" t="s">
        <v>47</v>
      </c>
      <c r="H7" s="452" t="s">
        <v>48</v>
      </c>
      <c r="I7" s="452" t="s">
        <v>686</v>
      </c>
      <c r="J7" s="452" t="s">
        <v>687</v>
      </c>
      <c r="K7" s="452" t="s">
        <v>52</v>
      </c>
      <c r="L7" s="452" t="s">
        <v>688</v>
      </c>
      <c r="M7" s="452" t="s">
        <v>42</v>
      </c>
      <c r="N7" s="454" t="s">
        <v>689</v>
      </c>
      <c r="O7" s="452" t="s">
        <v>44</v>
      </c>
      <c r="P7" s="452" t="s">
        <v>45</v>
      </c>
      <c r="Q7" s="452" t="s">
        <v>49</v>
      </c>
    </row>
    <row r="8" spans="1:17" ht="21.6" customHeight="1">
      <c r="B8" s="429"/>
      <c r="C8" s="457"/>
      <c r="D8" s="453"/>
      <c r="E8" s="453"/>
      <c r="F8" s="453" t="s">
        <v>29</v>
      </c>
      <c r="G8" s="453"/>
      <c r="H8" s="453"/>
      <c r="I8" s="453"/>
      <c r="J8" s="453"/>
      <c r="K8" s="453"/>
      <c r="L8" s="453"/>
      <c r="M8" s="453"/>
      <c r="N8" s="455"/>
      <c r="O8" s="453"/>
      <c r="P8" s="453"/>
      <c r="Q8" s="453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70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70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70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70">
        <v>2023</v>
      </c>
      <c r="C18" s="95">
        <v>6888.518</v>
      </c>
      <c r="D18" s="95">
        <v>946.505</v>
      </c>
      <c r="E18" s="95">
        <v>553.81600000000003</v>
      </c>
      <c r="F18" s="95">
        <v>3174.39</v>
      </c>
      <c r="G18" s="95">
        <v>1416.88</v>
      </c>
      <c r="H18" s="95">
        <v>1438.45</v>
      </c>
      <c r="I18" s="95">
        <v>6259.95</v>
      </c>
      <c r="J18" s="95">
        <v>2408.73</v>
      </c>
      <c r="K18" s="95">
        <v>17485.98</v>
      </c>
      <c r="L18" s="95">
        <v>30994.67</v>
      </c>
      <c r="M18" s="95">
        <v>16520.57</v>
      </c>
      <c r="N18" s="95">
        <v>33407.58</v>
      </c>
      <c r="O18" s="95">
        <v>7494.58</v>
      </c>
      <c r="P18" s="95">
        <v>7143.0360000000001</v>
      </c>
      <c r="Q18" s="95">
        <v>3110.4749999999999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652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3" t="s">
        <v>653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654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655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656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657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658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659</v>
      </c>
      <c r="C29" s="47">
        <v>6888.518</v>
      </c>
      <c r="D29" s="47">
        <v>946.505</v>
      </c>
      <c r="E29" s="47">
        <v>553.81600000000003</v>
      </c>
      <c r="F29" s="47">
        <v>3174.39</v>
      </c>
      <c r="G29" s="47">
        <v>1416.88</v>
      </c>
      <c r="H29" s="47">
        <v>1438.45</v>
      </c>
      <c r="I29" s="47">
        <v>6259.95</v>
      </c>
      <c r="J29" s="47">
        <v>2408.73</v>
      </c>
      <c r="K29" s="47">
        <v>17485.98</v>
      </c>
      <c r="L29" s="47">
        <v>30994.67</v>
      </c>
      <c r="M29" s="47">
        <v>16520.57</v>
      </c>
      <c r="N29" s="47">
        <v>33407.58</v>
      </c>
      <c r="O29" s="47">
        <v>7494.58</v>
      </c>
      <c r="P29" s="47">
        <v>7143.0360000000001</v>
      </c>
      <c r="Q29" s="47">
        <v>3110.4749999999999</v>
      </c>
    </row>
    <row r="30" spans="2:17" ht="13.3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70" t="s">
        <v>1039</v>
      </c>
      <c r="C31" s="95">
        <v>6888.518</v>
      </c>
      <c r="D31" s="95">
        <v>946.505</v>
      </c>
      <c r="E31" s="95">
        <v>553.81600000000003</v>
      </c>
      <c r="F31" s="95">
        <v>3174.39</v>
      </c>
      <c r="G31" s="95">
        <v>1416.88</v>
      </c>
      <c r="H31" s="95">
        <v>1438.45</v>
      </c>
      <c r="I31" s="95">
        <v>6259.95</v>
      </c>
      <c r="J31" s="95">
        <v>2408.73</v>
      </c>
      <c r="K31" s="95">
        <v>17485.98</v>
      </c>
      <c r="L31" s="95">
        <v>30994.67</v>
      </c>
      <c r="M31" s="95">
        <v>16520.57</v>
      </c>
      <c r="N31" s="95">
        <v>33407.58</v>
      </c>
      <c r="O31" s="95">
        <v>7494.58</v>
      </c>
      <c r="P31" s="95">
        <v>7143.0360000000001</v>
      </c>
      <c r="Q31" s="95">
        <v>3110.4749999999999</v>
      </c>
    </row>
    <row r="32" spans="2:17" ht="12.75" customHeight="1">
      <c r="B32" s="133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397">
        <v>45201</v>
      </c>
      <c r="C33" s="95">
        <v>6961.4589999999998</v>
      </c>
      <c r="D33" s="95">
        <v>957.08500000000004</v>
      </c>
      <c r="E33" s="95">
        <v>562.49300000000005</v>
      </c>
      <c r="F33" s="95">
        <v>3208.86</v>
      </c>
      <c r="G33" s="95">
        <v>1418.76</v>
      </c>
      <c r="H33" s="95">
        <v>1469.46</v>
      </c>
      <c r="I33" s="95">
        <v>6304.53</v>
      </c>
      <c r="J33" s="95">
        <v>2465.0700000000002</v>
      </c>
      <c r="K33" s="95">
        <v>17809.66</v>
      </c>
      <c r="L33" s="95">
        <v>31759.88</v>
      </c>
      <c r="M33" s="95">
        <v>16557.310000000001</v>
      </c>
      <c r="N33" s="95">
        <v>33433.35</v>
      </c>
      <c r="O33" s="95">
        <v>7510.72</v>
      </c>
      <c r="P33" s="95">
        <v>7235.4939999999997</v>
      </c>
      <c r="Q33" s="95">
        <v>3110.4749999999999</v>
      </c>
    </row>
    <row r="34" spans="1:17" s="49" customFormat="1" ht="14.25" customHeight="1">
      <c r="B34" s="397">
        <v>45202</v>
      </c>
      <c r="C34" s="95">
        <v>6940.8869999999997</v>
      </c>
      <c r="D34" s="95">
        <v>956.06600000000003</v>
      </c>
      <c r="E34" s="95">
        <v>556.625</v>
      </c>
      <c r="F34" s="95">
        <v>3192.35</v>
      </c>
      <c r="G34" s="95">
        <v>1420.01</v>
      </c>
      <c r="H34" s="95">
        <v>1447.3</v>
      </c>
      <c r="I34" s="95">
        <v>6305.99</v>
      </c>
      <c r="J34" s="95">
        <v>2465.0700000000002</v>
      </c>
      <c r="K34" s="95">
        <v>17331.22</v>
      </c>
      <c r="L34" s="95">
        <v>31237.94</v>
      </c>
      <c r="M34" s="95">
        <v>16454.34</v>
      </c>
      <c r="N34" s="95">
        <v>33002.379999999997</v>
      </c>
      <c r="O34" s="95">
        <v>7470.16</v>
      </c>
      <c r="P34" s="95">
        <v>7141.0119999999997</v>
      </c>
      <c r="Q34" s="95">
        <v>3110.4749999999999</v>
      </c>
    </row>
    <row r="35" spans="1:17" s="49" customFormat="1" ht="14.25" customHeight="1">
      <c r="B35" s="397">
        <v>45203</v>
      </c>
      <c r="C35" s="95">
        <v>6886.576</v>
      </c>
      <c r="D35" s="95">
        <v>949.22699999999998</v>
      </c>
      <c r="E35" s="95">
        <v>548.86300000000006</v>
      </c>
      <c r="F35" s="95">
        <v>3147.39</v>
      </c>
      <c r="G35" s="95">
        <v>1415.84</v>
      </c>
      <c r="H35" s="95">
        <v>1451.25</v>
      </c>
      <c r="I35" s="95">
        <v>6298.2</v>
      </c>
      <c r="J35" s="95">
        <v>2405.69</v>
      </c>
      <c r="K35" s="95">
        <v>17195.84</v>
      </c>
      <c r="L35" s="95">
        <v>30526.880000000001</v>
      </c>
      <c r="M35" s="95">
        <v>16273.38</v>
      </c>
      <c r="N35" s="95">
        <v>33129.550000000003</v>
      </c>
      <c r="O35" s="95">
        <v>7412.45</v>
      </c>
      <c r="P35" s="95">
        <v>7082.2060000000001</v>
      </c>
      <c r="Q35" s="95">
        <v>3110.4749999999999</v>
      </c>
    </row>
    <row r="36" spans="1:17" s="49" customFormat="1" ht="13.5" customHeight="1">
      <c r="B36" s="397">
        <v>45204</v>
      </c>
      <c r="C36" s="95">
        <v>6874.826</v>
      </c>
      <c r="D36" s="95">
        <v>944.66600000000005</v>
      </c>
      <c r="E36" s="95">
        <v>546.94899999999996</v>
      </c>
      <c r="F36" s="95">
        <v>3155.1</v>
      </c>
      <c r="G36" s="95">
        <v>1415.6</v>
      </c>
      <c r="H36" s="95">
        <v>1452.55</v>
      </c>
      <c r="I36" s="95">
        <v>6178.6</v>
      </c>
      <c r="J36" s="95">
        <v>2403.6</v>
      </c>
      <c r="K36" s="95">
        <v>17213.87</v>
      </c>
      <c r="L36" s="95">
        <v>31075.360000000001</v>
      </c>
      <c r="M36" s="95">
        <v>16453.52</v>
      </c>
      <c r="N36" s="95">
        <v>33119.57</v>
      </c>
      <c r="O36" s="95">
        <v>7451.54</v>
      </c>
      <c r="P36" s="95">
        <v>7117.5339999999997</v>
      </c>
      <c r="Q36" s="95">
        <v>3110.4749999999999</v>
      </c>
    </row>
    <row r="37" spans="1:17" s="49" customFormat="1" ht="14.25" customHeight="1">
      <c r="B37" s="397">
        <v>45205</v>
      </c>
      <c r="C37" s="95">
        <v>6888.518</v>
      </c>
      <c r="D37" s="95">
        <v>946.505</v>
      </c>
      <c r="E37" s="95">
        <v>553.81600000000003</v>
      </c>
      <c r="F37" s="95">
        <v>3174.39</v>
      </c>
      <c r="G37" s="95">
        <v>1416.88</v>
      </c>
      <c r="H37" s="95">
        <v>1438.45</v>
      </c>
      <c r="I37" s="95">
        <v>6259.95</v>
      </c>
      <c r="J37" s="95">
        <v>2408.73</v>
      </c>
      <c r="K37" s="95">
        <v>17485.98</v>
      </c>
      <c r="L37" s="95">
        <v>30994.67</v>
      </c>
      <c r="M37" s="95">
        <v>16520.57</v>
      </c>
      <c r="N37" s="95">
        <v>33407.58</v>
      </c>
      <c r="O37" s="95">
        <v>7494.58</v>
      </c>
      <c r="P37" s="95">
        <v>7143.0360000000001</v>
      </c>
      <c r="Q37" s="95">
        <v>3110.4749999999999</v>
      </c>
    </row>
    <row r="38" spans="1:17" ht="14.25" customHeight="1"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690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691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7.5" customHeight="1">
      <c r="A42" s="3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7" ht="11.25" customHeight="1">
      <c r="B43" s="15"/>
      <c r="C43" s="15"/>
      <c r="D43" s="15"/>
      <c r="E43" s="15"/>
      <c r="F43" s="15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6" t="s">
        <v>692</v>
      </c>
    </row>
    <row r="45" spans="1:17">
      <c r="C45" s="1"/>
    </row>
    <row r="46" spans="1:17">
      <c r="H46" s="1"/>
    </row>
    <row r="47" spans="1:17">
      <c r="C47" s="1"/>
      <c r="H47" s="1"/>
    </row>
    <row r="50" spans="8:8">
      <c r="H50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75" bottom="0.75" header="0.3" footer="0.3"/>
  <pageSetup paperSize="9" scale="62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46"/>
  <sheetViews>
    <sheetView view="pageBreakPreview" zoomScale="85" zoomScaleNormal="145" zoomScaleSheetLayoutView="85" workbookViewId="0">
      <selection activeCell="G51" sqref="G51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1.77734375" customWidth="1"/>
    <col min="6" max="6" width="10.21875" customWidth="1"/>
    <col min="7" max="7" width="9.77734375" customWidth="1"/>
    <col min="8" max="8" width="8.5546875" customWidth="1"/>
    <col min="9" max="9" width="8.5546875" bestFit="1" customWidth="1"/>
    <col min="10" max="10" width="10.44140625" customWidth="1"/>
    <col min="11" max="11" width="8.77734375" customWidth="1"/>
    <col min="12" max="12" width="8.44140625" customWidth="1"/>
    <col min="13" max="13" width="10.44140625" customWidth="1"/>
    <col min="14" max="14" width="8" customWidth="1"/>
    <col min="15" max="15" width="9.77734375" customWidth="1"/>
    <col min="16" max="16" width="11.5546875" customWidth="1"/>
  </cols>
  <sheetData>
    <row r="1" spans="1:16">
      <c r="A1" s="1"/>
    </row>
    <row r="2" spans="1:16">
      <c r="A2" s="1"/>
      <c r="P2" s="102" t="s">
        <v>918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99" t="s">
        <v>176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12"/>
      <c r="P5" s="13" t="s">
        <v>58</v>
      </c>
    </row>
    <row r="6" spans="1:16" ht="7.5" customHeight="1"/>
    <row r="7" spans="1:16" ht="14.25" customHeight="1">
      <c r="A7" s="428" t="s">
        <v>2</v>
      </c>
      <c r="B7" s="456" t="s">
        <v>355</v>
      </c>
      <c r="C7" s="456" t="s">
        <v>41</v>
      </c>
      <c r="D7" s="456" t="s">
        <v>28</v>
      </c>
      <c r="E7" s="452" t="s">
        <v>46</v>
      </c>
      <c r="F7" s="452" t="s">
        <v>47</v>
      </c>
      <c r="G7" s="452" t="s">
        <v>48</v>
      </c>
      <c r="H7" s="452" t="s">
        <v>907</v>
      </c>
      <c r="I7" s="452" t="s">
        <v>50</v>
      </c>
      <c r="J7" s="452" t="s">
        <v>52</v>
      </c>
      <c r="K7" s="452" t="s">
        <v>51</v>
      </c>
      <c r="L7" s="452" t="s">
        <v>42</v>
      </c>
      <c r="M7" s="454" t="s">
        <v>43</v>
      </c>
      <c r="N7" s="452" t="s">
        <v>44</v>
      </c>
      <c r="O7" s="452" t="s">
        <v>45</v>
      </c>
      <c r="P7" s="452" t="s">
        <v>49</v>
      </c>
    </row>
    <row r="8" spans="1:16" ht="21.6" customHeight="1">
      <c r="A8" s="429"/>
      <c r="B8" s="453"/>
      <c r="C8" s="453"/>
      <c r="D8" s="453"/>
      <c r="E8" s="453" t="s">
        <v>29</v>
      </c>
      <c r="F8" s="453"/>
      <c r="G8" s="453"/>
      <c r="H8" s="453"/>
      <c r="I8" s="453"/>
      <c r="J8" s="453"/>
      <c r="K8" s="453"/>
      <c r="L8" s="453"/>
      <c r="M8" s="458"/>
      <c r="N8" s="453"/>
      <c r="O8" s="453"/>
      <c r="P8" s="453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f>4461491447445040/10^12</f>
        <v>4461.4914474450397</v>
      </c>
      <c r="D13" s="29">
        <f>2239507776263780/10^12</f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f>4759639389581750/10^12</f>
        <v>4759.63938958175</v>
      </c>
      <c r="D14" s="47">
        <f>2318565690224050/10^12</f>
        <v>2318.5656902240498</v>
      </c>
      <c r="E14" s="95">
        <v>0.56446015087500001</v>
      </c>
      <c r="F14" s="95">
        <v>1.022414068345</v>
      </c>
      <c r="G14" s="95">
        <v>16.699854131774</v>
      </c>
      <c r="H14" s="95">
        <v>9.7742946798580004</v>
      </c>
      <c r="I14" s="95">
        <v>1423.04</v>
      </c>
      <c r="J14" s="95">
        <v>18.354374527240999</v>
      </c>
      <c r="K14" s="95">
        <v>387.69933520726198</v>
      </c>
      <c r="L14" s="95">
        <v>36.166271953226001</v>
      </c>
      <c r="M14" s="95">
        <v>8.2041852047179997</v>
      </c>
      <c r="N14" s="95">
        <v>2.0055042366484699</v>
      </c>
      <c r="O14" s="95">
        <v>2.195150824353</v>
      </c>
      <c r="P14" s="95">
        <v>34.672073735540998</v>
      </c>
    </row>
    <row r="15" spans="1:16" ht="14.25" customHeight="1">
      <c r="A15" s="70">
        <v>2020</v>
      </c>
      <c r="B15" s="47">
        <v>6970.009</v>
      </c>
      <c r="C15" s="47">
        <f>4260977303228640/10^12</f>
        <v>4260.9773032286403</v>
      </c>
      <c r="D15" s="47">
        <f>2058772651716890/10^12</f>
        <v>2058.7726517168899</v>
      </c>
      <c r="E15" s="95">
        <v>0.50947518346099996</v>
      </c>
      <c r="F15" s="95">
        <v>1.054750792358</v>
      </c>
      <c r="G15" s="95">
        <v>16.057585545675</v>
      </c>
      <c r="H15" s="95">
        <v>9.0399562736139991</v>
      </c>
      <c r="I15" s="95">
        <v>1900.49</v>
      </c>
      <c r="J15" s="95">
        <v>26.265780004953001</v>
      </c>
      <c r="K15" s="95">
        <v>394.85499970943602</v>
      </c>
      <c r="L15" s="95">
        <v>44.660584944688999</v>
      </c>
      <c r="M15" s="95">
        <v>9.607421673368</v>
      </c>
      <c r="N15" s="95">
        <v>1.8604804148706</v>
      </c>
      <c r="O15" s="95">
        <v>2.3217702248590002</v>
      </c>
      <c r="P15" s="95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f>4515320383313390/10^12</f>
        <v>4515.3203833133903</v>
      </c>
      <c r="D16" s="47">
        <f>2015192239439570/10^12</f>
        <v>2015.1922394395699</v>
      </c>
      <c r="E16" s="95">
        <v>0.509034951013</v>
      </c>
      <c r="F16" s="95">
        <v>1.0430367420460001</v>
      </c>
      <c r="G16" s="95">
        <v>19.452585896546001</v>
      </c>
      <c r="H16" s="95">
        <v>9.4676966655250006</v>
      </c>
      <c r="I16" s="95">
        <v>2123.14</v>
      </c>
      <c r="J16" s="95">
        <v>24.605904658661</v>
      </c>
      <c r="K16" s="95">
        <v>469.987465211776</v>
      </c>
      <c r="L16" s="95">
        <v>55.903690406004003</v>
      </c>
      <c r="M16" s="95">
        <v>11.840015732742</v>
      </c>
      <c r="N16" s="95">
        <v>2.1245856379046</v>
      </c>
      <c r="O16" s="95">
        <v>2.6381703491009998</v>
      </c>
      <c r="P16" s="95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f>5390363979004340/10^12</f>
        <v>5390.3639790043399</v>
      </c>
      <c r="D17" s="47">
        <f>2155449414792140/10^12</f>
        <v>2155.44941479214</v>
      </c>
      <c r="E17" s="95">
        <v>0.50496391455900003</v>
      </c>
      <c r="F17" s="95">
        <v>1.0331710459100001</v>
      </c>
      <c r="G17" s="95">
        <v>20.348910563682999</v>
      </c>
      <c r="H17" s="95">
        <v>9.1872107608219995</v>
      </c>
      <c r="I17" s="95">
        <v>1708.57</v>
      </c>
      <c r="J17" s="95">
        <v>22.083077726319999</v>
      </c>
      <c r="K17" s="95">
        <v>465.39212637354706</v>
      </c>
      <c r="L17" s="95">
        <v>44.071317062871998</v>
      </c>
      <c r="M17" s="95">
        <v>9.6664237673940008</v>
      </c>
      <c r="N17" s="95">
        <v>2.0415279265567201</v>
      </c>
      <c r="O17" s="95">
        <v>2.5497943889750001</v>
      </c>
      <c r="P17" s="95">
        <v>44.167925094007998</v>
      </c>
    </row>
    <row r="18" spans="1:16" s="49" customFormat="1" ht="14.25" customHeight="1">
      <c r="A18" s="70">
        <v>2023</v>
      </c>
      <c r="B18" s="47">
        <v>10255.123277533936</v>
      </c>
      <c r="C18" s="47">
        <v>5462.2548085609196</v>
      </c>
      <c r="D18" s="47">
        <v>2334.7616285571999</v>
      </c>
      <c r="E18" s="47">
        <v>0.49064757233799999</v>
      </c>
      <c r="F18" s="47">
        <v>0.97771164344600003</v>
      </c>
      <c r="G18" s="47">
        <v>17.604181269575999</v>
      </c>
      <c r="H18" s="47">
        <v>8.7435340944930005</v>
      </c>
      <c r="I18" s="47">
        <v>1853.61</v>
      </c>
      <c r="J18" s="47">
        <v>20.058354108408999</v>
      </c>
      <c r="K18" s="47">
        <v>577.984587054592</v>
      </c>
      <c r="L18" s="47">
        <v>51.742583117881999</v>
      </c>
      <c r="M18" s="47">
        <v>10.868518825154</v>
      </c>
      <c r="N18" s="47">
        <v>1.98824601257767</v>
      </c>
      <c r="O18" s="47">
        <v>2.5002847725190001</v>
      </c>
      <c r="P18" s="47">
        <v>46.560910643375003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5">
        <v>9425.4586011040501</v>
      </c>
      <c r="C20" s="47">
        <v>5376.4314436013901</v>
      </c>
      <c r="D20" s="47">
        <v>2116.9020313115898</v>
      </c>
      <c r="E20" s="95">
        <v>0.521258582305</v>
      </c>
      <c r="F20" s="95">
        <v>1.025033203317</v>
      </c>
      <c r="G20" s="95">
        <v>20.389487308459</v>
      </c>
      <c r="H20" s="95">
        <v>9.4784550021289995</v>
      </c>
      <c r="I20" s="95">
        <v>1855.35</v>
      </c>
      <c r="J20" s="95">
        <v>24.320931126533001</v>
      </c>
      <c r="K20" s="95">
        <v>486.37645821684799</v>
      </c>
      <c r="L20" s="95">
        <v>47.586350959553002</v>
      </c>
      <c r="M20" s="95">
        <v>10.031645564551001</v>
      </c>
      <c r="N20" s="95">
        <v>2.1232912897858203</v>
      </c>
      <c r="O20" s="95">
        <v>2.7179029585740002</v>
      </c>
      <c r="P20" s="95">
        <v>46.796234193813</v>
      </c>
    </row>
    <row r="21" spans="1:16" s="49" customFormat="1" ht="14.25" customHeight="1">
      <c r="A21" s="63" t="s">
        <v>15</v>
      </c>
      <c r="B21" s="95">
        <v>9499.0800500636196</v>
      </c>
      <c r="C21" s="95">
        <v>5327.9863988543002</v>
      </c>
      <c r="D21" s="95">
        <v>2118.4112757744401</v>
      </c>
      <c r="E21" s="95">
        <v>0.50119832605699999</v>
      </c>
      <c r="F21" s="95">
        <v>1.0032836780200001</v>
      </c>
      <c r="G21" s="95">
        <v>19.819571461178001</v>
      </c>
      <c r="H21" s="95">
        <v>9.4029376242880005</v>
      </c>
      <c r="I21" s="95">
        <v>1843.29</v>
      </c>
      <c r="J21" s="95">
        <v>22.128003021327</v>
      </c>
      <c r="K21" s="95">
        <v>489.34524591886094</v>
      </c>
      <c r="L21" s="95">
        <v>48.336348848853</v>
      </c>
      <c r="M21" s="95">
        <v>9.8400031624729998</v>
      </c>
      <c r="N21" s="95">
        <v>2.1469880802718997</v>
      </c>
      <c r="O21" s="95">
        <v>2.6381374049919999</v>
      </c>
      <c r="P21" s="95">
        <v>47.428589732962003</v>
      </c>
    </row>
    <row r="22" spans="1:16" s="49" customFormat="1">
      <c r="A22" s="38" t="s">
        <v>5</v>
      </c>
      <c r="B22" s="95">
        <v>9488.1824687905591</v>
      </c>
      <c r="C22" s="95">
        <v>5306.7066815305097</v>
      </c>
      <c r="D22" s="95">
        <v>2117.2675522090699</v>
      </c>
      <c r="E22" s="95">
        <v>0.50432255785199998</v>
      </c>
      <c r="F22" s="95">
        <v>0.984349939417</v>
      </c>
      <c r="G22" s="95">
        <v>19.677777221905</v>
      </c>
      <c r="H22" s="95">
        <v>9.3036196526309993</v>
      </c>
      <c r="I22" s="95">
        <v>1893.92</v>
      </c>
      <c r="J22" s="95">
        <v>23.115706252306001</v>
      </c>
      <c r="K22" s="95">
        <v>488.76652813710001</v>
      </c>
      <c r="L22" s="95">
        <v>49.479514636467002</v>
      </c>
      <c r="M22" s="95">
        <v>10.518902213842001</v>
      </c>
      <c r="N22" s="95">
        <v>2.0773585162282502</v>
      </c>
      <c r="O22" s="95">
        <v>2.632182557992</v>
      </c>
      <c r="P22" s="95">
        <v>47.533064309959002</v>
      </c>
    </row>
    <row r="23" spans="1:16" s="49" customFormat="1" ht="14.25" customHeight="1">
      <c r="A23" s="38" t="s">
        <v>6</v>
      </c>
      <c r="B23" s="95">
        <v>9790.2307107600791</v>
      </c>
      <c r="C23" s="95">
        <v>5437.12894488863</v>
      </c>
      <c r="D23" s="95">
        <v>2146.12896148755</v>
      </c>
      <c r="E23" s="95">
        <v>0.50404577283600005</v>
      </c>
      <c r="F23" s="95">
        <v>0.98502639012500004</v>
      </c>
      <c r="G23" s="95">
        <v>18.711531310428999</v>
      </c>
      <c r="H23" s="95">
        <v>9.4396042153980009</v>
      </c>
      <c r="I23" s="95">
        <v>1913.69</v>
      </c>
      <c r="J23" s="95">
        <v>22.366035837550999</v>
      </c>
      <c r="K23" s="95">
        <v>515.47946434193796</v>
      </c>
      <c r="L23" s="95">
        <v>48.709455666334001</v>
      </c>
      <c r="M23" s="95">
        <v>10.866788337562999</v>
      </c>
      <c r="N23" s="95">
        <v>2.1341881854047502</v>
      </c>
      <c r="O23" s="95">
        <v>2.6625899721759998</v>
      </c>
      <c r="P23" s="95">
        <v>48.647796989732001</v>
      </c>
    </row>
    <row r="24" spans="1:16" s="49" customFormat="1" ht="14.25" customHeight="1">
      <c r="A24" s="38" t="s">
        <v>7</v>
      </c>
      <c r="B24" s="95">
        <v>9354.2535865688205</v>
      </c>
      <c r="C24" s="47">
        <v>5344.7750524665598</v>
      </c>
      <c r="D24" s="47">
        <v>1999.74980133043</v>
      </c>
      <c r="E24" s="95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5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16</v>
      </c>
      <c r="B25" s="95">
        <v>9459.1748245329763</v>
      </c>
      <c r="C25" s="47">
        <v>5346.4010318258297</v>
      </c>
      <c r="D25" s="47">
        <v>2270.6241702006801</v>
      </c>
      <c r="E25" s="95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10255.123277533936</v>
      </c>
      <c r="C29" s="47">
        <v>5462.2548085609196</v>
      </c>
      <c r="D29" s="47">
        <v>2334.7616285571999</v>
      </c>
      <c r="E29" s="47">
        <v>0.49064757233799999</v>
      </c>
      <c r="F29" s="47">
        <v>0.97771164344600003</v>
      </c>
      <c r="G29" s="47">
        <v>17.604181269575999</v>
      </c>
      <c r="H29" s="47">
        <v>8.7435340944930005</v>
      </c>
      <c r="I29" s="47">
        <v>1853.61</v>
      </c>
      <c r="J29" s="47">
        <v>20.058354108408999</v>
      </c>
      <c r="K29" s="47">
        <v>577.984587054592</v>
      </c>
      <c r="L29" s="47">
        <v>51.742583117881999</v>
      </c>
      <c r="M29" s="47">
        <v>10.868518825154</v>
      </c>
      <c r="N29" s="47">
        <v>1.98824601257767</v>
      </c>
      <c r="O29" s="47">
        <v>2.5002847725190001</v>
      </c>
      <c r="P29" s="47">
        <v>46.560910643375003</v>
      </c>
    </row>
    <row r="30" spans="1:16" ht="13.3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137" t="s">
        <v>990</v>
      </c>
      <c r="B31" s="47">
        <v>10255.123277533936</v>
      </c>
      <c r="C31" s="47">
        <v>5462.2548085609196</v>
      </c>
      <c r="D31" s="47">
        <v>2334.7616285571999</v>
      </c>
      <c r="E31" s="95">
        <v>0.49064757233799999</v>
      </c>
      <c r="F31" s="95">
        <v>0.97771164344600003</v>
      </c>
      <c r="G31" s="95">
        <v>17.604181269575999</v>
      </c>
      <c r="H31" s="95">
        <v>8.7435340944930005</v>
      </c>
      <c r="I31" s="95">
        <v>1853.61</v>
      </c>
      <c r="J31" s="95">
        <v>20.058354108408999</v>
      </c>
      <c r="K31" s="95">
        <v>577.984587054592</v>
      </c>
      <c r="L31" s="95">
        <v>51.742583117881999</v>
      </c>
      <c r="M31" s="95">
        <v>10.868518825154</v>
      </c>
      <c r="N31" s="95">
        <v>1.98824601257767</v>
      </c>
      <c r="O31" s="95">
        <v>2.5002847725190001</v>
      </c>
      <c r="P31" s="95">
        <v>46.560910643375003</v>
      </c>
    </row>
    <row r="32" spans="1:16" ht="12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70" t="s">
        <v>991</v>
      </c>
      <c r="B33" s="47">
        <v>10337.219060212259</v>
      </c>
      <c r="C33" s="47">
        <v>5506.0162359361302</v>
      </c>
      <c r="D33" s="47">
        <v>2348.8711624942498</v>
      </c>
      <c r="E33" s="95">
        <v>0.49749404062500002</v>
      </c>
      <c r="F33" s="95">
        <v>0.97907609063800005</v>
      </c>
      <c r="G33" s="95">
        <v>17.983965023679001</v>
      </c>
      <c r="H33" s="95">
        <v>8.8479749307999995</v>
      </c>
      <c r="I33" s="95">
        <v>1891.68</v>
      </c>
      <c r="J33" s="95">
        <v>20.448117862952</v>
      </c>
      <c r="K33" s="95">
        <v>593.32315789273002</v>
      </c>
      <c r="L33" s="95">
        <v>51.858110237418003</v>
      </c>
      <c r="M33" s="95">
        <v>10.785310108168</v>
      </c>
      <c r="N33" s="95">
        <v>1.99360977736983</v>
      </c>
      <c r="O33" s="95">
        <v>2.5314957453820002</v>
      </c>
      <c r="P33" s="95">
        <v>46.560910643375003</v>
      </c>
    </row>
    <row r="34" spans="1:16" s="49" customFormat="1" ht="14.25" customHeight="1">
      <c r="A34" s="70" t="s">
        <v>992</v>
      </c>
      <c r="B34" s="47">
        <v>10324.545497610943</v>
      </c>
      <c r="C34" s="47">
        <v>5503.8050732224601</v>
      </c>
      <c r="D34" s="47">
        <v>2327.1104321243802</v>
      </c>
      <c r="E34" s="95">
        <v>0.49424923721000003</v>
      </c>
      <c r="F34" s="95">
        <v>0.97985368819399998</v>
      </c>
      <c r="G34" s="95">
        <v>17.712932353427998</v>
      </c>
      <c r="H34" s="95">
        <v>8.8694470493840001</v>
      </c>
      <c r="I34" s="95">
        <v>1891.68</v>
      </c>
      <c r="J34" s="95">
        <v>19.889139040734999</v>
      </c>
      <c r="K34" s="95">
        <v>582.80367768171402</v>
      </c>
      <c r="L34" s="95">
        <v>51.535245169355001</v>
      </c>
      <c r="M34" s="95">
        <v>10.652702649727001</v>
      </c>
      <c r="N34" s="95">
        <v>1.9830187667056001</v>
      </c>
      <c r="O34" s="95">
        <v>2.4990718798980001</v>
      </c>
      <c r="P34" s="95">
        <v>46.560910643375003</v>
      </c>
    </row>
    <row r="35" spans="1:16" s="49" customFormat="1" ht="14.25" customHeight="1">
      <c r="A35" s="70" t="s">
        <v>993</v>
      </c>
      <c r="B35" s="47">
        <v>10240.043736425519</v>
      </c>
      <c r="C35" s="47">
        <v>5467.2028348327503</v>
      </c>
      <c r="D35" s="47">
        <v>2300.5865000311101</v>
      </c>
      <c r="E35" s="95">
        <v>0.48680974713399999</v>
      </c>
      <c r="F35" s="95">
        <v>0.97688725548999999</v>
      </c>
      <c r="G35" s="95">
        <v>17.761124617796</v>
      </c>
      <c r="H35" s="95">
        <v>8.7974073016110008</v>
      </c>
      <c r="I35" s="95">
        <v>1846.22</v>
      </c>
      <c r="J35" s="95">
        <v>19.712853911997001</v>
      </c>
      <c r="K35" s="95">
        <v>566.97910340237502</v>
      </c>
      <c r="L35" s="95">
        <v>50.968990600249001</v>
      </c>
      <c r="M35" s="95">
        <v>10.726330299207</v>
      </c>
      <c r="N35" s="95">
        <v>1.96739389657185</v>
      </c>
      <c r="O35" s="95">
        <v>2.4777930605449998</v>
      </c>
      <c r="P35" s="95">
        <v>46.560910643375003</v>
      </c>
    </row>
    <row r="36" spans="1:16" s="49" customFormat="1" ht="13.5" customHeight="1">
      <c r="A36" s="70" t="s">
        <v>994</v>
      </c>
      <c r="B36" s="47">
        <v>10236.558642644073</v>
      </c>
      <c r="C36" s="47">
        <v>5447.3847800829299</v>
      </c>
      <c r="D36" s="47">
        <v>2303.6967259655898</v>
      </c>
      <c r="E36" s="95">
        <v>0.487792241382</v>
      </c>
      <c r="F36" s="95">
        <v>0.97664685478799995</v>
      </c>
      <c r="G36" s="95">
        <v>17.777020531588001</v>
      </c>
      <c r="H36" s="95">
        <v>8.6323663052880004</v>
      </c>
      <c r="I36" s="95">
        <v>1845.79</v>
      </c>
      <c r="J36" s="95">
        <v>19.762902187967001</v>
      </c>
      <c r="K36" s="95">
        <v>578.50887139551298</v>
      </c>
      <c r="L36" s="95">
        <v>51.532216169431003</v>
      </c>
      <c r="M36" s="95">
        <v>10.739001767151001</v>
      </c>
      <c r="N36" s="95">
        <v>1.9772293240913899</v>
      </c>
      <c r="O36" s="95">
        <v>2.4908905611560002</v>
      </c>
      <c r="P36" s="95">
        <v>46.560910643375003</v>
      </c>
    </row>
    <row r="37" spans="1:16" s="49" customFormat="1">
      <c r="A37" s="70" t="s">
        <v>995</v>
      </c>
      <c r="B37" s="47">
        <v>10255.123277533936</v>
      </c>
      <c r="C37" s="47">
        <v>5462.2548085609196</v>
      </c>
      <c r="D37" s="47">
        <v>2334.7616285571999</v>
      </c>
      <c r="E37" s="95">
        <v>0.49064757233799999</v>
      </c>
      <c r="F37" s="95">
        <v>0.97771164344600003</v>
      </c>
      <c r="G37" s="95">
        <v>17.604181269575999</v>
      </c>
      <c r="H37" s="95">
        <v>8.7435340944930005</v>
      </c>
      <c r="I37" s="95">
        <v>1853.61</v>
      </c>
      <c r="J37" s="95">
        <v>20.058354108408999</v>
      </c>
      <c r="K37" s="95">
        <v>577.984587054592</v>
      </c>
      <c r="L37" s="95">
        <v>51.742583117881999</v>
      </c>
      <c r="M37" s="95">
        <v>10.868518825154</v>
      </c>
      <c r="N37" s="95">
        <v>1.98824601257767</v>
      </c>
      <c r="O37" s="95">
        <v>2.5002847725190001</v>
      </c>
      <c r="P37" s="95">
        <v>46.560910643375003</v>
      </c>
    </row>
    <row r="38" spans="1:16" ht="14.25" customHeight="1">
      <c r="A38" s="25"/>
      <c r="B38" s="95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340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341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339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</row>
    <row r="46" spans="1:16" ht="11.25" customHeight="1">
      <c r="A46" s="15"/>
      <c r="B46" s="15"/>
      <c r="C46" s="15"/>
      <c r="D46" s="15"/>
      <c r="E46" s="15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6" t="s">
        <v>195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75" bottom="0.75" header="0.3" footer="0.3"/>
  <pageSetup paperSize="9" scale="65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46"/>
  <sheetViews>
    <sheetView view="pageBreakPreview" zoomScale="85" zoomScaleNormal="145" zoomScaleSheetLayoutView="85" workbookViewId="0">
      <selection activeCell="P41" sqref="P41"/>
    </sheetView>
  </sheetViews>
  <sheetFormatPr defaultColWidth="8.5546875" defaultRowHeight="14.4"/>
  <cols>
    <col min="1" max="1" width="9.5546875" customWidth="1"/>
    <col min="2" max="2" width="10.77734375" customWidth="1"/>
    <col min="3" max="4" width="8.5546875" bestFit="1" customWidth="1"/>
    <col min="5" max="5" width="11.21875" customWidth="1"/>
    <col min="6" max="6" width="10.5546875" customWidth="1"/>
    <col min="7" max="7" width="9.77734375" customWidth="1"/>
    <col min="8" max="8" width="12.21875" customWidth="1"/>
    <col min="9" max="9" width="8.5546875" bestFit="1" customWidth="1"/>
    <col min="10" max="10" width="10.44140625" customWidth="1"/>
    <col min="11" max="11" width="9.21875" customWidth="1"/>
    <col min="12" max="12" width="8.44140625" customWidth="1"/>
    <col min="13" max="13" width="10.44140625" customWidth="1"/>
    <col min="14" max="14" width="8" customWidth="1"/>
    <col min="15" max="15" width="9.77734375" customWidth="1"/>
    <col min="16" max="16" width="11.5546875" customWidth="1"/>
  </cols>
  <sheetData>
    <row r="1" spans="1:16">
      <c r="A1" s="1"/>
    </row>
    <row r="2" spans="1:16">
      <c r="A2" s="1"/>
      <c r="P2" s="102" t="s">
        <v>919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99" t="s">
        <v>697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12"/>
      <c r="P5" s="13" t="s">
        <v>893</v>
      </c>
    </row>
    <row r="6" spans="1:16" ht="7.5" customHeight="1"/>
    <row r="7" spans="1:16" ht="14.25" customHeight="1">
      <c r="A7" s="428" t="s">
        <v>645</v>
      </c>
      <c r="B7" s="452" t="s">
        <v>497</v>
      </c>
      <c r="C7" s="456" t="s">
        <v>41</v>
      </c>
      <c r="D7" s="456" t="s">
        <v>28</v>
      </c>
      <c r="E7" s="452" t="s">
        <v>685</v>
      </c>
      <c r="F7" s="452" t="s">
        <v>47</v>
      </c>
      <c r="G7" s="452" t="s">
        <v>48</v>
      </c>
      <c r="H7" s="452" t="s">
        <v>686</v>
      </c>
      <c r="I7" s="452" t="s">
        <v>687</v>
      </c>
      <c r="J7" s="452" t="s">
        <v>52</v>
      </c>
      <c r="K7" s="452" t="s">
        <v>688</v>
      </c>
      <c r="L7" s="452" t="s">
        <v>42</v>
      </c>
      <c r="M7" s="452" t="s">
        <v>698</v>
      </c>
      <c r="N7" s="452" t="s">
        <v>44</v>
      </c>
      <c r="O7" s="452" t="s">
        <v>45</v>
      </c>
      <c r="P7" s="452" t="s">
        <v>49</v>
      </c>
    </row>
    <row r="8" spans="1:16" ht="21.6" customHeight="1">
      <c r="A8" s="429"/>
      <c r="B8" s="457"/>
      <c r="C8" s="453"/>
      <c r="D8" s="453"/>
      <c r="E8" s="453" t="s">
        <v>29</v>
      </c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5">
        <v>0.56446015087500001</v>
      </c>
      <c r="F14" s="95">
        <v>1.022414068345</v>
      </c>
      <c r="G14" s="95">
        <v>16.699854131774</v>
      </c>
      <c r="H14" s="95">
        <v>9.7742946798580004</v>
      </c>
      <c r="I14" s="95">
        <v>1423.04</v>
      </c>
      <c r="J14" s="95">
        <v>18.354374527240999</v>
      </c>
      <c r="K14" s="95">
        <v>387.69933520726198</v>
      </c>
      <c r="L14" s="95">
        <v>36.166271953226001</v>
      </c>
      <c r="M14" s="95">
        <v>8.2041852047179997</v>
      </c>
      <c r="N14" s="95">
        <v>2.0055042366484699</v>
      </c>
      <c r="O14" s="95">
        <v>2.195150824353</v>
      </c>
      <c r="P14" s="95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5">
        <v>0.50947518346099996</v>
      </c>
      <c r="F15" s="95">
        <v>1.054750792358</v>
      </c>
      <c r="G15" s="95">
        <v>16.057585545675</v>
      </c>
      <c r="H15" s="95">
        <v>9.0399562736139991</v>
      </c>
      <c r="I15" s="95">
        <v>1900.49</v>
      </c>
      <c r="J15" s="95">
        <v>26.265780004953001</v>
      </c>
      <c r="K15" s="95">
        <v>394.85499970943602</v>
      </c>
      <c r="L15" s="95">
        <v>44.660584944688999</v>
      </c>
      <c r="M15" s="95">
        <v>9.607421673368</v>
      </c>
      <c r="N15" s="95">
        <v>1.8604804148706</v>
      </c>
      <c r="O15" s="95">
        <v>2.3217702248590002</v>
      </c>
      <c r="P15" s="95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5">
        <v>0.509034951013</v>
      </c>
      <c r="F16" s="95">
        <v>1.0430367420460001</v>
      </c>
      <c r="G16" s="95">
        <v>19.452585896546001</v>
      </c>
      <c r="H16" s="95">
        <v>9.4676966655250006</v>
      </c>
      <c r="I16" s="95">
        <v>2123.14</v>
      </c>
      <c r="J16" s="95">
        <v>24.605904658661</v>
      </c>
      <c r="K16" s="95">
        <v>469.987465211776</v>
      </c>
      <c r="L16" s="95">
        <v>55.903690406004003</v>
      </c>
      <c r="M16" s="95">
        <v>11.840015732742</v>
      </c>
      <c r="N16" s="95">
        <v>2.1245856379046</v>
      </c>
      <c r="O16" s="95">
        <v>2.6381703491009998</v>
      </c>
      <c r="P16" s="95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5">
        <v>0.50496391455900003</v>
      </c>
      <c r="F17" s="95">
        <v>1.0331710459100001</v>
      </c>
      <c r="G17" s="95">
        <v>20.348910563682999</v>
      </c>
      <c r="H17" s="95">
        <v>9.1872107608219995</v>
      </c>
      <c r="I17" s="95">
        <v>1708.57</v>
      </c>
      <c r="J17" s="95">
        <v>22.083077726319999</v>
      </c>
      <c r="K17" s="95">
        <v>465.39212637354706</v>
      </c>
      <c r="L17" s="95">
        <v>44.071317062871998</v>
      </c>
      <c r="M17" s="95">
        <v>9.6664237673940008</v>
      </c>
      <c r="N17" s="95">
        <v>2.0415279265567201</v>
      </c>
      <c r="O17" s="95">
        <v>2.5497943889750001</v>
      </c>
      <c r="P17" s="95">
        <v>44.167925094007998</v>
      </c>
    </row>
    <row r="18" spans="1:16" s="49" customFormat="1" ht="14.25" customHeight="1">
      <c r="A18" s="70">
        <v>2023</v>
      </c>
      <c r="B18" s="47">
        <v>10255.123277533936</v>
      </c>
      <c r="C18" s="47">
        <v>5462.2548085609196</v>
      </c>
      <c r="D18" s="47">
        <v>2334.7616285571999</v>
      </c>
      <c r="E18" s="47">
        <v>0.49064757233799999</v>
      </c>
      <c r="F18" s="47">
        <v>0.97771164344600003</v>
      </c>
      <c r="G18" s="47">
        <v>17.604181269575999</v>
      </c>
      <c r="H18" s="47">
        <v>8.7435340944930005</v>
      </c>
      <c r="I18" s="47">
        <v>1853.61</v>
      </c>
      <c r="J18" s="47">
        <v>20.058354108408999</v>
      </c>
      <c r="K18" s="47">
        <v>577.984587054592</v>
      </c>
      <c r="L18" s="47">
        <v>51.742583117881999</v>
      </c>
      <c r="M18" s="47">
        <v>10.868518825154</v>
      </c>
      <c r="N18" s="47">
        <v>1.98824601257767</v>
      </c>
      <c r="O18" s="47">
        <v>2.5002847725190001</v>
      </c>
      <c r="P18" s="47">
        <v>46.560910643375003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652</v>
      </c>
      <c r="B20" s="95">
        <v>9425.4586011040501</v>
      </c>
      <c r="C20" s="47">
        <v>5376.4314436013901</v>
      </c>
      <c r="D20" s="47">
        <v>2116.9020313115898</v>
      </c>
      <c r="E20" s="95">
        <v>0.521258582305</v>
      </c>
      <c r="F20" s="95">
        <v>1.025033203317</v>
      </c>
      <c r="G20" s="95">
        <v>20.389487308459</v>
      </c>
      <c r="H20" s="95">
        <v>9.4784550021289995</v>
      </c>
      <c r="I20" s="95">
        <v>1855.35</v>
      </c>
      <c r="J20" s="95">
        <v>24.320931126533001</v>
      </c>
      <c r="K20" s="95">
        <v>486.37645821684799</v>
      </c>
      <c r="L20" s="95">
        <v>47.586350959553002</v>
      </c>
      <c r="M20" s="95">
        <v>10.031645564551001</v>
      </c>
      <c r="N20" s="95">
        <v>2.1232912897858203</v>
      </c>
      <c r="O20" s="95">
        <v>2.7179029585740002</v>
      </c>
      <c r="P20" s="95">
        <v>46.796234193813</v>
      </c>
    </row>
    <row r="21" spans="1:16" s="49" customFormat="1" ht="14.25" customHeight="1">
      <c r="A21" s="63" t="s">
        <v>653</v>
      </c>
      <c r="B21" s="95">
        <v>9499.0800500636196</v>
      </c>
      <c r="C21" s="95">
        <v>5327.9863988543002</v>
      </c>
      <c r="D21" s="95">
        <v>2118.4112757744401</v>
      </c>
      <c r="E21" s="95">
        <v>0.50119832605699999</v>
      </c>
      <c r="F21" s="95">
        <v>1.0032836780200001</v>
      </c>
      <c r="G21" s="95">
        <v>19.819571461178001</v>
      </c>
      <c r="H21" s="95">
        <v>9.4029376242880005</v>
      </c>
      <c r="I21" s="95">
        <v>1843.29</v>
      </c>
      <c r="J21" s="95">
        <v>22.128003021327</v>
      </c>
      <c r="K21" s="95">
        <v>489.34524591886094</v>
      </c>
      <c r="L21" s="95">
        <v>48.336348848853</v>
      </c>
      <c r="M21" s="95">
        <v>9.8400031624729998</v>
      </c>
      <c r="N21" s="95">
        <v>2.1469880802718997</v>
      </c>
      <c r="O21" s="95">
        <v>2.6381374049919999</v>
      </c>
      <c r="P21" s="95">
        <v>47.428589732962003</v>
      </c>
    </row>
    <row r="22" spans="1:16" s="49" customFormat="1">
      <c r="A22" s="38" t="s">
        <v>654</v>
      </c>
      <c r="B22" s="95">
        <v>9488.1824687905591</v>
      </c>
      <c r="C22" s="95">
        <v>5306.7066815305097</v>
      </c>
      <c r="D22" s="95">
        <v>2117.2675522090699</v>
      </c>
      <c r="E22" s="95">
        <v>0.50432255785199998</v>
      </c>
      <c r="F22" s="95">
        <v>0.984349939417</v>
      </c>
      <c r="G22" s="95">
        <v>19.677777221905</v>
      </c>
      <c r="H22" s="95">
        <v>9.3036196526309993</v>
      </c>
      <c r="I22" s="95">
        <v>1893.92</v>
      </c>
      <c r="J22" s="95">
        <v>23.115706252306001</v>
      </c>
      <c r="K22" s="95">
        <v>488.76652813710001</v>
      </c>
      <c r="L22" s="95">
        <v>49.479514636467002</v>
      </c>
      <c r="M22" s="95">
        <v>10.518902213842001</v>
      </c>
      <c r="N22" s="95">
        <v>2.0773585162282502</v>
      </c>
      <c r="O22" s="95">
        <v>2.632182557992</v>
      </c>
      <c r="P22" s="95">
        <v>47.533064309959002</v>
      </c>
    </row>
    <row r="23" spans="1:16" s="49" customFormat="1" ht="14.25" customHeight="1">
      <c r="A23" s="38" t="s">
        <v>6</v>
      </c>
      <c r="B23" s="95">
        <v>9790.2307107600791</v>
      </c>
      <c r="C23" s="95">
        <v>5437.12894488863</v>
      </c>
      <c r="D23" s="95">
        <v>2146.12896148755</v>
      </c>
      <c r="E23" s="95">
        <v>0.50404577283600005</v>
      </c>
      <c r="F23" s="95">
        <v>0.98502639012500004</v>
      </c>
      <c r="G23" s="95">
        <v>18.711531310428999</v>
      </c>
      <c r="H23" s="95">
        <v>9.4396042153980009</v>
      </c>
      <c r="I23" s="95">
        <v>1913.69</v>
      </c>
      <c r="J23" s="95">
        <v>22.366035837550999</v>
      </c>
      <c r="K23" s="95">
        <v>515.47946434193796</v>
      </c>
      <c r="L23" s="95">
        <v>48.709455666334001</v>
      </c>
      <c r="M23" s="95">
        <v>10.866788337562999</v>
      </c>
      <c r="N23" s="95">
        <v>2.1341881854047502</v>
      </c>
      <c r="O23" s="95">
        <v>2.6625899721759998</v>
      </c>
      <c r="P23" s="95">
        <v>48.647796989732001</v>
      </c>
    </row>
    <row r="24" spans="1:16" s="49" customFormat="1" ht="14.25" customHeight="1">
      <c r="A24" s="38" t="s">
        <v>655</v>
      </c>
      <c r="B24" s="95">
        <v>9354.2535865688205</v>
      </c>
      <c r="C24" s="47">
        <v>5344.7750524665598</v>
      </c>
      <c r="D24" s="47">
        <v>1999.74980133043</v>
      </c>
      <c r="E24" s="95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5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656</v>
      </c>
      <c r="B25" s="95">
        <v>9459.1748245329763</v>
      </c>
      <c r="C25" s="47">
        <v>5346.4010318258297</v>
      </c>
      <c r="D25" s="47">
        <v>2270.6241702006801</v>
      </c>
      <c r="E25" s="95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657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658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659</v>
      </c>
      <c r="B29" s="47">
        <v>10255.123277533936</v>
      </c>
      <c r="C29" s="47">
        <v>5462.2548085609196</v>
      </c>
      <c r="D29" s="47">
        <v>2334.7616285571999</v>
      </c>
      <c r="E29" s="47">
        <v>0.49064757233799999</v>
      </c>
      <c r="F29" s="47">
        <v>0.97771164344600003</v>
      </c>
      <c r="G29" s="47">
        <v>17.604181269575999</v>
      </c>
      <c r="H29" s="47">
        <v>8.7435340944930005</v>
      </c>
      <c r="I29" s="47">
        <v>1853.61</v>
      </c>
      <c r="J29" s="47">
        <v>20.058354108408999</v>
      </c>
      <c r="K29" s="47">
        <v>577.984587054592</v>
      </c>
      <c r="L29" s="47">
        <v>51.742583117881999</v>
      </c>
      <c r="M29" s="47">
        <v>10.868518825154</v>
      </c>
      <c r="N29" s="47">
        <v>1.98824601257767</v>
      </c>
      <c r="O29" s="47">
        <v>2.5002847725190001</v>
      </c>
      <c r="P29" s="47">
        <v>46.560910643375003</v>
      </c>
    </row>
    <row r="30" spans="1:16" ht="13.3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70" t="s">
        <v>1039</v>
      </c>
      <c r="B31" s="47">
        <v>10255.123277533936</v>
      </c>
      <c r="C31" s="47">
        <v>5462.2548085609196</v>
      </c>
      <c r="D31" s="47">
        <v>2334.7616285571999</v>
      </c>
      <c r="E31" s="95">
        <v>0.49064757233799999</v>
      </c>
      <c r="F31" s="95">
        <v>0.97771164344600003</v>
      </c>
      <c r="G31" s="95">
        <v>17.604181269575999</v>
      </c>
      <c r="H31" s="95">
        <v>8.7435340944930005</v>
      </c>
      <c r="I31" s="95">
        <v>1853.61</v>
      </c>
      <c r="J31" s="95">
        <v>20.058354108408999</v>
      </c>
      <c r="K31" s="95">
        <v>577.984587054592</v>
      </c>
      <c r="L31" s="95">
        <v>51.742583117881999</v>
      </c>
      <c r="M31" s="95">
        <v>10.868518825154</v>
      </c>
      <c r="N31" s="95">
        <v>1.98824601257767</v>
      </c>
      <c r="O31" s="95">
        <v>2.5002847725190001</v>
      </c>
      <c r="P31" s="95">
        <v>46.560910643375003</v>
      </c>
    </row>
    <row r="32" spans="1:16" ht="12.75" customHeight="1">
      <c r="A32" s="133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397">
        <v>45201</v>
      </c>
      <c r="B33" s="47">
        <v>10337.219060212259</v>
      </c>
      <c r="C33" s="47">
        <v>5506.0162359361302</v>
      </c>
      <c r="D33" s="47">
        <v>2348.8711624942498</v>
      </c>
      <c r="E33" s="95">
        <v>0.49749404062500002</v>
      </c>
      <c r="F33" s="95">
        <v>0.97907609063800005</v>
      </c>
      <c r="G33" s="95">
        <v>17.983965023679001</v>
      </c>
      <c r="H33" s="95">
        <v>8.8479749307999995</v>
      </c>
      <c r="I33" s="95">
        <v>1891.68</v>
      </c>
      <c r="J33" s="95">
        <v>20.448117862952</v>
      </c>
      <c r="K33" s="95">
        <v>593.32315789273002</v>
      </c>
      <c r="L33" s="95">
        <v>51.858110237418003</v>
      </c>
      <c r="M33" s="95">
        <v>10.785310108168</v>
      </c>
      <c r="N33" s="95">
        <v>1.99360977736983</v>
      </c>
      <c r="O33" s="95">
        <v>2.5314957453820002</v>
      </c>
      <c r="P33" s="95">
        <v>46.560910643375003</v>
      </c>
    </row>
    <row r="34" spans="1:16" s="49" customFormat="1" ht="14.25" customHeight="1">
      <c r="A34" s="397">
        <v>45202</v>
      </c>
      <c r="B34" s="47">
        <v>10324.545497610943</v>
      </c>
      <c r="C34" s="47">
        <v>5503.8050732224601</v>
      </c>
      <c r="D34" s="47">
        <v>2327.1104321243802</v>
      </c>
      <c r="E34" s="95">
        <v>0.49424923721000003</v>
      </c>
      <c r="F34" s="95">
        <v>0.97985368819399998</v>
      </c>
      <c r="G34" s="95">
        <v>17.712932353427998</v>
      </c>
      <c r="H34" s="95">
        <v>8.8694470493840001</v>
      </c>
      <c r="I34" s="95">
        <v>1891.68</v>
      </c>
      <c r="J34" s="95">
        <v>19.889139040734999</v>
      </c>
      <c r="K34" s="95">
        <v>582.80367768171402</v>
      </c>
      <c r="L34" s="95">
        <v>51.535245169355001</v>
      </c>
      <c r="M34" s="95">
        <v>10.652702649727001</v>
      </c>
      <c r="N34" s="95">
        <v>1.9830187667056001</v>
      </c>
      <c r="O34" s="95">
        <v>2.4990718798980001</v>
      </c>
      <c r="P34" s="95">
        <v>46.560910643375003</v>
      </c>
    </row>
    <row r="35" spans="1:16" s="49" customFormat="1" ht="14.25" customHeight="1">
      <c r="A35" s="397">
        <v>45203</v>
      </c>
      <c r="B35" s="47">
        <v>10240.043736425519</v>
      </c>
      <c r="C35" s="47">
        <v>5467.2028348327503</v>
      </c>
      <c r="D35" s="47">
        <v>2300.5865000311101</v>
      </c>
      <c r="E35" s="95">
        <v>0.48680974713399999</v>
      </c>
      <c r="F35" s="95">
        <v>0.97688725548999999</v>
      </c>
      <c r="G35" s="95">
        <v>17.761124617796</v>
      </c>
      <c r="H35" s="95">
        <v>8.7974073016110008</v>
      </c>
      <c r="I35" s="95">
        <v>1846.22</v>
      </c>
      <c r="J35" s="95">
        <v>19.712853911997001</v>
      </c>
      <c r="K35" s="95">
        <v>566.97910340237502</v>
      </c>
      <c r="L35" s="95">
        <v>50.968990600249001</v>
      </c>
      <c r="M35" s="95">
        <v>10.726330299207</v>
      </c>
      <c r="N35" s="95">
        <v>1.96739389657185</v>
      </c>
      <c r="O35" s="95">
        <v>2.4777930605449998</v>
      </c>
      <c r="P35" s="95">
        <v>46.560910643375003</v>
      </c>
    </row>
    <row r="36" spans="1:16" s="49" customFormat="1" ht="13.5" customHeight="1">
      <c r="A36" s="397">
        <v>45204</v>
      </c>
      <c r="B36" s="47">
        <v>10236.558642644073</v>
      </c>
      <c r="C36" s="47">
        <v>5447.3847800829299</v>
      </c>
      <c r="D36" s="47">
        <v>2303.6967259655898</v>
      </c>
      <c r="E36" s="95">
        <v>0.487792241382</v>
      </c>
      <c r="F36" s="95">
        <v>0.97664685478799995</v>
      </c>
      <c r="G36" s="95">
        <v>17.777020531588001</v>
      </c>
      <c r="H36" s="95">
        <v>8.6323663052880004</v>
      </c>
      <c r="I36" s="95">
        <v>1845.79</v>
      </c>
      <c r="J36" s="95">
        <v>19.762902187967001</v>
      </c>
      <c r="K36" s="95">
        <v>578.50887139551298</v>
      </c>
      <c r="L36" s="95">
        <v>51.532216169431003</v>
      </c>
      <c r="M36" s="95">
        <v>10.739001767151001</v>
      </c>
      <c r="N36" s="95">
        <v>1.9772293240913899</v>
      </c>
      <c r="O36" s="95">
        <v>2.4908905611560002</v>
      </c>
      <c r="P36" s="95">
        <v>46.560910643375003</v>
      </c>
    </row>
    <row r="37" spans="1:16" s="49" customFormat="1" ht="14.25" customHeight="1">
      <c r="A37" s="397">
        <v>45205</v>
      </c>
      <c r="B37" s="47">
        <v>10255.123277533936</v>
      </c>
      <c r="C37" s="47">
        <v>5462.2548085609196</v>
      </c>
      <c r="D37" s="47">
        <v>2334.7616285571999</v>
      </c>
      <c r="E37" s="95">
        <v>0.49064757233799999</v>
      </c>
      <c r="F37" s="95">
        <v>0.97771164344600003</v>
      </c>
      <c r="G37" s="95">
        <v>17.604181269575999</v>
      </c>
      <c r="H37" s="95">
        <v>8.7435340944930005</v>
      </c>
      <c r="I37" s="95">
        <v>1853.61</v>
      </c>
      <c r="J37" s="95">
        <v>20.058354108408999</v>
      </c>
      <c r="K37" s="95">
        <v>577.984587054592</v>
      </c>
      <c r="L37" s="95">
        <v>51.742583117881999</v>
      </c>
      <c r="M37" s="95">
        <v>10.868518825154</v>
      </c>
      <c r="N37" s="95">
        <v>1.98824601257767</v>
      </c>
      <c r="O37" s="95">
        <v>2.5002847725190001</v>
      </c>
      <c r="P37" s="95">
        <v>46.560910643375003</v>
      </c>
    </row>
    <row r="38" spans="1:16" ht="14.25" customHeight="1">
      <c r="B38" s="95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693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694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</row>
    <row r="46" spans="1:16" ht="11.25" customHeight="1">
      <c r="A46" s="15"/>
      <c r="B46" s="15"/>
      <c r="C46" s="15"/>
      <c r="D46" s="15"/>
      <c r="E46" s="15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6" t="s">
        <v>696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75" bottom="0.75" header="0.3" footer="0.3"/>
  <pageSetup paperSize="9" scale="6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topLeftCell="A6" zoomScale="70" zoomScaleNormal="55" zoomScaleSheetLayoutView="70" workbookViewId="0">
      <selection activeCell="K6" sqref="K6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.5546875" customWidth="1"/>
    <col min="11" max="11" width="10.5546875" customWidth="1"/>
  </cols>
  <sheetData>
    <row r="1" spans="1:11">
      <c r="A1" s="2"/>
    </row>
    <row r="2" spans="1:11">
      <c r="A2" s="2"/>
      <c r="G2" s="49"/>
      <c r="H2" s="398"/>
      <c r="I2" s="398"/>
      <c r="J2" s="398"/>
      <c r="K2" s="398"/>
    </row>
    <row r="3" spans="1:11" ht="7.5" customHeight="1"/>
    <row r="5" spans="1:11" ht="6.75" customHeight="1">
      <c r="A5" s="399"/>
      <c r="B5" s="399"/>
      <c r="C5" s="399"/>
      <c r="D5" s="399"/>
      <c r="E5" s="399"/>
      <c r="F5" s="399"/>
      <c r="G5" s="399"/>
      <c r="H5" s="399"/>
      <c r="I5" s="399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400">
        <v>8</v>
      </c>
      <c r="C10" s="400"/>
      <c r="D10" s="401"/>
      <c r="E10" s="402"/>
      <c r="F10" s="400"/>
      <c r="G10" s="400"/>
      <c r="H10" s="400"/>
      <c r="I10" s="400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3" spans="9:9" ht="13.05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J46"/>
  <sheetViews>
    <sheetView view="pageBreakPreview" zoomScaleNormal="145" zoomScaleSheetLayoutView="100" workbookViewId="0">
      <selection activeCell="G51" sqref="G51"/>
    </sheetView>
  </sheetViews>
  <sheetFormatPr defaultColWidth="8.5546875" defaultRowHeight="14.4"/>
  <cols>
    <col min="1" max="1" width="11" customWidth="1"/>
    <col min="2" max="2" width="13.5546875" customWidth="1"/>
    <col min="3" max="3" width="10.77734375" customWidth="1"/>
    <col min="4" max="4" width="12.77734375" customWidth="1"/>
    <col min="5" max="5" width="11" customWidth="1"/>
    <col min="6" max="6" width="13.5546875" customWidth="1"/>
    <col min="7" max="7" width="8.77734375" customWidth="1"/>
    <col min="8" max="8" width="10.5546875" customWidth="1"/>
    <col min="9" max="9" width="12.21875" customWidth="1"/>
    <col min="10" max="10" width="4.5546875" customWidth="1"/>
    <col min="11" max="11" width="2.44140625" customWidth="1"/>
  </cols>
  <sheetData>
    <row r="2" spans="1:10">
      <c r="I2" s="102" t="s">
        <v>918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99" t="s">
        <v>60</v>
      </c>
      <c r="C5" s="399"/>
      <c r="D5" s="399"/>
      <c r="E5" s="399"/>
      <c r="F5" s="399"/>
      <c r="G5" s="399"/>
      <c r="H5" s="12"/>
      <c r="I5" s="13" t="s">
        <v>272</v>
      </c>
      <c r="J5" s="12"/>
    </row>
    <row r="6" spans="1:10" ht="7.5" customHeight="1"/>
    <row r="7" spans="1:10" ht="14.25" customHeight="1">
      <c r="A7" s="428" t="s">
        <v>2</v>
      </c>
      <c r="B7" s="428" t="s">
        <v>26</v>
      </c>
      <c r="C7" s="461" t="s">
        <v>1</v>
      </c>
      <c r="D7" s="462"/>
      <c r="E7" s="461" t="s">
        <v>0</v>
      </c>
      <c r="F7" s="462"/>
      <c r="G7" s="463" t="s">
        <v>313</v>
      </c>
      <c r="H7" s="459" t="s">
        <v>19</v>
      </c>
      <c r="I7" s="460"/>
    </row>
    <row r="8" spans="1:10" ht="21.6" customHeight="1">
      <c r="A8" s="429"/>
      <c r="B8" s="429"/>
      <c r="C8" s="53" t="s">
        <v>17</v>
      </c>
      <c r="D8" s="53" t="s">
        <v>18</v>
      </c>
      <c r="E8" s="53" t="s">
        <v>17</v>
      </c>
      <c r="F8" s="53" t="s">
        <v>18</v>
      </c>
      <c r="G8" s="457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8">
        <v>1897846.2260695831</v>
      </c>
      <c r="C18" s="95">
        <v>1203952.5252771401</v>
      </c>
      <c r="D18" s="95">
        <v>1198703.309924142</v>
      </c>
      <c r="E18" s="95">
        <v>693893.70079244301</v>
      </c>
      <c r="F18" s="95">
        <v>699142.91614544101</v>
      </c>
      <c r="G18" s="95">
        <v>-5249.2153529979987</v>
      </c>
      <c r="H18" s="4">
        <v>63.299539293474623</v>
      </c>
      <c r="I18" s="4">
        <v>36.700460706525377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15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16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1" customHeight="1">
      <c r="A28" s="38" t="s">
        <v>9</v>
      </c>
      <c r="B28" s="98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11</v>
      </c>
      <c r="B29" s="98">
        <v>51603.483832885999</v>
      </c>
      <c r="C29" s="47">
        <v>34133.532247237999</v>
      </c>
      <c r="D29" s="47">
        <v>34122.075885571001</v>
      </c>
      <c r="E29" s="47">
        <v>17469.951585647999</v>
      </c>
      <c r="F29" s="47">
        <v>17481.407947315001</v>
      </c>
      <c r="G29" s="47">
        <v>-11.456361667002056</v>
      </c>
      <c r="H29" s="61">
        <v>66.134690008381654</v>
      </c>
      <c r="I29" s="61">
        <v>33.865309991618346</v>
      </c>
    </row>
    <row r="30" spans="1:9" ht="13.3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137" t="s">
        <v>990</v>
      </c>
      <c r="B31" s="98">
        <v>51603.483832885999</v>
      </c>
      <c r="C31" s="95">
        <v>34133.532247237999</v>
      </c>
      <c r="D31" s="95">
        <v>34122.075885571001</v>
      </c>
      <c r="E31" s="95">
        <v>17469.951585647999</v>
      </c>
      <c r="F31" s="95">
        <v>17481.407947315001</v>
      </c>
      <c r="G31" s="95">
        <v>-11.456361667002056</v>
      </c>
      <c r="H31" s="4">
        <v>66.134690008381654</v>
      </c>
      <c r="I31" s="4">
        <v>33.865309991618346</v>
      </c>
    </row>
    <row r="32" spans="1:9" ht="12.75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70" t="s">
        <v>991</v>
      </c>
      <c r="B33" s="98">
        <v>9809.9791241060011</v>
      </c>
      <c r="C33" s="47">
        <v>6018.2316322770002</v>
      </c>
      <c r="D33" s="47">
        <v>6332.6817711040003</v>
      </c>
      <c r="E33" s="47">
        <v>3791.747491829</v>
      </c>
      <c r="F33" s="47">
        <v>3477.2973530019999</v>
      </c>
      <c r="G33" s="95">
        <v>314.45013882700005</v>
      </c>
      <c r="H33" s="4">
        <v>62.950762927880135</v>
      </c>
      <c r="I33" s="4">
        <v>37.049237072119858</v>
      </c>
    </row>
    <row r="34" spans="1:10" s="49" customFormat="1" ht="14.25" customHeight="1">
      <c r="A34" s="70" t="s">
        <v>992</v>
      </c>
      <c r="B34" s="98">
        <v>10109.292946488</v>
      </c>
      <c r="C34" s="47">
        <v>7009.1529914849998</v>
      </c>
      <c r="D34" s="47">
        <v>7179.7090325580002</v>
      </c>
      <c r="E34" s="47">
        <v>3100.1399550030001</v>
      </c>
      <c r="F34" s="47">
        <v>2929.5839139300001</v>
      </c>
      <c r="G34" s="95">
        <v>170.55604107299996</v>
      </c>
      <c r="H34" s="4">
        <v>70.177321495922499</v>
      </c>
      <c r="I34" s="4">
        <v>29.822678504077505</v>
      </c>
    </row>
    <row r="35" spans="1:10" s="49" customFormat="1" ht="14.25" customHeight="1">
      <c r="A35" s="70" t="s">
        <v>993</v>
      </c>
      <c r="B35" s="98">
        <v>12537.157915016</v>
      </c>
      <c r="C35" s="47">
        <v>8165.6759704980004</v>
      </c>
      <c r="D35" s="47">
        <v>8368.6726944010006</v>
      </c>
      <c r="E35" s="47">
        <v>4371.4819445180001</v>
      </c>
      <c r="F35" s="47">
        <v>4168.4852206149999</v>
      </c>
      <c r="G35" s="95">
        <v>202.9967239030002</v>
      </c>
      <c r="H35" s="4">
        <v>65.941375138521181</v>
      </c>
      <c r="I35" s="4">
        <v>34.058624861478826</v>
      </c>
    </row>
    <row r="36" spans="1:10" s="49" customFormat="1" ht="13.5" customHeight="1">
      <c r="A36" s="70" t="s">
        <v>994</v>
      </c>
      <c r="B36" s="98">
        <v>11230.741554202999</v>
      </c>
      <c r="C36" s="47">
        <v>7510.5860669909998</v>
      </c>
      <c r="D36" s="47">
        <v>6838.0065416870002</v>
      </c>
      <c r="E36" s="47">
        <v>3720.155487212</v>
      </c>
      <c r="F36" s="47">
        <v>4392.7350125160001</v>
      </c>
      <c r="G36" s="95">
        <v>-672.57952530400007</v>
      </c>
      <c r="H36" s="95">
        <v>63.880877943042748</v>
      </c>
      <c r="I36" s="95">
        <v>36.119122056957259</v>
      </c>
    </row>
    <row r="37" spans="1:10" s="49" customFormat="1">
      <c r="A37" s="70" t="s">
        <v>995</v>
      </c>
      <c r="B37" s="98">
        <v>7916.3122930730005</v>
      </c>
      <c r="C37" s="47">
        <v>5429.885585987</v>
      </c>
      <c r="D37" s="47">
        <v>5403.0058458209996</v>
      </c>
      <c r="E37" s="47">
        <v>2486.4267070860001</v>
      </c>
      <c r="F37" s="47">
        <v>2513.306447252</v>
      </c>
      <c r="G37" s="47">
        <v>-26.87974016599992</v>
      </c>
      <c r="H37" s="95">
        <v>68.421324416970563</v>
      </c>
      <c r="I37" s="95">
        <v>31.578675583029426</v>
      </c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</row>
    <row r="46" spans="1:10" ht="11.25" customHeight="1">
      <c r="A46" s="15"/>
      <c r="B46" s="15"/>
      <c r="C46" s="15"/>
      <c r="D46" s="101"/>
      <c r="E46" s="101"/>
      <c r="F46" s="101"/>
      <c r="G46" s="101"/>
      <c r="H46" s="101"/>
      <c r="I46" s="106" t="s">
        <v>110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94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J46"/>
  <sheetViews>
    <sheetView view="pageBreakPreview" zoomScale="85" zoomScaleNormal="145" zoomScaleSheetLayoutView="85" workbookViewId="0">
      <selection activeCell="O25" sqref="O25"/>
    </sheetView>
  </sheetViews>
  <sheetFormatPr defaultColWidth="8.5546875" defaultRowHeight="14.4"/>
  <cols>
    <col min="1" max="1" width="11" customWidth="1"/>
    <col min="2" max="2" width="10.77734375" bestFit="1" customWidth="1"/>
    <col min="3" max="3" width="13.44140625" customWidth="1"/>
    <col min="4" max="6" width="10.77734375" bestFit="1" customWidth="1"/>
    <col min="7" max="7" width="14.77734375" customWidth="1"/>
    <col min="8" max="8" width="11.5546875" customWidth="1"/>
    <col min="9" max="9" width="13.44140625" customWidth="1"/>
    <col min="10" max="10" width="4.5546875" customWidth="1"/>
    <col min="11" max="11" width="2.44140625" customWidth="1"/>
  </cols>
  <sheetData>
    <row r="2" spans="1:10">
      <c r="J2" s="102" t="s">
        <v>919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99" t="s">
        <v>861</v>
      </c>
      <c r="C5" s="399"/>
      <c r="D5" s="399"/>
      <c r="E5" s="399"/>
      <c r="F5" s="399"/>
      <c r="G5" s="399"/>
      <c r="H5" s="12"/>
      <c r="I5" s="13" t="s">
        <v>699</v>
      </c>
      <c r="J5" s="12"/>
    </row>
    <row r="6" spans="1:10" ht="7.5" customHeight="1"/>
    <row r="7" spans="1:10" ht="14.25" customHeight="1">
      <c r="A7" s="428" t="s">
        <v>645</v>
      </c>
      <c r="B7" s="428" t="s">
        <v>700</v>
      </c>
      <c r="C7" s="461" t="s">
        <v>701</v>
      </c>
      <c r="D7" s="462"/>
      <c r="E7" s="461" t="s">
        <v>702</v>
      </c>
      <c r="F7" s="462"/>
      <c r="G7" s="463" t="s">
        <v>703</v>
      </c>
      <c r="H7" s="461" t="s">
        <v>704</v>
      </c>
      <c r="I7" s="464"/>
    </row>
    <row r="8" spans="1:10" ht="21.6" customHeight="1">
      <c r="A8" s="429"/>
      <c r="B8" s="429"/>
      <c r="C8" s="53" t="s">
        <v>705</v>
      </c>
      <c r="D8" s="53" t="s">
        <v>706</v>
      </c>
      <c r="E8" s="53" t="s">
        <v>705</v>
      </c>
      <c r="F8" s="53" t="s">
        <v>706</v>
      </c>
      <c r="G8" s="457"/>
      <c r="H8" s="53" t="s">
        <v>701</v>
      </c>
      <c r="I8" s="53" t="s">
        <v>702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8">
        <v>1897846.2260695831</v>
      </c>
      <c r="C18" s="95">
        <v>1203952.5252771401</v>
      </c>
      <c r="D18" s="95">
        <v>1198703.309924142</v>
      </c>
      <c r="E18" s="95">
        <v>693893.70079244301</v>
      </c>
      <c r="F18" s="95">
        <v>699142.91614544101</v>
      </c>
      <c r="G18" s="95">
        <v>-5249.2153529979987</v>
      </c>
      <c r="H18" s="4">
        <v>63.299539293474623</v>
      </c>
      <c r="I18" s="4">
        <v>36.700460706525377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652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653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654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655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656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657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658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1" customHeight="1">
      <c r="A28" s="38" t="s">
        <v>9</v>
      </c>
      <c r="B28" s="98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659</v>
      </c>
      <c r="B29" s="98">
        <v>51603.483832885999</v>
      </c>
      <c r="C29" s="47">
        <v>34133.532247237999</v>
      </c>
      <c r="D29" s="47">
        <v>34122.075885571001</v>
      </c>
      <c r="E29" s="47">
        <v>17469.951585647999</v>
      </c>
      <c r="F29" s="47">
        <v>17481.407947315001</v>
      </c>
      <c r="G29" s="47">
        <v>-11.456361667002056</v>
      </c>
      <c r="H29" s="61">
        <v>66.134690008381654</v>
      </c>
      <c r="I29" s="61">
        <v>33.865309991618346</v>
      </c>
    </row>
    <row r="30" spans="1:9" ht="13.3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70" t="s">
        <v>1039</v>
      </c>
      <c r="B31" s="98">
        <v>51603.483832885999</v>
      </c>
      <c r="C31" s="95">
        <v>34133.532247237999</v>
      </c>
      <c r="D31" s="95">
        <v>34122.075885571001</v>
      </c>
      <c r="E31" s="95">
        <v>17469.951585647999</v>
      </c>
      <c r="F31" s="95">
        <v>17481.407947315001</v>
      </c>
      <c r="G31" s="95">
        <v>-11.456361667002056</v>
      </c>
      <c r="H31" s="4">
        <v>66.134690008381654</v>
      </c>
      <c r="I31" s="4">
        <v>33.865309991618346</v>
      </c>
    </row>
    <row r="32" spans="1:9" ht="12.75" customHeight="1">
      <c r="A32" s="133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397">
        <v>45201</v>
      </c>
      <c r="B33" s="98">
        <v>9809.9791241060011</v>
      </c>
      <c r="C33" s="47">
        <v>6018.2316322770002</v>
      </c>
      <c r="D33" s="47">
        <v>6332.6817711040003</v>
      </c>
      <c r="E33" s="47">
        <v>3791.747491829</v>
      </c>
      <c r="F33" s="47">
        <v>3477.2973530019999</v>
      </c>
      <c r="G33" s="95">
        <v>314.45013882700005</v>
      </c>
      <c r="H33" s="4">
        <v>62.950762927880135</v>
      </c>
      <c r="I33" s="4">
        <v>37.049237072119858</v>
      </c>
    </row>
    <row r="34" spans="1:10" s="49" customFormat="1" ht="14.25" customHeight="1">
      <c r="A34" s="397">
        <v>45202</v>
      </c>
      <c r="B34" s="98">
        <v>10109.292946488</v>
      </c>
      <c r="C34" s="47">
        <v>7009.1529914849998</v>
      </c>
      <c r="D34" s="47">
        <v>7179.7090325580002</v>
      </c>
      <c r="E34" s="47">
        <v>3100.1399550030001</v>
      </c>
      <c r="F34" s="47">
        <v>2929.5839139300001</v>
      </c>
      <c r="G34" s="95">
        <v>170.55604107299996</v>
      </c>
      <c r="H34" s="4">
        <v>70.177321495922499</v>
      </c>
      <c r="I34" s="4">
        <v>29.822678504077505</v>
      </c>
    </row>
    <row r="35" spans="1:10" s="49" customFormat="1" ht="14.25" customHeight="1">
      <c r="A35" s="397">
        <v>45203</v>
      </c>
      <c r="B35" s="98">
        <v>12537.157915016</v>
      </c>
      <c r="C35" s="47">
        <v>8165.6759704980004</v>
      </c>
      <c r="D35" s="47">
        <v>8368.6726944010006</v>
      </c>
      <c r="E35" s="47">
        <v>4371.4819445180001</v>
      </c>
      <c r="F35" s="47">
        <v>4168.4852206149999</v>
      </c>
      <c r="G35" s="95">
        <v>202.9967239030002</v>
      </c>
      <c r="H35" s="4">
        <v>65.941375138521181</v>
      </c>
      <c r="I35" s="4">
        <v>34.058624861478826</v>
      </c>
    </row>
    <row r="36" spans="1:10" s="49" customFormat="1" ht="13.5" customHeight="1">
      <c r="A36" s="397">
        <v>45204</v>
      </c>
      <c r="B36" s="98">
        <v>11230.741554202999</v>
      </c>
      <c r="C36" s="47">
        <v>7510.5860669909998</v>
      </c>
      <c r="D36" s="47">
        <v>6838.0065416870002</v>
      </c>
      <c r="E36" s="47">
        <v>3720.155487212</v>
      </c>
      <c r="F36" s="47">
        <v>4392.7350125160001</v>
      </c>
      <c r="G36" s="95">
        <v>-672.57952530400007</v>
      </c>
      <c r="H36" s="95">
        <v>63.880877943042748</v>
      </c>
      <c r="I36" s="95">
        <v>36.119122056957259</v>
      </c>
    </row>
    <row r="37" spans="1:10" s="49" customFormat="1" ht="14.25" customHeight="1">
      <c r="A37" s="397">
        <v>45205</v>
      </c>
      <c r="B37" s="98">
        <v>7916.3122930730005</v>
      </c>
      <c r="C37" s="47">
        <v>5429.885585987</v>
      </c>
      <c r="D37" s="47">
        <v>5403.0058458209996</v>
      </c>
      <c r="E37" s="47">
        <v>2486.4267070860001</v>
      </c>
      <c r="F37" s="47">
        <v>2513.306447252</v>
      </c>
      <c r="G37" s="47">
        <v>-26.87974016599992</v>
      </c>
      <c r="H37" s="95">
        <v>68.421324416970563</v>
      </c>
      <c r="I37" s="95">
        <v>31.578675583029426</v>
      </c>
    </row>
    <row r="38" spans="1:10" ht="14.25" customHeight="1"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</row>
    <row r="46" spans="1:10" ht="11.25" customHeight="1">
      <c r="A46" s="15"/>
      <c r="B46" s="15"/>
      <c r="C46" s="15"/>
      <c r="D46" s="101"/>
      <c r="E46" s="101"/>
      <c r="F46" s="101"/>
      <c r="G46" s="101"/>
      <c r="H46" s="101"/>
      <c r="I46" s="465" t="s">
        <v>707</v>
      </c>
      <c r="J46" s="465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88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>
    <pageSetUpPr fitToPage="1"/>
  </sheetPr>
  <dimension ref="A2:XC99"/>
  <sheetViews>
    <sheetView view="pageBreakPreview" zoomScaleNormal="100" zoomScaleSheetLayoutView="100" workbookViewId="0">
      <selection activeCell="J56" sqref="J56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918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27" t="s">
        <v>61</v>
      </c>
      <c r="C4" s="427"/>
      <c r="D4" s="427"/>
      <c r="E4" s="427"/>
      <c r="F4" s="427"/>
      <c r="G4" s="427"/>
      <c r="H4" s="427"/>
      <c r="I4" s="7"/>
    </row>
    <row r="5" spans="1:39">
      <c r="B5" s="439" t="s">
        <v>2</v>
      </c>
      <c r="C5" s="466" t="s">
        <v>62</v>
      </c>
      <c r="D5" s="467"/>
      <c r="E5" s="468"/>
      <c r="F5" s="466" t="s">
        <v>63</v>
      </c>
      <c r="G5" s="467"/>
      <c r="H5" s="468"/>
    </row>
    <row r="6" spans="1:39">
      <c r="B6" s="440"/>
      <c r="C6" s="54" t="s">
        <v>315</v>
      </c>
      <c r="D6" s="54" t="s">
        <v>264</v>
      </c>
      <c r="E6" s="54" t="s">
        <v>57</v>
      </c>
      <c r="F6" s="54" t="s">
        <v>315</v>
      </c>
      <c r="G6" s="54" t="s">
        <v>264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72">
        <v>8762454346</v>
      </c>
      <c r="E14" s="330">
        <v>540439</v>
      </c>
      <c r="F14" s="72">
        <v>444009450.20666701</v>
      </c>
      <c r="G14" s="72">
        <v>352587069</v>
      </c>
      <c r="H14" s="330">
        <v>39254</v>
      </c>
    </row>
    <row r="15" spans="1:39" s="41" customFormat="1" ht="13.35" customHeight="1">
      <c r="B15" s="19" t="s">
        <v>4</v>
      </c>
      <c r="C15" s="72">
        <v>5376036443</v>
      </c>
      <c r="D15" s="21">
        <v>1331186582</v>
      </c>
      <c r="E15" s="331">
        <v>59950</v>
      </c>
      <c r="F15" s="72">
        <v>448770983.91680002</v>
      </c>
      <c r="G15" s="332">
        <v>40152506</v>
      </c>
      <c r="H15" s="331">
        <v>7275</v>
      </c>
    </row>
    <row r="16" spans="1:39" ht="13.5" customHeight="1">
      <c r="B16" s="19" t="s">
        <v>288</v>
      </c>
      <c r="C16" s="72">
        <v>5436536443</v>
      </c>
      <c r="D16" s="21">
        <v>906761610</v>
      </c>
      <c r="E16" s="330">
        <v>54311</v>
      </c>
      <c r="F16" s="72">
        <v>449610667.6688</v>
      </c>
      <c r="G16" s="333">
        <v>47616048</v>
      </c>
      <c r="H16" s="330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30">
        <v>50275</v>
      </c>
      <c r="F17" s="333">
        <v>447545971.66680002</v>
      </c>
      <c r="G17" s="333">
        <v>40662045</v>
      </c>
      <c r="H17" s="330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30">
        <v>42458</v>
      </c>
      <c r="F18" s="333">
        <v>445718123.56120002</v>
      </c>
      <c r="G18" s="333">
        <v>27114745</v>
      </c>
      <c r="H18" s="330">
        <v>2398</v>
      </c>
    </row>
    <row r="19" spans="2:8" ht="13.5" customHeight="1">
      <c r="B19" s="70" t="s">
        <v>7</v>
      </c>
      <c r="C19" s="334">
        <v>5419619294</v>
      </c>
      <c r="D19" s="334">
        <v>1097044694</v>
      </c>
      <c r="E19" s="330">
        <v>76504</v>
      </c>
      <c r="F19" s="332">
        <v>442935530.01786703</v>
      </c>
      <c r="G19" s="332">
        <v>28871982</v>
      </c>
      <c r="H19" s="330">
        <v>2425</v>
      </c>
    </row>
    <row r="20" spans="2:8" ht="13.5" customHeight="1">
      <c r="B20" s="70" t="s">
        <v>16</v>
      </c>
      <c r="C20" s="334">
        <v>5458826871</v>
      </c>
      <c r="D20" s="334">
        <v>854095427</v>
      </c>
      <c r="E20" s="330">
        <v>62938</v>
      </c>
      <c r="F20" s="332">
        <v>444092548.06386697</v>
      </c>
      <c r="G20" s="332">
        <v>31085677</v>
      </c>
      <c r="H20" s="335">
        <v>3040</v>
      </c>
    </row>
    <row r="21" spans="2:8" ht="13.5" customHeight="1">
      <c r="B21" s="70" t="s">
        <v>8</v>
      </c>
      <c r="C21" s="334">
        <v>5467908616</v>
      </c>
      <c r="D21" s="334">
        <v>1062336856</v>
      </c>
      <c r="E21" s="330">
        <v>60231</v>
      </c>
      <c r="F21" s="332">
        <v>463024685.20666701</v>
      </c>
      <c r="G21" s="332">
        <v>60040947</v>
      </c>
      <c r="H21" s="330">
        <v>4219</v>
      </c>
    </row>
    <row r="22" spans="2:8" ht="13.5" customHeight="1">
      <c r="B22" s="70" t="s">
        <v>10</v>
      </c>
      <c r="C22" s="334">
        <v>5477956754</v>
      </c>
      <c r="D22" s="334">
        <v>890754287</v>
      </c>
      <c r="E22" s="330">
        <v>69485</v>
      </c>
      <c r="F22" s="332">
        <v>463157360.20666701</v>
      </c>
      <c r="G22" s="332">
        <v>41622535</v>
      </c>
      <c r="H22" s="330">
        <v>4561</v>
      </c>
    </row>
    <row r="23" spans="2:8" ht="13.5" customHeight="1">
      <c r="B23" s="70" t="s">
        <v>9</v>
      </c>
      <c r="C23" s="334">
        <v>5466825196</v>
      </c>
      <c r="D23" s="334">
        <v>927058687</v>
      </c>
      <c r="E23" s="330">
        <v>64287</v>
      </c>
      <c r="F23" s="332">
        <v>444009450.20666701</v>
      </c>
      <c r="G23" s="332">
        <v>35420584</v>
      </c>
      <c r="H23" s="330">
        <v>3408</v>
      </c>
    </row>
    <row r="24" spans="2:8" ht="13.5" customHeight="1">
      <c r="B24" s="129"/>
      <c r="C24" s="373"/>
      <c r="D24" s="373"/>
      <c r="E24" s="371"/>
      <c r="F24" s="372"/>
      <c r="G24" s="372"/>
      <c r="H24" s="371"/>
    </row>
    <row r="25" spans="2:8" ht="13.5" customHeight="1">
      <c r="B25" s="129" t="s">
        <v>317</v>
      </c>
      <c r="C25" s="36"/>
      <c r="D25" s="36"/>
      <c r="E25" s="37"/>
      <c r="F25" s="73"/>
      <c r="G25" s="73"/>
      <c r="H25" s="76"/>
    </row>
    <row r="26" spans="2:8">
      <c r="B26" s="129" t="s">
        <v>273</v>
      </c>
      <c r="C26" s="20"/>
    </row>
    <row r="27" spans="2:8">
      <c r="B27" s="38"/>
      <c r="C27" s="20"/>
    </row>
    <row r="28" spans="2:8" ht="14.25" customHeight="1">
      <c r="B28" s="38"/>
      <c r="C28" s="427" t="s">
        <v>913</v>
      </c>
      <c r="D28" s="427"/>
      <c r="E28" s="427"/>
      <c r="F28" s="427"/>
    </row>
    <row r="29" spans="2:8" ht="12" customHeight="1">
      <c r="B29" s="20"/>
      <c r="C29" s="428" t="s">
        <v>2</v>
      </c>
      <c r="D29" s="433" t="s">
        <v>301</v>
      </c>
      <c r="E29" s="434"/>
      <c r="F29" s="435"/>
    </row>
    <row r="30" spans="2:8" ht="12" customHeight="1">
      <c r="B30" s="20"/>
      <c r="C30" s="429"/>
      <c r="D30" s="182" t="s">
        <v>184</v>
      </c>
      <c r="E30" s="182" t="s">
        <v>185</v>
      </c>
      <c r="F30" s="182" t="s">
        <v>100</v>
      </c>
    </row>
    <row r="31" spans="2:8" ht="12.75" customHeight="1">
      <c r="B31" s="20"/>
      <c r="C31" s="19">
        <v>2016</v>
      </c>
      <c r="D31" s="172">
        <v>208.44929999999999</v>
      </c>
      <c r="E31" s="172">
        <v>205.50319999999999</v>
      </c>
      <c r="F31" s="172">
        <v>221.2946</v>
      </c>
    </row>
    <row r="32" spans="2:8" ht="12.75" customHeight="1">
      <c r="B32" s="20"/>
      <c r="C32" s="19">
        <v>2017</v>
      </c>
      <c r="D32" s="172">
        <v>242.98419999999999</v>
      </c>
      <c r="E32" s="172">
        <v>240.1978</v>
      </c>
      <c r="F32" s="172">
        <v>253.0558</v>
      </c>
    </row>
    <row r="33" spans="2:627" ht="12.75" customHeight="1">
      <c r="B33" s="20"/>
      <c r="C33" s="19">
        <v>2018</v>
      </c>
      <c r="D33" s="172">
        <v>240.90129999999999</v>
      </c>
      <c r="E33" s="172">
        <v>236.34970000000001</v>
      </c>
      <c r="F33" s="172">
        <v>262.67399999999998</v>
      </c>
    </row>
    <row r="34" spans="2:627" ht="12.75" customHeight="1">
      <c r="B34" s="20"/>
      <c r="C34" s="19">
        <v>2019</v>
      </c>
      <c r="D34" s="172">
        <v>274.47579999999999</v>
      </c>
      <c r="E34" s="172">
        <v>269.21690000000001</v>
      </c>
      <c r="F34" s="172">
        <v>299.76600000000002</v>
      </c>
    </row>
    <row r="35" spans="2:627" ht="12.75" customHeight="1">
      <c r="B35" s="20"/>
      <c r="C35" s="70">
        <v>2020</v>
      </c>
      <c r="D35" s="172">
        <v>314.24669999999998</v>
      </c>
      <c r="E35" s="172">
        <v>309.05290000000002</v>
      </c>
      <c r="F35" s="172">
        <v>333.0763</v>
      </c>
    </row>
    <row r="36" spans="2:627" ht="12.75" customHeight="1">
      <c r="B36" s="20"/>
      <c r="C36" s="70">
        <v>2021</v>
      </c>
      <c r="D36" s="172">
        <v>332.80779999999999</v>
      </c>
      <c r="E36" s="172">
        <v>326.11860000000001</v>
      </c>
      <c r="F36" s="172">
        <v>367.97480000000002</v>
      </c>
    </row>
    <row r="37" spans="2:627" ht="12.75" customHeight="1">
      <c r="B37" s="20"/>
      <c r="C37" s="70">
        <v>2022</v>
      </c>
      <c r="D37" s="172">
        <v>344.78160000000003</v>
      </c>
      <c r="E37" s="172">
        <v>337.20490000000001</v>
      </c>
      <c r="F37" s="172">
        <v>392.24529999999999</v>
      </c>
    </row>
    <row r="38" spans="2:627" ht="12.75" customHeight="1">
      <c r="B38" s="20"/>
      <c r="C38" s="70">
        <v>2023</v>
      </c>
      <c r="D38" s="172">
        <v>361.8424</v>
      </c>
      <c r="E38" s="172">
        <v>353.8614</v>
      </c>
      <c r="F38" s="172">
        <v>412.4332</v>
      </c>
    </row>
    <row r="39" spans="2:627" ht="10.5" customHeight="1">
      <c r="B39" s="20"/>
      <c r="C39" s="16"/>
      <c r="D39" s="43"/>
      <c r="E39" s="43"/>
      <c r="F39" s="43"/>
    </row>
    <row r="40" spans="2:627" ht="13.5" customHeight="1">
      <c r="B40" s="20"/>
      <c r="C40" s="63" t="s">
        <v>4</v>
      </c>
      <c r="D40" s="172">
        <v>349.94799999999998</v>
      </c>
      <c r="E40" s="172">
        <v>342.43490000000003</v>
      </c>
      <c r="F40" s="172">
        <v>395.36329999999998</v>
      </c>
    </row>
    <row r="41" spans="2:627" ht="13.5" customHeight="1">
      <c r="B41" s="20"/>
      <c r="C41" s="63" t="s">
        <v>15</v>
      </c>
      <c r="D41" s="172">
        <v>349.8168</v>
      </c>
      <c r="E41" s="172">
        <v>342.17469999999997</v>
      </c>
      <c r="F41" s="172">
        <v>397.30239999999998</v>
      </c>
    </row>
    <row r="42" spans="2:627" ht="13.5" customHeight="1">
      <c r="B42" s="20"/>
      <c r="C42" s="38" t="s">
        <v>5</v>
      </c>
      <c r="D42" s="172">
        <v>353.19189999999998</v>
      </c>
      <c r="E42" s="172">
        <v>345.49299999999999</v>
      </c>
      <c r="F42" s="172">
        <v>400.8587</v>
      </c>
    </row>
    <row r="43" spans="2:627">
      <c r="B43" s="20"/>
      <c r="C43" s="38" t="s">
        <v>6</v>
      </c>
      <c r="D43" s="172">
        <v>356.79919999999998</v>
      </c>
      <c r="E43" s="172">
        <v>349.12549999999999</v>
      </c>
      <c r="F43" s="172">
        <v>403.3134</v>
      </c>
    </row>
    <row r="44" spans="2:627" ht="13.5" customHeight="1">
      <c r="B44" s="20"/>
      <c r="C44" s="38" t="s">
        <v>7</v>
      </c>
      <c r="D44" s="172">
        <v>363.61090000000002</v>
      </c>
      <c r="E44" s="172">
        <v>355.97750000000002</v>
      </c>
      <c r="F44" s="172">
        <v>408.01870000000002</v>
      </c>
    </row>
    <row r="45" spans="2:627" ht="13.5" customHeight="1">
      <c r="B45" s="20"/>
      <c r="C45" s="38" t="s">
        <v>16</v>
      </c>
      <c r="D45" s="172">
        <v>367.11619999999999</v>
      </c>
      <c r="E45" s="172">
        <v>359.5009</v>
      </c>
      <c r="F45" s="172">
        <v>410.464</v>
      </c>
    </row>
    <row r="46" spans="2:627" ht="13.5" customHeight="1">
      <c r="B46" s="20"/>
      <c r="C46" s="38" t="s">
        <v>8</v>
      </c>
      <c r="D46" s="172">
        <v>369.173</v>
      </c>
      <c r="E46" s="172">
        <v>361.517</v>
      </c>
      <c r="F46" s="172">
        <v>412.73160000000001</v>
      </c>
    </row>
    <row r="47" spans="2:627" s="49" customFormat="1" ht="13.5" customHeight="1">
      <c r="B47" s="38"/>
      <c r="C47" s="38" t="s">
        <v>10</v>
      </c>
      <c r="D47" s="172">
        <v>369.51780000000002</v>
      </c>
      <c r="E47" s="172">
        <v>361.80990000000003</v>
      </c>
      <c r="F47" s="172">
        <v>413.8331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</row>
    <row r="48" spans="2:627" ht="13.5" customHeight="1">
      <c r="B48" s="20"/>
      <c r="C48" s="38" t="s">
        <v>9</v>
      </c>
      <c r="D48" s="172">
        <v>365.17239999999998</v>
      </c>
      <c r="E48" s="172">
        <v>357.25439999999998</v>
      </c>
      <c r="F48" s="172">
        <v>413.95549999999997</v>
      </c>
    </row>
    <row r="49" spans="2:10" ht="13.5" customHeight="1">
      <c r="B49" s="20"/>
      <c r="C49" s="38" t="s">
        <v>11</v>
      </c>
      <c r="D49" s="172">
        <v>361.8424</v>
      </c>
      <c r="E49" s="172">
        <v>353.8614</v>
      </c>
      <c r="F49" s="172">
        <v>412.4332</v>
      </c>
    </row>
    <row r="50" spans="2:10" hidden="1">
      <c r="B50" s="20"/>
      <c r="C50" s="38" t="s">
        <v>191</v>
      </c>
      <c r="D50" s="172" t="e">
        <v>#VALUE!</v>
      </c>
      <c r="E50" s="172">
        <v>337.20490000000001</v>
      </c>
      <c r="F50" s="172">
        <v>392.6232</v>
      </c>
      <c r="G50">
        <v>392.6232</v>
      </c>
      <c r="H50">
        <v>392.50619999999998</v>
      </c>
      <c r="I50">
        <v>392.63650000000001</v>
      </c>
      <c r="J50">
        <v>392.84140000000002</v>
      </c>
    </row>
    <row r="51" spans="2:10" hidden="1">
      <c r="B51" s="20"/>
      <c r="C51" s="38" t="s">
        <v>12</v>
      </c>
      <c r="D51" s="172" t="e">
        <v>#VALUE!</v>
      </c>
      <c r="E51" s="172">
        <v>337.20490000000001</v>
      </c>
      <c r="F51" s="172">
        <v>392.6232</v>
      </c>
      <c r="G51">
        <v>392.6232</v>
      </c>
      <c r="H51">
        <v>392.50619999999998</v>
      </c>
      <c r="I51">
        <v>392.63650000000001</v>
      </c>
      <c r="J51">
        <v>392.84140000000002</v>
      </c>
    </row>
    <row r="52" spans="2:10" ht="9.75" customHeight="1">
      <c r="B52" s="20"/>
      <c r="C52" s="135"/>
      <c r="D52" s="136"/>
      <c r="E52" s="136"/>
      <c r="F52" s="136"/>
    </row>
    <row r="53" spans="2:10" ht="13.5" customHeight="1">
      <c r="B53" s="20"/>
      <c r="C53" s="137" t="s">
        <v>990</v>
      </c>
      <c r="D53" s="172">
        <v>361.8424</v>
      </c>
      <c r="E53" s="172">
        <v>353.8614</v>
      </c>
      <c r="F53" s="172">
        <v>412.4332</v>
      </c>
    </row>
    <row r="54" spans="2:10" ht="10.5" customHeight="1">
      <c r="B54" s="20"/>
      <c r="C54" s="135"/>
      <c r="D54" s="136"/>
      <c r="E54" s="136"/>
      <c r="F54" s="136"/>
      <c r="G54" s="41"/>
    </row>
    <row r="55" spans="2:10" ht="13.5" customHeight="1">
      <c r="B55" s="20"/>
      <c r="C55" s="70" t="s">
        <v>991</v>
      </c>
      <c r="D55" s="172">
        <v>364.4821</v>
      </c>
      <c r="E55" s="172">
        <v>356.54250000000002</v>
      </c>
      <c r="F55" s="172">
        <v>413.78160000000003</v>
      </c>
    </row>
    <row r="56" spans="2:10" ht="13.5" customHeight="1">
      <c r="B56" s="20"/>
      <c r="C56" s="70" t="s">
        <v>992</v>
      </c>
      <c r="D56" s="172">
        <v>363.24810000000002</v>
      </c>
      <c r="E56" s="172">
        <v>355.30410000000001</v>
      </c>
      <c r="F56" s="172">
        <v>412.90280000000001</v>
      </c>
    </row>
    <row r="57" spans="2:10" ht="13.5" customHeight="1">
      <c r="B57" s="20"/>
      <c r="C57" s="70" t="s">
        <v>993</v>
      </c>
      <c r="D57" s="172">
        <v>361.63060000000002</v>
      </c>
      <c r="E57" s="172">
        <v>353.65859999999998</v>
      </c>
      <c r="F57" s="172">
        <v>412.11970000000002</v>
      </c>
    </row>
    <row r="58" spans="2:10" ht="13.5" customHeight="1">
      <c r="B58" s="20"/>
      <c r="C58" s="70" t="s">
        <v>994</v>
      </c>
      <c r="D58" s="172">
        <v>361.91699999999997</v>
      </c>
      <c r="E58" s="172">
        <v>353.94110000000001</v>
      </c>
      <c r="F58" s="172">
        <v>412.40440000000001</v>
      </c>
    </row>
    <row r="59" spans="2:10" ht="13.5" customHeight="1">
      <c r="B59" s="20"/>
      <c r="C59" s="70" t="s">
        <v>995</v>
      </c>
      <c r="D59" s="172">
        <v>361.8424</v>
      </c>
      <c r="E59" s="172">
        <v>353.8614</v>
      </c>
      <c r="F59" s="172">
        <v>412.4332</v>
      </c>
    </row>
    <row r="60" spans="2:10" ht="13.5" customHeight="1">
      <c r="B60" s="20"/>
      <c r="C60" s="70"/>
      <c r="D60" s="172"/>
      <c r="E60" s="172"/>
      <c r="F60" s="172"/>
    </row>
    <row r="61" spans="2:10" ht="13.5" customHeight="1">
      <c r="B61" s="20"/>
      <c r="C61" s="70"/>
      <c r="D61" s="172"/>
      <c r="E61" s="172"/>
      <c r="F61" s="172"/>
    </row>
    <row r="62" spans="2:10" ht="13.5" customHeight="1">
      <c r="B62" s="20"/>
      <c r="C62" s="70"/>
      <c r="D62" s="172"/>
      <c r="E62" s="172"/>
      <c r="F62" s="172"/>
    </row>
    <row r="63" spans="2:10" ht="13.5" customHeight="1">
      <c r="B63" s="20"/>
      <c r="C63" s="70"/>
      <c r="D63" s="40"/>
      <c r="E63" s="40"/>
      <c r="F63" s="40"/>
    </row>
    <row r="64" spans="2:10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</row>
    <row r="85" spans="1:10" ht="13.5" customHeight="1">
      <c r="A85" s="15"/>
      <c r="B85" s="15"/>
      <c r="C85" s="15"/>
      <c r="D85" s="101"/>
      <c r="E85" s="101"/>
      <c r="F85" s="101"/>
      <c r="G85" s="101"/>
      <c r="H85" s="103"/>
      <c r="I85" s="106"/>
      <c r="J85" s="106" t="s">
        <v>111</v>
      </c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3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D29:F29"/>
    <mergeCell ref="B4:H4"/>
    <mergeCell ref="C28:F28"/>
    <mergeCell ref="B5:B6"/>
    <mergeCell ref="C5:E5"/>
    <mergeCell ref="F5:H5"/>
    <mergeCell ref="C29:C30"/>
  </mergeCells>
  <printOptions horizontalCentered="1"/>
  <pageMargins left="0.25" right="0.25" top="0.75" bottom="0.75" header="0.3" footer="0.3"/>
  <pageSetup paperSize="9" scale="65" fitToWidth="0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pageSetUpPr fitToPage="1"/>
  </sheetPr>
  <dimension ref="A2:BB99"/>
  <sheetViews>
    <sheetView view="pageBreakPreview" zoomScale="110" zoomScaleNormal="100" zoomScaleSheetLayoutView="110" workbookViewId="0">
      <selection activeCell="H15" sqref="H15:H23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919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27" t="s">
        <v>708</v>
      </c>
      <c r="C4" s="427"/>
      <c r="D4" s="427"/>
      <c r="E4" s="427"/>
      <c r="F4" s="427"/>
      <c r="G4" s="427"/>
      <c r="H4" s="427"/>
      <c r="I4" s="7"/>
    </row>
    <row r="5" spans="1:39">
      <c r="B5" s="439" t="s">
        <v>645</v>
      </c>
      <c r="C5" s="466" t="s">
        <v>92</v>
      </c>
      <c r="D5" s="467"/>
      <c r="E5" s="468"/>
      <c r="F5" s="466" t="s">
        <v>709</v>
      </c>
      <c r="G5" s="467"/>
      <c r="H5" s="467"/>
    </row>
    <row r="6" spans="1:39">
      <c r="B6" s="440"/>
      <c r="C6" s="54" t="s">
        <v>710</v>
      </c>
      <c r="D6" s="54" t="s">
        <v>711</v>
      </c>
      <c r="E6" s="54" t="s">
        <v>57</v>
      </c>
      <c r="F6" s="54" t="s">
        <v>710</v>
      </c>
      <c r="G6" s="54" t="s">
        <v>711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36">
        <v>8762454346</v>
      </c>
      <c r="E14" s="37">
        <v>540439</v>
      </c>
      <c r="F14" s="72">
        <v>444009450.20666701</v>
      </c>
      <c r="G14" s="36">
        <v>352587069</v>
      </c>
      <c r="H14" s="37">
        <v>39254</v>
      </c>
    </row>
    <row r="15" spans="1:39" s="41" customFormat="1" ht="13.35" customHeight="1">
      <c r="B15" s="19" t="s">
        <v>652</v>
      </c>
      <c r="C15" s="36">
        <v>5376036443</v>
      </c>
      <c r="D15" s="21">
        <v>1331186582</v>
      </c>
      <c r="E15" s="237">
        <v>59950</v>
      </c>
      <c r="F15" s="36">
        <v>448770983.91680002</v>
      </c>
      <c r="G15" s="79">
        <v>40152506</v>
      </c>
      <c r="H15" s="237">
        <v>7275</v>
      </c>
    </row>
    <row r="16" spans="1:39" ht="13.5" customHeight="1">
      <c r="B16" s="19" t="s">
        <v>653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654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655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35" customHeight="1">
      <c r="B20" s="70" t="s">
        <v>656</v>
      </c>
      <c r="C20" s="334">
        <v>5458826871</v>
      </c>
      <c r="D20" s="334">
        <v>854095427</v>
      </c>
      <c r="E20" s="330">
        <v>62938</v>
      </c>
      <c r="F20" s="332">
        <v>444092548.06386697</v>
      </c>
      <c r="G20" s="332">
        <v>31085677</v>
      </c>
      <c r="H20" s="335">
        <v>3040</v>
      </c>
    </row>
    <row r="21" spans="2:8" ht="13.5" customHeight="1">
      <c r="B21" s="70" t="s">
        <v>657</v>
      </c>
      <c r="C21" s="334">
        <v>5467908616</v>
      </c>
      <c r="D21" s="334">
        <v>1062336856</v>
      </c>
      <c r="E21" s="330">
        <v>60231</v>
      </c>
      <c r="F21" s="332">
        <v>463024685.20666701</v>
      </c>
      <c r="G21" s="332">
        <v>60040947</v>
      </c>
      <c r="H21" s="330">
        <v>4219</v>
      </c>
    </row>
    <row r="22" spans="2:8" ht="13.5" customHeight="1">
      <c r="B22" s="70" t="s">
        <v>658</v>
      </c>
      <c r="C22" s="334">
        <v>5477956754</v>
      </c>
      <c r="D22" s="334">
        <v>890754287</v>
      </c>
      <c r="E22" s="330">
        <v>69485</v>
      </c>
      <c r="F22" s="332">
        <v>463157360.20666701</v>
      </c>
      <c r="G22" s="332">
        <v>41622535</v>
      </c>
      <c r="H22" s="330">
        <v>4561</v>
      </c>
    </row>
    <row r="23" spans="2:8" ht="13.5" customHeight="1">
      <c r="B23" s="70" t="s">
        <v>9</v>
      </c>
      <c r="C23" s="334">
        <v>5466825196</v>
      </c>
      <c r="D23" s="334">
        <v>927058687</v>
      </c>
      <c r="E23" s="330">
        <v>64287</v>
      </c>
      <c r="F23" s="332">
        <v>444009450.20666701</v>
      </c>
      <c r="G23" s="332">
        <v>35420584</v>
      </c>
      <c r="H23" s="330">
        <v>3408</v>
      </c>
    </row>
    <row r="24" spans="2:8" ht="13.5" customHeight="1">
      <c r="B24" s="129"/>
      <c r="C24" s="6"/>
      <c r="D24" s="6"/>
      <c r="E24" s="37"/>
      <c r="F24" s="79"/>
      <c r="G24" s="79"/>
      <c r="H24" s="37"/>
    </row>
    <row r="25" spans="2:8" ht="13.5" customHeight="1">
      <c r="B25" s="129" t="s">
        <v>712</v>
      </c>
      <c r="C25" s="36"/>
      <c r="D25" s="36"/>
      <c r="E25" s="37"/>
      <c r="F25" s="73"/>
      <c r="G25" s="73"/>
      <c r="H25" s="76"/>
    </row>
    <row r="26" spans="2:8">
      <c r="B26" s="129" t="s">
        <v>713</v>
      </c>
      <c r="C26" s="20"/>
    </row>
    <row r="27" spans="2:8">
      <c r="B27" s="38"/>
      <c r="C27" s="20"/>
    </row>
    <row r="28" spans="2:8" ht="14.25" customHeight="1">
      <c r="B28" s="38"/>
      <c r="C28" s="427" t="s">
        <v>714</v>
      </c>
      <c r="D28" s="427"/>
      <c r="E28" s="427"/>
      <c r="F28" s="427"/>
    </row>
    <row r="29" spans="2:8" ht="12" customHeight="1">
      <c r="B29" s="20"/>
      <c r="C29" s="428" t="s">
        <v>645</v>
      </c>
      <c r="D29" s="433" t="s">
        <v>715</v>
      </c>
      <c r="E29" s="434"/>
      <c r="F29" s="435"/>
    </row>
    <row r="30" spans="2:8" ht="12" customHeight="1">
      <c r="B30" s="20"/>
      <c r="C30" s="429"/>
      <c r="D30" s="324" t="s">
        <v>184</v>
      </c>
      <c r="E30" s="324" t="s">
        <v>185</v>
      </c>
      <c r="F30" s="324" t="s">
        <v>100</v>
      </c>
    </row>
    <row r="31" spans="2:8" ht="12.75" customHeight="1">
      <c r="B31" s="20"/>
      <c r="C31" s="19">
        <v>2016</v>
      </c>
      <c r="D31" s="172">
        <v>208.44929999999999</v>
      </c>
      <c r="E31" s="172">
        <v>205.50319999999999</v>
      </c>
      <c r="F31" s="172">
        <v>221.2946</v>
      </c>
    </row>
    <row r="32" spans="2:8" ht="12.75" customHeight="1">
      <c r="B32" s="20"/>
      <c r="C32" s="19">
        <v>2017</v>
      </c>
      <c r="D32" s="172">
        <v>242.98419999999999</v>
      </c>
      <c r="E32" s="172">
        <v>240.1978</v>
      </c>
      <c r="F32" s="172">
        <v>253.0558</v>
      </c>
    </row>
    <row r="33" spans="2:6" ht="12.75" customHeight="1">
      <c r="B33" s="20"/>
      <c r="C33" s="19">
        <v>2018</v>
      </c>
      <c r="D33" s="172">
        <v>240.90129999999999</v>
      </c>
      <c r="E33" s="172">
        <v>236.34970000000001</v>
      </c>
      <c r="F33" s="172">
        <v>262.67399999999998</v>
      </c>
    </row>
    <row r="34" spans="2:6" ht="12.75" customHeight="1">
      <c r="B34" s="20"/>
      <c r="C34" s="19">
        <v>2019</v>
      </c>
      <c r="D34" s="172">
        <v>274.47579999999999</v>
      </c>
      <c r="E34" s="172">
        <v>269.21690000000001</v>
      </c>
      <c r="F34" s="172">
        <v>299.76600000000002</v>
      </c>
    </row>
    <row r="35" spans="2:6" ht="12.75" customHeight="1">
      <c r="B35" s="20"/>
      <c r="C35" s="70">
        <v>2020</v>
      </c>
      <c r="D35" s="172">
        <v>314.24669999999998</v>
      </c>
      <c r="E35" s="172">
        <v>309.05290000000002</v>
      </c>
      <c r="F35" s="172">
        <v>333.0763</v>
      </c>
    </row>
    <row r="36" spans="2:6" ht="12.75" customHeight="1">
      <c r="B36" s="20"/>
      <c r="C36" s="70">
        <v>2021</v>
      </c>
      <c r="D36" s="172">
        <v>332.80779999999999</v>
      </c>
      <c r="E36" s="172">
        <v>326.11860000000001</v>
      </c>
      <c r="F36" s="172">
        <v>367.97480000000002</v>
      </c>
    </row>
    <row r="37" spans="2:6" ht="12.75" customHeight="1">
      <c r="B37" s="20"/>
      <c r="C37" s="70">
        <v>2022</v>
      </c>
      <c r="D37" s="172">
        <v>344.78160000000003</v>
      </c>
      <c r="E37" s="172">
        <v>337.20490000000001</v>
      </c>
      <c r="F37" s="172">
        <v>392.24529999999999</v>
      </c>
    </row>
    <row r="38" spans="2:6" ht="12.75" customHeight="1">
      <c r="B38" s="20"/>
      <c r="C38" s="70">
        <v>2023</v>
      </c>
      <c r="D38" s="172">
        <v>361.8424</v>
      </c>
      <c r="E38" s="172">
        <v>353.8614</v>
      </c>
      <c r="F38" s="172">
        <v>412.4332</v>
      </c>
    </row>
    <row r="39" spans="2:6" ht="10.5" customHeight="1">
      <c r="B39" s="20"/>
      <c r="C39" s="16"/>
      <c r="D39" s="43"/>
      <c r="E39" s="43"/>
      <c r="F39" s="43"/>
    </row>
    <row r="40" spans="2:6" ht="13.5" customHeight="1">
      <c r="B40" s="20"/>
      <c r="C40" s="63" t="s">
        <v>652</v>
      </c>
      <c r="D40" s="172">
        <v>349.94799999999998</v>
      </c>
      <c r="E40" s="172">
        <v>342.43490000000003</v>
      </c>
      <c r="F40" s="172">
        <v>395.36329999999998</v>
      </c>
    </row>
    <row r="41" spans="2:6" ht="13.5" customHeight="1">
      <c r="B41" s="20"/>
      <c r="C41" s="63" t="s">
        <v>653</v>
      </c>
      <c r="D41" s="172">
        <v>349.8168</v>
      </c>
      <c r="E41" s="172">
        <v>342.17469999999997</v>
      </c>
      <c r="F41" s="172">
        <v>397.30239999999998</v>
      </c>
    </row>
    <row r="42" spans="2:6" ht="13.5" customHeight="1">
      <c r="B42" s="20"/>
      <c r="C42" s="38" t="s">
        <v>654</v>
      </c>
      <c r="D42" s="172">
        <v>353.19189999999998</v>
      </c>
      <c r="E42" s="172">
        <v>345.49299999999999</v>
      </c>
      <c r="F42" s="172">
        <v>400.8587</v>
      </c>
    </row>
    <row r="43" spans="2:6">
      <c r="B43" s="20"/>
      <c r="C43" s="38" t="s">
        <v>6</v>
      </c>
      <c r="D43" s="172">
        <v>356.79919999999998</v>
      </c>
      <c r="E43" s="172">
        <v>349.12549999999999</v>
      </c>
      <c r="F43" s="172">
        <v>403.3134</v>
      </c>
    </row>
    <row r="44" spans="2:6" ht="13.5" customHeight="1">
      <c r="B44" s="20"/>
      <c r="C44" s="38" t="s">
        <v>655</v>
      </c>
      <c r="D44" s="172">
        <v>363.61090000000002</v>
      </c>
      <c r="E44" s="172">
        <v>355.97750000000002</v>
      </c>
      <c r="F44" s="172">
        <v>408.01870000000002</v>
      </c>
    </row>
    <row r="45" spans="2:6" ht="13.5" customHeight="1">
      <c r="B45" s="20"/>
      <c r="C45" s="38" t="s">
        <v>656</v>
      </c>
      <c r="D45" s="172">
        <v>367.11619999999999</v>
      </c>
      <c r="E45" s="172">
        <v>359.5009</v>
      </c>
      <c r="F45" s="172">
        <v>410.464</v>
      </c>
    </row>
    <row r="46" spans="2:6" ht="13.5" customHeight="1">
      <c r="B46" s="20"/>
      <c r="C46" s="38" t="s">
        <v>657</v>
      </c>
      <c r="D46" s="172">
        <v>369.173</v>
      </c>
      <c r="E46" s="172">
        <v>361.517</v>
      </c>
      <c r="F46" s="172">
        <v>412.73160000000001</v>
      </c>
    </row>
    <row r="47" spans="2:6" s="49" customFormat="1" ht="13.5" customHeight="1">
      <c r="B47" s="38"/>
      <c r="C47" s="38" t="s">
        <v>658</v>
      </c>
      <c r="D47" s="172">
        <v>369.51780000000002</v>
      </c>
      <c r="E47" s="172">
        <v>361.80990000000003</v>
      </c>
      <c r="F47" s="172">
        <v>413.8331</v>
      </c>
    </row>
    <row r="48" spans="2:6" ht="13.5" customHeight="1">
      <c r="B48" s="20"/>
      <c r="C48" s="38" t="s">
        <v>9</v>
      </c>
      <c r="D48" s="172">
        <v>365.17239999999998</v>
      </c>
      <c r="E48" s="172">
        <v>357.25439999999998</v>
      </c>
      <c r="F48" s="172">
        <v>413.95549999999997</v>
      </c>
    </row>
    <row r="49" spans="2:7" ht="13.5" customHeight="1">
      <c r="B49" s="20"/>
      <c r="C49" s="38" t="s">
        <v>659</v>
      </c>
      <c r="D49" s="172">
        <v>361.8424</v>
      </c>
      <c r="E49" s="172">
        <v>353.8614</v>
      </c>
      <c r="F49" s="172">
        <v>412.4332</v>
      </c>
    </row>
    <row r="50" spans="2:7" hidden="1">
      <c r="B50" s="20"/>
      <c r="C50" s="317" t="s">
        <v>191</v>
      </c>
      <c r="D50" s="318" t="e">
        <v>#VALUE!</v>
      </c>
      <c r="E50" s="318">
        <v>337.20490000000001</v>
      </c>
      <c r="F50" s="318">
        <v>392.6232</v>
      </c>
    </row>
    <row r="51" spans="2:7" hidden="1">
      <c r="B51" s="20"/>
      <c r="C51" s="317" t="s">
        <v>660</v>
      </c>
      <c r="D51" s="318" t="e">
        <v>#VALUE!</v>
      </c>
      <c r="E51" s="318">
        <v>337.20490000000001</v>
      </c>
      <c r="F51" s="318">
        <v>392.6232</v>
      </c>
    </row>
    <row r="52" spans="2:7" ht="9.6" customHeight="1">
      <c r="B52" s="20"/>
      <c r="C52" s="135"/>
      <c r="D52" s="136"/>
      <c r="E52" s="136"/>
      <c r="F52" s="136"/>
    </row>
    <row r="53" spans="2:7" ht="13.5" customHeight="1">
      <c r="B53" s="20"/>
      <c r="C53" s="70" t="s">
        <v>1039</v>
      </c>
      <c r="D53" s="172">
        <v>361.8424</v>
      </c>
      <c r="E53" s="172">
        <v>353.8614</v>
      </c>
      <c r="F53" s="172">
        <v>412.4332</v>
      </c>
    </row>
    <row r="54" spans="2:7" ht="10.5" customHeight="1">
      <c r="B54" s="20"/>
      <c r="C54" s="133"/>
      <c r="D54" s="136"/>
      <c r="E54" s="136"/>
      <c r="F54" s="136"/>
      <c r="G54" s="41"/>
    </row>
    <row r="55" spans="2:7" ht="13.5" customHeight="1">
      <c r="B55" s="20"/>
      <c r="C55" s="397">
        <v>45201</v>
      </c>
      <c r="D55" s="172">
        <v>364.4821</v>
      </c>
      <c r="E55" s="172">
        <v>356.54250000000002</v>
      </c>
      <c r="F55" s="172">
        <v>413.78160000000003</v>
      </c>
    </row>
    <row r="56" spans="2:7" ht="13.5" customHeight="1">
      <c r="B56" s="20"/>
      <c r="C56" s="397">
        <v>45202</v>
      </c>
      <c r="D56" s="172">
        <v>363.24810000000002</v>
      </c>
      <c r="E56" s="172">
        <v>355.30410000000001</v>
      </c>
      <c r="F56" s="172">
        <v>412.90280000000001</v>
      </c>
    </row>
    <row r="57" spans="2:7" ht="13.5" customHeight="1">
      <c r="B57" s="20"/>
      <c r="C57" s="397">
        <v>45203</v>
      </c>
      <c r="D57" s="172">
        <v>361.63060000000002</v>
      </c>
      <c r="E57" s="172">
        <v>353.65859999999998</v>
      </c>
      <c r="F57" s="172">
        <v>412.11970000000002</v>
      </c>
    </row>
    <row r="58" spans="2:7" ht="13.5" customHeight="1">
      <c r="B58" s="20"/>
      <c r="C58" s="397">
        <v>45204</v>
      </c>
      <c r="D58" s="172">
        <v>361.91699999999997</v>
      </c>
      <c r="E58" s="172">
        <v>353.94110000000001</v>
      </c>
      <c r="F58" s="172">
        <v>412.40440000000001</v>
      </c>
    </row>
    <row r="59" spans="2:7" ht="13.5" customHeight="1">
      <c r="B59" s="20"/>
      <c r="C59" s="397">
        <v>45205</v>
      </c>
      <c r="D59" s="172">
        <v>361.8424</v>
      </c>
      <c r="E59" s="172">
        <v>353.8614</v>
      </c>
      <c r="F59" s="172">
        <v>412.4332</v>
      </c>
    </row>
    <row r="60" spans="2:7" ht="13.5" customHeight="1">
      <c r="B60" s="20"/>
      <c r="D60" s="172"/>
      <c r="E60" s="172"/>
      <c r="F60" s="172"/>
    </row>
    <row r="61" spans="2:7" ht="13.5" customHeight="1">
      <c r="B61" s="20"/>
      <c r="C61" s="70"/>
      <c r="D61" s="172"/>
      <c r="E61" s="172"/>
      <c r="F61" s="172"/>
    </row>
    <row r="62" spans="2:7" ht="13.5" customHeight="1">
      <c r="B62" s="20"/>
      <c r="C62" s="70"/>
      <c r="D62" s="172"/>
      <c r="E62" s="172"/>
      <c r="F62" s="172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</row>
    <row r="85" spans="1:10" ht="13.5" customHeight="1">
      <c r="A85" s="15"/>
      <c r="B85" s="15"/>
      <c r="C85" s="15"/>
      <c r="D85" s="101"/>
      <c r="E85" s="101"/>
      <c r="F85" s="101"/>
      <c r="G85" s="101"/>
      <c r="H85" s="103"/>
      <c r="I85" s="106"/>
      <c r="J85" s="106" t="s">
        <v>716</v>
      </c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3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C29:C30"/>
    <mergeCell ref="D29:F29"/>
    <mergeCell ref="B4:H4"/>
    <mergeCell ref="B5:B6"/>
    <mergeCell ref="C5:E5"/>
    <mergeCell ref="F5:H5"/>
    <mergeCell ref="C28:F28"/>
  </mergeCells>
  <printOptions horizontalCentered="1"/>
  <pageMargins left="0.25" right="0.25" top="0.75" bottom="0.75" header="0.3" footer="0.3"/>
  <pageSetup paperSize="9" scale="65" fitToWidth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L89"/>
  <sheetViews>
    <sheetView view="pageBreakPreview" topLeftCell="A6" zoomScale="115" zoomScaleNormal="115" zoomScaleSheetLayoutView="115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7" width="10.5546875" customWidth="1"/>
  </cols>
  <sheetData>
    <row r="2" spans="1:12">
      <c r="B2" s="2"/>
      <c r="C2" s="5"/>
      <c r="J2" s="102" t="s">
        <v>918</v>
      </c>
    </row>
    <row r="3" spans="1:12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</row>
    <row r="4" spans="1:12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2">
      <c r="A5" s="12"/>
      <c r="B5" s="399" t="s">
        <v>274</v>
      </c>
      <c r="C5" s="399"/>
      <c r="D5" s="399"/>
      <c r="E5" s="399"/>
      <c r="F5" s="399"/>
      <c r="G5" s="399"/>
      <c r="H5" s="399"/>
      <c r="I5" s="399"/>
    </row>
    <row r="6" spans="1:12" ht="9" customHeight="1"/>
    <row r="7" spans="1:12" ht="15" customHeight="1">
      <c r="B7" s="478" t="s">
        <v>2</v>
      </c>
      <c r="C7" s="479" t="s">
        <v>64</v>
      </c>
      <c r="D7" s="479" t="s">
        <v>275</v>
      </c>
      <c r="E7" s="479"/>
      <c r="F7" s="478" t="s">
        <v>65</v>
      </c>
      <c r="G7" s="478"/>
      <c r="H7" s="479" t="s">
        <v>306</v>
      </c>
      <c r="I7" s="479" t="s">
        <v>307</v>
      </c>
    </row>
    <row r="8" spans="1:12">
      <c r="B8" s="478"/>
      <c r="C8" s="478"/>
      <c r="D8" s="479"/>
      <c r="E8" s="479"/>
      <c r="F8" s="478"/>
      <c r="G8" s="478"/>
      <c r="H8" s="478"/>
      <c r="I8" s="478"/>
    </row>
    <row r="9" spans="1:12" ht="14.85" customHeight="1">
      <c r="B9" s="68">
        <v>2016</v>
      </c>
      <c r="C9" s="67">
        <v>1425</v>
      </c>
      <c r="D9" s="477">
        <v>338749.81</v>
      </c>
      <c r="E9" s="477"/>
      <c r="F9" s="477">
        <v>240237854788.62</v>
      </c>
      <c r="G9" s="477"/>
      <c r="H9" s="69">
        <v>350645.34</v>
      </c>
      <c r="I9" s="69">
        <v>302719.78999999998</v>
      </c>
    </row>
    <row r="10" spans="1:12">
      <c r="B10" s="68">
        <v>2017</v>
      </c>
      <c r="C10" s="244">
        <v>1777</v>
      </c>
      <c r="D10" s="469">
        <v>457506.56673498702</v>
      </c>
      <c r="E10" s="469"/>
      <c r="F10" s="469">
        <v>324223922190.66925</v>
      </c>
      <c r="G10" s="469"/>
      <c r="H10" s="245">
        <v>527061.89205324533</v>
      </c>
      <c r="I10" s="245">
        <v>458791.26113256766</v>
      </c>
    </row>
    <row r="11" spans="1:12">
      <c r="B11" s="68">
        <v>2018</v>
      </c>
      <c r="C11" s="244">
        <v>2099</v>
      </c>
      <c r="D11" s="469">
        <v>505390.3</v>
      </c>
      <c r="E11" s="469"/>
      <c r="F11" s="469">
        <v>373725898271.96997</v>
      </c>
      <c r="G11" s="469"/>
      <c r="H11" s="245">
        <v>613482.30004141876</v>
      </c>
      <c r="I11" s="245">
        <v>541657.24458062567</v>
      </c>
    </row>
    <row r="12" spans="1:12">
      <c r="B12" s="94">
        <v>2019</v>
      </c>
      <c r="C12" s="244">
        <v>2181</v>
      </c>
      <c r="D12" s="469">
        <v>542196.35681352299</v>
      </c>
      <c r="E12" s="469"/>
      <c r="F12" s="469">
        <v>424796068151</v>
      </c>
      <c r="G12" s="469"/>
      <c r="H12" s="246">
        <v>711217.12595921301</v>
      </c>
      <c r="I12" s="246">
        <v>656327.1280383633</v>
      </c>
    </row>
    <row r="13" spans="1:12">
      <c r="B13" s="94">
        <v>2020</v>
      </c>
      <c r="C13" s="247">
        <v>2219</v>
      </c>
      <c r="D13" s="469">
        <v>573542.14526491729</v>
      </c>
      <c r="E13" s="469"/>
      <c r="F13" s="469">
        <v>435143042392</v>
      </c>
      <c r="G13" s="469"/>
      <c r="H13" s="246">
        <v>637504.75700076204</v>
      </c>
      <c r="I13" s="245">
        <v>602143.68699803972</v>
      </c>
    </row>
    <row r="14" spans="1:12">
      <c r="B14" s="94">
        <v>2021</v>
      </c>
      <c r="C14" s="247">
        <v>2198</v>
      </c>
      <c r="D14" s="469">
        <v>578438.28760005767</v>
      </c>
      <c r="E14" s="469"/>
      <c r="F14" s="469">
        <v>420668409068.98853</v>
      </c>
      <c r="G14" s="469"/>
      <c r="H14" s="246">
        <v>830586.38175652293</v>
      </c>
      <c r="I14" s="246">
        <v>835201.60969623807</v>
      </c>
    </row>
    <row r="15" spans="1:12">
      <c r="B15" s="94">
        <v>2022</v>
      </c>
      <c r="C15" s="247">
        <v>2120</v>
      </c>
      <c r="D15" s="469">
        <v>504862.41854740999</v>
      </c>
      <c r="E15" s="469"/>
      <c r="F15" s="469">
        <v>376253442869.979</v>
      </c>
      <c r="G15" s="469"/>
      <c r="H15" s="246">
        <v>911906.98600000003</v>
      </c>
      <c r="I15" s="246">
        <v>990241.52599999995</v>
      </c>
    </row>
    <row r="16" spans="1:12">
      <c r="B16" s="94">
        <v>2023</v>
      </c>
      <c r="C16" s="247">
        <v>1926</v>
      </c>
      <c r="D16" s="469">
        <v>506636.86299016507</v>
      </c>
      <c r="E16" s="469"/>
      <c r="F16" s="469">
        <v>381687418359.66772</v>
      </c>
      <c r="G16" s="469"/>
      <c r="H16" s="246">
        <v>469280.51381694927</v>
      </c>
      <c r="I16" s="246">
        <v>460724.0883354948</v>
      </c>
    </row>
    <row r="17" spans="1:10" ht="15" customHeight="1">
      <c r="B17" s="139" t="s">
        <v>4</v>
      </c>
      <c r="C17" s="244">
        <v>2056</v>
      </c>
      <c r="D17" s="469">
        <v>509414.62019840162</v>
      </c>
      <c r="E17" s="469"/>
      <c r="F17" s="469">
        <v>380754537924.17261</v>
      </c>
      <c r="G17" s="469"/>
      <c r="H17" s="246">
        <v>62707.688768467597</v>
      </c>
      <c r="I17" s="246">
        <v>58792.172155346001</v>
      </c>
      <c r="J17" s="84"/>
    </row>
    <row r="18" spans="1:10" ht="15" customHeight="1">
      <c r="B18" s="139" t="s">
        <v>15</v>
      </c>
      <c r="C18" s="244">
        <v>2029</v>
      </c>
      <c r="D18" s="469">
        <v>506018.31923180353</v>
      </c>
      <c r="E18" s="469"/>
      <c r="F18" s="469">
        <v>380761196769.34448</v>
      </c>
      <c r="G18" s="469"/>
      <c r="H18" s="246">
        <v>60216.477191429294</v>
      </c>
      <c r="I18" s="246">
        <v>62549.350578148398</v>
      </c>
      <c r="J18" s="84"/>
    </row>
    <row r="19" spans="1:10" ht="14.25" customHeight="1">
      <c r="B19" s="139" t="s">
        <v>5</v>
      </c>
      <c r="C19" s="244">
        <v>2025</v>
      </c>
      <c r="D19" s="469">
        <v>500810.30420211982</v>
      </c>
      <c r="E19" s="469"/>
      <c r="F19" s="469">
        <v>375862912360.10443</v>
      </c>
      <c r="G19" s="469"/>
      <c r="H19" s="246">
        <v>56143.5776736029</v>
      </c>
      <c r="I19" s="246">
        <v>62543.202755358303</v>
      </c>
      <c r="J19" s="84"/>
    </row>
    <row r="20" spans="1:10" ht="14.85" customHeight="1">
      <c r="B20" s="139" t="s">
        <v>6</v>
      </c>
      <c r="C20" s="244">
        <v>1980</v>
      </c>
      <c r="D20" s="469">
        <v>497002.26809723966</v>
      </c>
      <c r="E20" s="469"/>
      <c r="F20" s="469">
        <v>369860499637.8761</v>
      </c>
      <c r="G20" s="469"/>
      <c r="H20" s="246">
        <v>42294.26965238266</v>
      </c>
      <c r="I20" s="246">
        <v>46780.357759760853</v>
      </c>
      <c r="J20" s="84"/>
    </row>
    <row r="21" spans="1:10" ht="14.85" customHeight="1">
      <c r="A21" s="41"/>
      <c r="B21" s="139" t="s">
        <v>7</v>
      </c>
      <c r="C21" s="244">
        <v>1970</v>
      </c>
      <c r="D21" s="469">
        <v>504691.58114651014</v>
      </c>
      <c r="E21" s="469"/>
      <c r="F21" s="469">
        <v>374268670285.15009</v>
      </c>
      <c r="G21" s="469"/>
      <c r="H21" s="246">
        <v>60864.678540843001</v>
      </c>
      <c r="I21" s="246">
        <v>54205.357481732099</v>
      </c>
      <c r="J21" s="84"/>
    </row>
    <row r="22" spans="1:10" ht="14.85" customHeight="1">
      <c r="A22" s="41"/>
      <c r="B22" s="139" t="s">
        <v>16</v>
      </c>
      <c r="C22" s="244">
        <v>1967</v>
      </c>
      <c r="D22" s="469">
        <v>508063.32772128866</v>
      </c>
      <c r="E22" s="469"/>
      <c r="F22" s="469">
        <v>376329021939.38269</v>
      </c>
      <c r="G22" s="469"/>
      <c r="H22" s="246">
        <v>55324.028199993001</v>
      </c>
      <c r="I22" s="246">
        <v>55093.432933411998</v>
      </c>
      <c r="J22" s="84"/>
    </row>
    <row r="23" spans="1:10" ht="14.85" customHeight="1">
      <c r="A23" s="41"/>
      <c r="B23" s="139" t="s">
        <v>8</v>
      </c>
      <c r="C23" s="244">
        <v>1946</v>
      </c>
      <c r="D23" s="469">
        <v>516665.82918728364</v>
      </c>
      <c r="E23" s="469"/>
      <c r="F23" s="469">
        <v>381179916032.79504</v>
      </c>
      <c r="G23" s="469"/>
      <c r="H23" s="246">
        <v>62964.546013517531</v>
      </c>
      <c r="I23" s="245">
        <v>58758.960035768505</v>
      </c>
      <c r="J23" s="84"/>
    </row>
    <row r="24" spans="1:10" ht="14.85" customHeight="1">
      <c r="A24" s="168"/>
      <c r="B24" s="139" t="s">
        <v>10</v>
      </c>
      <c r="C24" s="244">
        <v>1949</v>
      </c>
      <c r="D24" s="469">
        <v>513235.94428437849</v>
      </c>
      <c r="E24" s="469"/>
      <c r="F24" s="469">
        <v>381591009511.25201</v>
      </c>
      <c r="G24" s="469"/>
      <c r="H24" s="246">
        <v>68765.247776713208</v>
      </c>
      <c r="I24" s="246">
        <v>62001.254635968602</v>
      </c>
      <c r="J24" s="84"/>
    </row>
    <row r="25" spans="1:10" ht="14.85" customHeight="1">
      <c r="A25" s="168"/>
      <c r="B25" s="139" t="s">
        <v>9</v>
      </c>
      <c r="C25" s="244">
        <v>1925</v>
      </c>
      <c r="D25" s="469">
        <v>506291.30701491534</v>
      </c>
      <c r="E25" s="469"/>
      <c r="F25" s="469">
        <v>380381459783.78955</v>
      </c>
      <c r="G25" s="469"/>
      <c r="H25" s="249"/>
      <c r="I25" s="249"/>
      <c r="J25" s="84"/>
    </row>
    <row r="26" spans="1:10" ht="14.85" customHeight="1">
      <c r="A26" s="168"/>
      <c r="B26" s="139" t="s">
        <v>11</v>
      </c>
      <c r="C26" s="244">
        <v>1926</v>
      </c>
      <c r="D26" s="469">
        <v>506636.86299016507</v>
      </c>
      <c r="E26" s="469"/>
      <c r="F26" s="469">
        <v>381687418359.66772</v>
      </c>
      <c r="G26" s="469"/>
      <c r="H26" s="62"/>
      <c r="I26" s="62"/>
      <c r="J26" s="84"/>
    </row>
    <row r="27" spans="1:10" ht="14.85" customHeight="1">
      <c r="A27" s="168"/>
      <c r="J27" s="84"/>
    </row>
    <row r="28" spans="1:10" ht="14.85" customHeight="1">
      <c r="A28" s="168"/>
      <c r="J28" s="84"/>
    </row>
    <row r="29" spans="1:10">
      <c r="A29" s="168"/>
      <c r="J29" s="84"/>
    </row>
    <row r="30" spans="1:10">
      <c r="A30" s="168"/>
      <c r="J30" s="84"/>
    </row>
    <row r="31" spans="1:10">
      <c r="A31" s="168"/>
      <c r="B31" s="470" t="s">
        <v>189</v>
      </c>
      <c r="C31" s="470"/>
      <c r="D31" s="470"/>
      <c r="E31" s="470"/>
      <c r="F31" s="470"/>
      <c r="G31" s="470"/>
      <c r="H31" s="470"/>
      <c r="I31" s="470"/>
    </row>
    <row r="32" spans="1:10">
      <c r="A32" s="168"/>
      <c r="B32" s="471" t="s">
        <v>69</v>
      </c>
      <c r="C32" s="472"/>
      <c r="D32" s="436">
        <v>2022</v>
      </c>
      <c r="E32" s="438"/>
      <c r="F32" s="475">
        <v>45198</v>
      </c>
      <c r="G32" s="476"/>
      <c r="H32" s="475">
        <v>45205</v>
      </c>
      <c r="I32" s="476"/>
    </row>
    <row r="33" spans="1:9">
      <c r="A33" s="168"/>
      <c r="B33" s="473"/>
      <c r="C33" s="474"/>
      <c r="D33" s="376" t="s">
        <v>70</v>
      </c>
      <c r="E33" s="52" t="s">
        <v>180</v>
      </c>
      <c r="F33" s="376" t="s">
        <v>70</v>
      </c>
      <c r="G33" s="52" t="s">
        <v>180</v>
      </c>
      <c r="H33" s="228" t="s">
        <v>70</v>
      </c>
      <c r="I33" s="191" t="s">
        <v>180</v>
      </c>
    </row>
    <row r="34" spans="1:9">
      <c r="A34" s="168"/>
      <c r="B34" s="227" t="s">
        <v>223</v>
      </c>
      <c r="C34" s="227"/>
      <c r="D34" s="114"/>
      <c r="E34" s="115"/>
      <c r="F34" s="116"/>
      <c r="G34" s="117"/>
      <c r="H34" s="118"/>
      <c r="I34" s="119"/>
    </row>
    <row r="35" spans="1:9">
      <c r="A35" s="2"/>
      <c r="B35" s="120" t="s">
        <v>66</v>
      </c>
      <c r="C35" s="91" t="s">
        <v>224</v>
      </c>
      <c r="D35" s="170">
        <v>268</v>
      </c>
      <c r="E35" s="224">
        <v>105.01460894621501</v>
      </c>
      <c r="F35" s="121">
        <v>263</v>
      </c>
      <c r="G35" s="224">
        <v>91.133800776100259</v>
      </c>
      <c r="H35" s="121">
        <v>263</v>
      </c>
      <c r="I35" s="100">
        <v>91.259087058112982</v>
      </c>
    </row>
    <row r="36" spans="1:9" ht="16.5" customHeight="1">
      <c r="A36" s="153"/>
      <c r="B36" s="120" t="s">
        <v>187</v>
      </c>
      <c r="C36" s="91" t="s">
        <v>225</v>
      </c>
      <c r="D36" s="170">
        <v>319</v>
      </c>
      <c r="E36" s="224">
        <v>133.394716203294</v>
      </c>
      <c r="F36" s="121">
        <v>297</v>
      </c>
      <c r="G36" s="224">
        <v>144.92642353587823</v>
      </c>
      <c r="H36" s="121">
        <v>297</v>
      </c>
      <c r="I36" s="100">
        <v>141.77792149875944</v>
      </c>
    </row>
    <row r="37" spans="1:9">
      <c r="A37" s="153"/>
      <c r="B37" s="120" t="s">
        <v>56</v>
      </c>
      <c r="C37" s="91" t="s">
        <v>226</v>
      </c>
      <c r="D37" s="170">
        <v>39</v>
      </c>
      <c r="E37" s="224">
        <v>13.032630358720599</v>
      </c>
      <c r="F37" s="121">
        <v>42</v>
      </c>
      <c r="G37" s="224">
        <v>13.030299899645245</v>
      </c>
      <c r="H37" s="121">
        <v>42</v>
      </c>
      <c r="I37" s="100">
        <v>13.134083095166263</v>
      </c>
    </row>
    <row r="38" spans="1:9" ht="15" customHeight="1">
      <c r="A38" s="11"/>
      <c r="B38" s="120" t="s">
        <v>67</v>
      </c>
      <c r="C38" s="91" t="s">
        <v>227</v>
      </c>
      <c r="D38" s="170">
        <v>214</v>
      </c>
      <c r="E38" s="224">
        <v>80.725826602378703</v>
      </c>
      <c r="F38" s="121">
        <v>199</v>
      </c>
      <c r="G38" s="224">
        <v>66.426360353384695</v>
      </c>
      <c r="H38" s="121">
        <v>199</v>
      </c>
      <c r="I38" s="100">
        <v>69.599900587748294</v>
      </c>
    </row>
    <row r="39" spans="1:9">
      <c r="A39" s="11"/>
      <c r="B39" s="120" t="s">
        <v>186</v>
      </c>
      <c r="C39" s="91" t="s">
        <v>228</v>
      </c>
      <c r="D39" s="170">
        <v>177</v>
      </c>
      <c r="E39" s="224">
        <v>21.695553787893601</v>
      </c>
      <c r="F39" s="121">
        <v>161</v>
      </c>
      <c r="G39" s="224">
        <v>27.468035460744478</v>
      </c>
      <c r="H39" s="121">
        <v>161</v>
      </c>
      <c r="I39" s="100">
        <v>26.98846912929255</v>
      </c>
    </row>
    <row r="40" spans="1:9">
      <c r="A40" s="11"/>
      <c r="B40" s="120" t="s">
        <v>68</v>
      </c>
      <c r="C40" s="91" t="s">
        <v>229</v>
      </c>
      <c r="D40" s="170">
        <v>780</v>
      </c>
      <c r="E40" s="224">
        <v>96.669867899980801</v>
      </c>
      <c r="F40" s="121">
        <v>633</v>
      </c>
      <c r="G40" s="224">
        <v>103.24409850318825</v>
      </c>
      <c r="H40" s="121">
        <v>634</v>
      </c>
      <c r="I40" s="100">
        <v>104.2172415062857</v>
      </c>
    </row>
    <row r="41" spans="1:9">
      <c r="A41" s="2"/>
      <c r="B41" s="120" t="s">
        <v>230</v>
      </c>
      <c r="C41" s="91" t="s">
        <v>231</v>
      </c>
      <c r="D41" s="170">
        <v>49</v>
      </c>
      <c r="E41" s="224">
        <v>13.7241091020814</v>
      </c>
      <c r="F41" s="121">
        <v>48</v>
      </c>
      <c r="G41" s="224">
        <v>16.951548153413352</v>
      </c>
      <c r="H41" s="121">
        <v>48</v>
      </c>
      <c r="I41" s="100">
        <v>16.795894977186382</v>
      </c>
    </row>
    <row r="42" spans="1:9" ht="15" customHeight="1">
      <c r="A42" s="11"/>
      <c r="B42" s="227" t="s">
        <v>232</v>
      </c>
      <c r="C42" s="227"/>
      <c r="D42" s="122"/>
      <c r="E42" s="123"/>
      <c r="F42" s="123"/>
      <c r="G42" s="123"/>
      <c r="H42" s="291"/>
      <c r="I42" s="123"/>
    </row>
    <row r="43" spans="1:9">
      <c r="A43" s="11"/>
      <c r="B43" s="120" t="s">
        <v>66</v>
      </c>
      <c r="C43" s="91" t="s">
        <v>233</v>
      </c>
      <c r="D43" s="171">
        <v>53</v>
      </c>
      <c r="E43" s="224">
        <v>6.4295080499896908</v>
      </c>
      <c r="F43" s="121">
        <v>53</v>
      </c>
      <c r="G43" s="224">
        <v>6.3959387166444879</v>
      </c>
      <c r="H43" s="121">
        <v>53</v>
      </c>
      <c r="I43" s="100">
        <v>6.1807252719466836</v>
      </c>
    </row>
    <row r="44" spans="1:9">
      <c r="A44" s="11"/>
      <c r="B44" s="120" t="s">
        <v>187</v>
      </c>
      <c r="C44" s="91" t="s">
        <v>234</v>
      </c>
      <c r="D44" s="171">
        <v>39</v>
      </c>
      <c r="E44" s="224">
        <v>4.2025145965856403</v>
      </c>
      <c r="F44" s="121">
        <v>42</v>
      </c>
      <c r="G44" s="224">
        <v>6.2463807761601728</v>
      </c>
      <c r="H44" s="121">
        <v>42</v>
      </c>
      <c r="I44" s="100">
        <v>6.2258304682891357</v>
      </c>
    </row>
    <row r="45" spans="1:9">
      <c r="A45" s="11"/>
      <c r="B45" s="120" t="s">
        <v>235</v>
      </c>
      <c r="C45" s="91" t="s">
        <v>236</v>
      </c>
      <c r="D45" s="171">
        <v>26</v>
      </c>
      <c r="E45" s="224">
        <v>14.3077546805777</v>
      </c>
      <c r="F45" s="121">
        <v>29</v>
      </c>
      <c r="G45" s="224">
        <v>12.637478983664723</v>
      </c>
      <c r="H45" s="121">
        <v>29</v>
      </c>
      <c r="I45" s="100">
        <v>12.74204569970424</v>
      </c>
    </row>
    <row r="46" spans="1:9">
      <c r="A46" s="11"/>
      <c r="B46" s="120" t="s">
        <v>56</v>
      </c>
      <c r="C46" s="91" t="s">
        <v>237</v>
      </c>
      <c r="D46" s="171">
        <v>8</v>
      </c>
      <c r="E46" s="224">
        <v>4.2170197323530001E-2</v>
      </c>
      <c r="F46" s="121">
        <v>7</v>
      </c>
      <c r="G46" s="224">
        <v>5.3630327744839994E-2</v>
      </c>
      <c r="H46" s="121">
        <v>7</v>
      </c>
      <c r="I46" s="100">
        <v>5.2274946476929998E-2</v>
      </c>
    </row>
    <row r="47" spans="1:9">
      <c r="A47" s="11"/>
      <c r="B47" s="120" t="s">
        <v>67</v>
      </c>
      <c r="C47" s="91" t="s">
        <v>238</v>
      </c>
      <c r="D47" s="171">
        <v>71</v>
      </c>
      <c r="E47" s="224">
        <v>8.2487146483320792</v>
      </c>
      <c r="F47" s="121">
        <v>63</v>
      </c>
      <c r="G47" s="224">
        <v>6.1233435083195378</v>
      </c>
      <c r="H47" s="121">
        <v>63</v>
      </c>
      <c r="I47" s="100">
        <v>6.1804864661663759</v>
      </c>
    </row>
    <row r="48" spans="1:9">
      <c r="A48" s="11"/>
      <c r="B48" s="120" t="s">
        <v>186</v>
      </c>
      <c r="C48" s="91" t="s">
        <v>239</v>
      </c>
      <c r="D48" s="171">
        <v>24</v>
      </c>
      <c r="E48" s="225">
        <v>0.70369201525624592</v>
      </c>
      <c r="F48" s="121">
        <v>24</v>
      </c>
      <c r="G48" s="224">
        <v>1.0605772864186018</v>
      </c>
      <c r="H48" s="121">
        <v>24</v>
      </c>
      <c r="I48" s="100">
        <v>1.1052764901589052</v>
      </c>
    </row>
    <row r="49" spans="1:9">
      <c r="A49" s="11"/>
      <c r="B49" s="120" t="s">
        <v>68</v>
      </c>
      <c r="C49" s="91"/>
      <c r="D49" s="171">
        <v>37</v>
      </c>
      <c r="E49" s="224">
        <v>1.8093041947868702</v>
      </c>
      <c r="F49" s="121">
        <v>49</v>
      </c>
      <c r="G49" s="224">
        <v>5.239871521676851</v>
      </c>
      <c r="H49" s="121">
        <v>49</v>
      </c>
      <c r="I49" s="100">
        <v>5.2448092198238898</v>
      </c>
    </row>
    <row r="50" spans="1:9">
      <c r="B50" s="120" t="s">
        <v>97</v>
      </c>
      <c r="C50" s="91" t="s">
        <v>240</v>
      </c>
      <c r="D50" s="171">
        <v>13</v>
      </c>
      <c r="E50" s="224">
        <v>4.8273808293168399</v>
      </c>
      <c r="F50" s="121">
        <v>12</v>
      </c>
      <c r="G50" s="224">
        <v>5.3295803308718988</v>
      </c>
      <c r="H50" s="121">
        <v>12</v>
      </c>
      <c r="I50" s="100">
        <v>5.1093575778651639</v>
      </c>
    </row>
    <row r="51" spans="1:9">
      <c r="B51" s="120" t="s">
        <v>230</v>
      </c>
      <c r="C51" s="124" t="s">
        <v>241</v>
      </c>
      <c r="D51" s="171">
        <v>3</v>
      </c>
      <c r="E51" s="225">
        <v>3.4066434678070003E-2</v>
      </c>
      <c r="F51" s="121">
        <v>3</v>
      </c>
      <c r="G51" s="224">
        <v>2.3938881059730001E-2</v>
      </c>
      <c r="H51" s="121">
        <v>3</v>
      </c>
      <c r="I51" s="100">
        <v>2.3458997182109999E-2</v>
      </c>
    </row>
    <row r="52" spans="1:9">
      <c r="B52" s="120"/>
      <c r="C52" s="124"/>
      <c r="D52" s="10"/>
      <c r="E52" s="64"/>
      <c r="F52" s="121"/>
      <c r="G52" s="100"/>
      <c r="H52" s="121"/>
      <c r="I52" s="151"/>
    </row>
    <row r="53" spans="1:9">
      <c r="B53" s="162" t="s">
        <v>179</v>
      </c>
      <c r="D53" s="46"/>
      <c r="E53" s="46"/>
      <c r="F53" s="46"/>
      <c r="G53" s="46"/>
      <c r="H53" s="150"/>
      <c r="I53" s="46"/>
    </row>
    <row r="54" spans="1:9">
      <c r="B54" s="162" t="s">
        <v>169</v>
      </c>
    </row>
    <row r="55" spans="1:9">
      <c r="B55" s="162"/>
    </row>
    <row r="56" spans="1:9">
      <c r="B56" s="162"/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 ht="7.5" customHeight="1">
      <c r="B62" s="162"/>
    </row>
    <row r="63" spans="1:9" ht="11.1" customHeight="1">
      <c r="B63" s="162"/>
    </row>
    <row r="64" spans="1:9">
      <c r="B64" s="162"/>
    </row>
    <row r="65" spans="1:10">
      <c r="A65" s="80"/>
      <c r="B65" s="80"/>
      <c r="C65" s="80"/>
      <c r="D65" s="80"/>
      <c r="E65" s="80"/>
      <c r="F65" s="80"/>
      <c r="G65" s="80"/>
      <c r="H65" s="80"/>
      <c r="I65" s="80"/>
      <c r="J65" s="80"/>
    </row>
    <row r="66" spans="1:10">
      <c r="A66" s="15"/>
      <c r="B66" s="15"/>
      <c r="C66" s="15"/>
      <c r="D66" s="15"/>
      <c r="E66" s="101"/>
      <c r="F66" s="105"/>
      <c r="G66" s="105"/>
      <c r="H66" s="105"/>
      <c r="I66" s="105"/>
      <c r="J66" s="104" t="s">
        <v>112</v>
      </c>
    </row>
    <row r="69" spans="1:10">
      <c r="G69" s="99"/>
    </row>
    <row r="70" spans="1:10">
      <c r="G70" s="1"/>
    </row>
    <row r="71" spans="1:10">
      <c r="G71" s="1"/>
    </row>
    <row r="72" spans="1:10">
      <c r="G72" s="131"/>
    </row>
    <row r="74" spans="1:10">
      <c r="G74" s="1"/>
    </row>
    <row r="75" spans="1:10">
      <c r="G75" s="1"/>
      <c r="J75" s="275"/>
    </row>
    <row r="89" spans="6:6">
      <c r="F89" s="1"/>
    </row>
  </sheetData>
  <mergeCells count="48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B31:I31"/>
    <mergeCell ref="B32:C33"/>
    <mergeCell ref="D32:E32"/>
    <mergeCell ref="F32:G32"/>
    <mergeCell ref="H32:I32"/>
  </mergeCells>
  <printOptions horizontalCentered="1"/>
  <pageMargins left="0.25" right="0.25" top="0.75" bottom="0.75" header="0.3" footer="0.3"/>
  <pageSetup paperSize="9" scale="77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J90"/>
  <sheetViews>
    <sheetView view="pageBreakPreview" zoomScale="85" zoomScaleNormal="115" zoomScaleSheetLayoutView="85" workbookViewId="0">
      <selection activeCell="I16" sqref="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5" width="10.5546875" customWidth="1"/>
  </cols>
  <sheetData>
    <row r="2" spans="1:10">
      <c r="B2" s="2"/>
      <c r="C2" s="5"/>
      <c r="J2" s="102" t="s">
        <v>919</v>
      </c>
    </row>
    <row r="3" spans="1:10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0">
      <c r="A5" s="12"/>
      <c r="B5" s="399" t="s">
        <v>717</v>
      </c>
      <c r="C5" s="399"/>
      <c r="D5" s="399"/>
      <c r="E5" s="399"/>
      <c r="F5" s="399"/>
      <c r="G5" s="399"/>
      <c r="H5" s="399"/>
      <c r="I5" s="399"/>
    </row>
    <row r="6" spans="1:10" ht="9" customHeight="1"/>
    <row r="7" spans="1:10" ht="15" customHeight="1">
      <c r="B7" s="478" t="s">
        <v>645</v>
      </c>
      <c r="C7" s="479" t="s">
        <v>718</v>
      </c>
      <c r="D7" s="479" t="s">
        <v>719</v>
      </c>
      <c r="E7" s="479"/>
      <c r="F7" s="479" t="s">
        <v>720</v>
      </c>
      <c r="G7" s="478"/>
      <c r="H7" s="479" t="s">
        <v>721</v>
      </c>
      <c r="I7" s="479" t="s">
        <v>722</v>
      </c>
    </row>
    <row r="8" spans="1:10">
      <c r="B8" s="478"/>
      <c r="C8" s="478"/>
      <c r="D8" s="479"/>
      <c r="E8" s="479"/>
      <c r="F8" s="478"/>
      <c r="G8" s="478"/>
      <c r="H8" s="478"/>
      <c r="I8" s="478"/>
    </row>
    <row r="9" spans="1:10" ht="14.85" customHeight="1">
      <c r="B9" s="68">
        <v>2016</v>
      </c>
      <c r="C9" s="67">
        <v>1425</v>
      </c>
      <c r="D9" s="477">
        <v>338749.81</v>
      </c>
      <c r="E9" s="477">
        <v>0</v>
      </c>
      <c r="F9" s="477">
        <v>240237854788.62</v>
      </c>
      <c r="G9" s="477">
        <v>0</v>
      </c>
      <c r="H9" s="69">
        <v>350645.34</v>
      </c>
      <c r="I9" s="69">
        <v>302719.78999999998</v>
      </c>
    </row>
    <row r="10" spans="1:10">
      <c r="B10" s="68">
        <v>2017</v>
      </c>
      <c r="C10" s="244">
        <v>1777</v>
      </c>
      <c r="D10" s="469">
        <v>457506.56673498702</v>
      </c>
      <c r="E10" s="469">
        <v>0</v>
      </c>
      <c r="F10" s="469">
        <v>324223922190.66925</v>
      </c>
      <c r="G10" s="469">
        <v>0</v>
      </c>
      <c r="H10" s="245">
        <v>527061.89205324533</v>
      </c>
      <c r="I10" s="245">
        <v>458791.26113256766</v>
      </c>
    </row>
    <row r="11" spans="1:10">
      <c r="B11" s="68">
        <v>2018</v>
      </c>
      <c r="C11" s="244">
        <v>2099</v>
      </c>
      <c r="D11" s="469">
        <v>505390.3</v>
      </c>
      <c r="E11" s="469">
        <v>0</v>
      </c>
      <c r="F11" s="469">
        <v>373725898271.96997</v>
      </c>
      <c r="G11" s="469">
        <v>0</v>
      </c>
      <c r="H11" s="245">
        <v>613482.30004141876</v>
      </c>
      <c r="I11" s="245">
        <v>541657.24458062567</v>
      </c>
    </row>
    <row r="12" spans="1:10">
      <c r="B12" s="94">
        <v>2019</v>
      </c>
      <c r="C12" s="244">
        <v>2181</v>
      </c>
      <c r="D12" s="469">
        <v>542196.35681352299</v>
      </c>
      <c r="E12" s="469">
        <v>0</v>
      </c>
      <c r="F12" s="469">
        <v>424796068151</v>
      </c>
      <c r="G12" s="469">
        <v>0</v>
      </c>
      <c r="H12" s="246">
        <v>711217.12595921301</v>
      </c>
      <c r="I12" s="246">
        <v>656327.1280383633</v>
      </c>
    </row>
    <row r="13" spans="1:10">
      <c r="B13" s="94">
        <v>2020</v>
      </c>
      <c r="C13" s="247">
        <v>2219</v>
      </c>
      <c r="D13" s="469">
        <v>573542.14526491729</v>
      </c>
      <c r="E13" s="469">
        <v>0</v>
      </c>
      <c r="F13" s="469">
        <v>435143042392</v>
      </c>
      <c r="G13" s="469">
        <v>0</v>
      </c>
      <c r="H13" s="246">
        <v>637504.75700076204</v>
      </c>
      <c r="I13" s="245">
        <v>602143.68699803972</v>
      </c>
    </row>
    <row r="14" spans="1:10">
      <c r="B14" s="94">
        <v>2021</v>
      </c>
      <c r="C14" s="247">
        <v>2198</v>
      </c>
      <c r="D14" s="469">
        <v>578438.28760005767</v>
      </c>
      <c r="E14" s="469">
        <v>0</v>
      </c>
      <c r="F14" s="469">
        <v>420668409068.98853</v>
      </c>
      <c r="G14" s="469">
        <v>0</v>
      </c>
      <c r="H14" s="246">
        <v>830586.38175652293</v>
      </c>
      <c r="I14" s="246">
        <v>835201.60969623807</v>
      </c>
    </row>
    <row r="15" spans="1:10">
      <c r="B15" s="94">
        <v>2022</v>
      </c>
      <c r="C15" s="247">
        <v>2120</v>
      </c>
      <c r="D15" s="469">
        <v>504862.41854740999</v>
      </c>
      <c r="E15" s="469">
        <v>0</v>
      </c>
      <c r="F15" s="469">
        <v>376253442869.979</v>
      </c>
      <c r="G15" s="469">
        <v>0</v>
      </c>
      <c r="H15" s="246">
        <v>911906.98600000003</v>
      </c>
      <c r="I15" s="246">
        <v>990241.52599999995</v>
      </c>
    </row>
    <row r="16" spans="1:10">
      <c r="B16" s="94">
        <v>2023</v>
      </c>
      <c r="C16" s="247">
        <v>1926</v>
      </c>
      <c r="D16" s="469">
        <v>506636.86299016507</v>
      </c>
      <c r="E16" s="469">
        <v>0</v>
      </c>
      <c r="F16" s="469">
        <v>381687418359.66772</v>
      </c>
      <c r="G16" s="469">
        <v>0</v>
      </c>
      <c r="H16" s="246">
        <v>469280.51381694927</v>
      </c>
      <c r="I16" s="246">
        <v>460724.0883354948</v>
      </c>
    </row>
    <row r="17" spans="1:10" ht="15" customHeight="1">
      <c r="B17" s="139" t="s">
        <v>652</v>
      </c>
      <c r="C17" s="244">
        <v>2056</v>
      </c>
      <c r="D17" s="469">
        <v>509414.62019840162</v>
      </c>
      <c r="E17" s="469">
        <v>0</v>
      </c>
      <c r="F17" s="469">
        <v>380754537924.17261</v>
      </c>
      <c r="G17" s="469">
        <v>0</v>
      </c>
      <c r="H17" s="246">
        <v>62707.688768467597</v>
      </c>
      <c r="I17" s="246">
        <v>58792.172155346001</v>
      </c>
      <c r="J17" s="84"/>
    </row>
    <row r="18" spans="1:10" ht="15" customHeight="1">
      <c r="B18" s="139" t="s">
        <v>653</v>
      </c>
      <c r="C18" s="244">
        <v>2029</v>
      </c>
      <c r="D18" s="469">
        <v>506018.31923180353</v>
      </c>
      <c r="E18" s="469">
        <v>0</v>
      </c>
      <c r="F18" s="469">
        <v>380761196769.34448</v>
      </c>
      <c r="G18" s="469">
        <v>0</v>
      </c>
      <c r="H18" s="246">
        <v>60216.477191429294</v>
      </c>
      <c r="I18" s="246">
        <v>62549.350578148398</v>
      </c>
      <c r="J18" s="84"/>
    </row>
    <row r="19" spans="1:10" ht="14.25" customHeight="1">
      <c r="B19" s="139" t="s">
        <v>654</v>
      </c>
      <c r="C19" s="244">
        <v>2025</v>
      </c>
      <c r="D19" s="469">
        <v>500810.30420211982</v>
      </c>
      <c r="E19" s="469">
        <v>0</v>
      </c>
      <c r="F19" s="469">
        <v>375862912360.10443</v>
      </c>
      <c r="G19" s="469">
        <v>0</v>
      </c>
      <c r="H19" s="246">
        <v>56143.5776736029</v>
      </c>
      <c r="I19" s="246">
        <v>62543.202755358303</v>
      </c>
      <c r="J19" s="84"/>
    </row>
    <row r="20" spans="1:10" ht="14.85" customHeight="1">
      <c r="B20" s="139" t="s">
        <v>6</v>
      </c>
      <c r="C20" s="244">
        <v>1980</v>
      </c>
      <c r="D20" s="469">
        <v>497002.26809723966</v>
      </c>
      <c r="E20" s="469">
        <v>0</v>
      </c>
      <c r="F20" s="469">
        <v>369860499637.8761</v>
      </c>
      <c r="G20" s="469">
        <v>0</v>
      </c>
      <c r="H20" s="246">
        <v>42294.26965238266</v>
      </c>
      <c r="I20" s="246">
        <v>46780.357759760853</v>
      </c>
      <c r="J20" s="84"/>
    </row>
    <row r="21" spans="1:10" ht="14.85" customHeight="1">
      <c r="A21" s="41"/>
      <c r="B21" s="139" t="s">
        <v>655</v>
      </c>
      <c r="C21" s="244">
        <v>1970</v>
      </c>
      <c r="D21" s="469">
        <v>504691.58114651014</v>
      </c>
      <c r="E21" s="469">
        <v>0</v>
      </c>
      <c r="F21" s="469">
        <v>374268670285.15009</v>
      </c>
      <c r="G21" s="469">
        <v>0</v>
      </c>
      <c r="H21" s="246">
        <v>60864.678540843001</v>
      </c>
      <c r="I21" s="246">
        <v>54205.357481732099</v>
      </c>
      <c r="J21" s="84"/>
    </row>
    <row r="22" spans="1:10" ht="14.85" customHeight="1">
      <c r="A22" s="41"/>
      <c r="B22" s="139" t="s">
        <v>656</v>
      </c>
      <c r="C22" s="244">
        <v>1967</v>
      </c>
      <c r="D22" s="469">
        <v>508063.32772128866</v>
      </c>
      <c r="E22" s="469">
        <v>0</v>
      </c>
      <c r="F22" s="469">
        <v>376329021939.38269</v>
      </c>
      <c r="G22" s="469">
        <v>0</v>
      </c>
      <c r="H22" s="246">
        <v>55324.028199993001</v>
      </c>
      <c r="I22" s="246">
        <v>55093.432933411998</v>
      </c>
      <c r="J22" s="84"/>
    </row>
    <row r="23" spans="1:10" ht="14.85" customHeight="1">
      <c r="A23" s="41"/>
      <c r="B23" s="139" t="s">
        <v>657</v>
      </c>
      <c r="C23" s="244">
        <v>1946</v>
      </c>
      <c r="D23" s="469">
        <v>516665.82918728364</v>
      </c>
      <c r="E23" s="469">
        <v>0</v>
      </c>
      <c r="F23" s="469">
        <v>381179916032.79504</v>
      </c>
      <c r="G23" s="469">
        <v>0</v>
      </c>
      <c r="H23" s="246">
        <v>62964.546013517531</v>
      </c>
      <c r="I23" s="246">
        <v>58758.960035768505</v>
      </c>
      <c r="J23" s="84"/>
    </row>
    <row r="24" spans="1:10" ht="14.85" customHeight="1">
      <c r="A24" s="168"/>
      <c r="B24" s="139" t="s">
        <v>658</v>
      </c>
      <c r="C24" s="244">
        <v>1949</v>
      </c>
      <c r="D24" s="469">
        <v>513235.94428437849</v>
      </c>
      <c r="E24" s="469">
        <v>0</v>
      </c>
      <c r="F24" s="469">
        <v>381591009511.25201</v>
      </c>
      <c r="G24" s="469">
        <v>0</v>
      </c>
      <c r="H24" s="246">
        <v>68765.247776713208</v>
      </c>
      <c r="I24" s="246">
        <v>62001.254635968602</v>
      </c>
      <c r="J24" s="84"/>
    </row>
    <row r="25" spans="1:10" ht="14.85" customHeight="1">
      <c r="A25" s="168"/>
      <c r="B25" s="139" t="s">
        <v>9</v>
      </c>
      <c r="C25" s="244">
        <v>1925</v>
      </c>
      <c r="D25" s="469">
        <v>506291.30701491534</v>
      </c>
      <c r="E25" s="469">
        <v>0</v>
      </c>
      <c r="F25" s="469">
        <v>380381459783.78955</v>
      </c>
      <c r="G25" s="469">
        <v>0</v>
      </c>
      <c r="H25" s="249"/>
      <c r="I25" s="249"/>
      <c r="J25" s="84"/>
    </row>
    <row r="26" spans="1:10" ht="14.85" customHeight="1">
      <c r="A26" s="168"/>
      <c r="B26" s="139" t="s">
        <v>659</v>
      </c>
      <c r="C26" s="244">
        <v>1926</v>
      </c>
      <c r="D26" s="469">
        <v>506636.86299016507</v>
      </c>
      <c r="E26" s="469"/>
      <c r="F26" s="469">
        <v>381687418359.66772</v>
      </c>
      <c r="G26" s="469"/>
      <c r="H26" s="249"/>
      <c r="I26" s="249"/>
      <c r="J26" s="84"/>
    </row>
    <row r="27" spans="1:10" ht="14.85" customHeight="1">
      <c r="A27" s="168"/>
      <c r="B27" s="250"/>
      <c r="C27" s="49"/>
      <c r="D27" s="49"/>
      <c r="E27" s="49"/>
      <c r="F27" s="248"/>
      <c r="G27" s="248"/>
      <c r="H27" s="62"/>
      <c r="I27" s="62"/>
      <c r="J27" s="84"/>
    </row>
    <row r="28" spans="1:10" ht="14.85" customHeight="1">
      <c r="A28" s="168"/>
      <c r="B28" s="470" t="s">
        <v>723</v>
      </c>
      <c r="C28" s="470"/>
      <c r="D28" s="470"/>
      <c r="E28" s="470"/>
      <c r="F28" s="470"/>
      <c r="G28" s="470"/>
      <c r="H28" s="470"/>
      <c r="I28" s="470"/>
      <c r="J28" s="84"/>
    </row>
    <row r="29" spans="1:10" ht="14.85" customHeight="1">
      <c r="A29" s="168"/>
      <c r="B29" s="471" t="s">
        <v>724</v>
      </c>
      <c r="C29" s="472"/>
      <c r="D29" s="436">
        <v>2022</v>
      </c>
      <c r="E29" s="438"/>
      <c r="F29" s="475">
        <v>45198</v>
      </c>
      <c r="G29" s="476"/>
      <c r="H29" s="475">
        <v>45205</v>
      </c>
      <c r="I29" s="476"/>
      <c r="J29" s="84"/>
    </row>
    <row r="30" spans="1:10">
      <c r="A30" s="168"/>
      <c r="B30" s="473"/>
      <c r="C30" s="474"/>
      <c r="D30" s="376" t="s">
        <v>725</v>
      </c>
      <c r="E30" s="52" t="s">
        <v>726</v>
      </c>
      <c r="F30" s="376" t="s">
        <v>725</v>
      </c>
      <c r="G30" s="52" t="s">
        <v>726</v>
      </c>
      <c r="H30" s="376" t="s">
        <v>725</v>
      </c>
      <c r="I30" s="52" t="s">
        <v>726</v>
      </c>
      <c r="J30" s="84"/>
    </row>
    <row r="31" spans="1:10">
      <c r="A31" s="168"/>
      <c r="B31" s="227" t="s">
        <v>727</v>
      </c>
      <c r="C31" s="227"/>
      <c r="D31" s="114"/>
      <c r="E31" s="115"/>
      <c r="F31" s="116"/>
      <c r="G31" s="117"/>
      <c r="H31" s="118"/>
      <c r="I31" s="119"/>
      <c r="J31" s="84"/>
    </row>
    <row r="32" spans="1:10">
      <c r="A32" s="168"/>
      <c r="B32" s="120" t="s">
        <v>590</v>
      </c>
      <c r="C32" s="91" t="s">
        <v>224</v>
      </c>
      <c r="D32" s="170">
        <v>268</v>
      </c>
      <c r="E32" s="224">
        <v>105.01460894621501</v>
      </c>
      <c r="F32" s="121">
        <v>263</v>
      </c>
      <c r="G32" s="224">
        <v>91.133800776100259</v>
      </c>
      <c r="H32" s="121">
        <v>263</v>
      </c>
      <c r="I32" s="100">
        <v>91.259087058112982</v>
      </c>
    </row>
    <row r="33" spans="1:9">
      <c r="A33" s="168"/>
      <c r="B33" s="120" t="s">
        <v>728</v>
      </c>
      <c r="C33" s="91" t="s">
        <v>225</v>
      </c>
      <c r="D33" s="170">
        <v>319</v>
      </c>
      <c r="E33" s="224">
        <v>133.394716203294</v>
      </c>
      <c r="F33" s="121">
        <v>297</v>
      </c>
      <c r="G33" s="224">
        <v>144.92642353587823</v>
      </c>
      <c r="H33" s="121">
        <v>297</v>
      </c>
      <c r="I33" s="100">
        <v>141.77792149875944</v>
      </c>
    </row>
    <row r="34" spans="1:9">
      <c r="A34" s="168"/>
      <c r="B34" s="120" t="s">
        <v>675</v>
      </c>
      <c r="C34" s="91" t="s">
        <v>226</v>
      </c>
      <c r="D34" s="170">
        <v>39</v>
      </c>
      <c r="E34" s="224">
        <v>13.032630358720599</v>
      </c>
      <c r="F34" s="121">
        <v>42</v>
      </c>
      <c r="G34" s="224">
        <v>13.030299899645245</v>
      </c>
      <c r="H34" s="121">
        <v>42</v>
      </c>
      <c r="I34" s="100">
        <v>13.134083095166263</v>
      </c>
    </row>
    <row r="35" spans="1:9">
      <c r="A35" s="168"/>
      <c r="B35" s="120" t="s">
        <v>729</v>
      </c>
      <c r="C35" s="91" t="s">
        <v>227</v>
      </c>
      <c r="D35" s="170">
        <v>214</v>
      </c>
      <c r="E35" s="224">
        <v>80.725826602378703</v>
      </c>
      <c r="F35" s="121">
        <v>199</v>
      </c>
      <c r="G35" s="224">
        <v>66.426360353384695</v>
      </c>
      <c r="H35" s="121">
        <v>199</v>
      </c>
      <c r="I35" s="100">
        <v>69.599900587748294</v>
      </c>
    </row>
    <row r="36" spans="1:9">
      <c r="A36" s="2"/>
      <c r="B36" s="120" t="s">
        <v>730</v>
      </c>
      <c r="C36" s="91" t="s">
        <v>228</v>
      </c>
      <c r="D36" s="170">
        <v>177</v>
      </c>
      <c r="E36" s="224">
        <v>21.695553787893601</v>
      </c>
      <c r="F36" s="121">
        <v>161</v>
      </c>
      <c r="G36" s="224">
        <v>27.468035460744478</v>
      </c>
      <c r="H36" s="121">
        <v>161</v>
      </c>
      <c r="I36" s="100">
        <v>26.98846912929255</v>
      </c>
    </row>
    <row r="37" spans="1:9" ht="16.5" customHeight="1">
      <c r="A37" s="153"/>
      <c r="B37" s="120" t="s">
        <v>731</v>
      </c>
      <c r="C37" s="91" t="s">
        <v>229</v>
      </c>
      <c r="D37" s="170">
        <v>780</v>
      </c>
      <c r="E37" s="224">
        <v>96.669867899980801</v>
      </c>
      <c r="F37" s="121">
        <v>633</v>
      </c>
      <c r="G37" s="224">
        <v>103.24409850318825</v>
      </c>
      <c r="H37" s="121">
        <v>634</v>
      </c>
      <c r="I37" s="100">
        <v>104.2172415062857</v>
      </c>
    </row>
    <row r="38" spans="1:9">
      <c r="A38" s="153"/>
      <c r="B38" s="120" t="s">
        <v>230</v>
      </c>
      <c r="C38" s="91" t="s">
        <v>231</v>
      </c>
      <c r="D38" s="170">
        <v>49</v>
      </c>
      <c r="E38" s="224">
        <v>13.7241091020814</v>
      </c>
      <c r="F38" s="121">
        <v>48</v>
      </c>
      <c r="G38" s="224">
        <v>16.951548153413352</v>
      </c>
      <c r="H38" s="121">
        <v>48</v>
      </c>
      <c r="I38" s="100">
        <v>16.795894977186382</v>
      </c>
    </row>
    <row r="39" spans="1:9" ht="15" customHeight="1">
      <c r="A39" s="11"/>
      <c r="B39" s="227" t="s">
        <v>732</v>
      </c>
      <c r="C39" s="227"/>
      <c r="D39" s="122"/>
      <c r="E39" s="123"/>
      <c r="F39" s="123"/>
      <c r="G39" s="123"/>
      <c r="H39" s="291"/>
      <c r="I39" s="123"/>
    </row>
    <row r="40" spans="1:9">
      <c r="A40" s="11"/>
      <c r="B40" s="120" t="s">
        <v>590</v>
      </c>
      <c r="C40" s="91" t="s">
        <v>233</v>
      </c>
      <c r="D40" s="171">
        <v>53</v>
      </c>
      <c r="E40" s="224">
        <v>6.4295080499896908</v>
      </c>
      <c r="F40" s="121">
        <v>53</v>
      </c>
      <c r="G40" s="224">
        <v>6.3959387166444879</v>
      </c>
      <c r="H40" s="121">
        <v>53</v>
      </c>
      <c r="I40" s="100">
        <v>6.1807252719466836</v>
      </c>
    </row>
    <row r="41" spans="1:9" ht="14.55" customHeight="1">
      <c r="A41" s="11"/>
      <c r="B41" s="120" t="s">
        <v>728</v>
      </c>
      <c r="C41" s="91" t="s">
        <v>234</v>
      </c>
      <c r="D41" s="171">
        <v>39</v>
      </c>
      <c r="E41" s="224">
        <v>4.2025145965856403</v>
      </c>
      <c r="F41" s="121">
        <v>42</v>
      </c>
      <c r="G41" s="224">
        <v>6.2463807761601728</v>
      </c>
      <c r="H41" s="121">
        <v>42</v>
      </c>
      <c r="I41" s="100">
        <v>6.2258304682891357</v>
      </c>
    </row>
    <row r="42" spans="1:9">
      <c r="A42" s="2"/>
      <c r="B42" s="120" t="s">
        <v>733</v>
      </c>
      <c r="C42" s="91" t="s">
        <v>236</v>
      </c>
      <c r="D42" s="171">
        <v>26</v>
      </c>
      <c r="E42" s="224">
        <v>14.3077546805777</v>
      </c>
      <c r="F42" s="121">
        <v>29</v>
      </c>
      <c r="G42" s="224">
        <v>12.637478983664723</v>
      </c>
      <c r="H42" s="121">
        <v>29</v>
      </c>
      <c r="I42" s="100">
        <v>12.74204569970424</v>
      </c>
    </row>
    <row r="43" spans="1:9" ht="15" customHeight="1">
      <c r="A43" s="11"/>
      <c r="B43" s="120" t="s">
        <v>675</v>
      </c>
      <c r="C43" s="91" t="s">
        <v>237</v>
      </c>
      <c r="D43" s="171">
        <v>8</v>
      </c>
      <c r="E43" s="224">
        <v>4.2170197323530001E-2</v>
      </c>
      <c r="F43" s="121">
        <v>7</v>
      </c>
      <c r="G43" s="224">
        <v>5.3630327744839994E-2</v>
      </c>
      <c r="H43" s="121">
        <v>7</v>
      </c>
      <c r="I43" s="100">
        <v>5.2274946476929998E-2</v>
      </c>
    </row>
    <row r="44" spans="1:9">
      <c r="A44" s="11"/>
      <c r="B44" s="120" t="s">
        <v>729</v>
      </c>
      <c r="C44" s="91" t="s">
        <v>238</v>
      </c>
      <c r="D44" s="171">
        <v>71</v>
      </c>
      <c r="E44" s="224">
        <v>8.2487146483320792</v>
      </c>
      <c r="F44" s="121">
        <v>63</v>
      </c>
      <c r="G44" s="224">
        <v>6.1233435083195378</v>
      </c>
      <c r="H44" s="121">
        <v>63</v>
      </c>
      <c r="I44" s="100">
        <v>6.1804864661663759</v>
      </c>
    </row>
    <row r="45" spans="1:9">
      <c r="A45" s="11"/>
      <c r="B45" s="120" t="s">
        <v>730</v>
      </c>
      <c r="C45" s="91" t="s">
        <v>239</v>
      </c>
      <c r="D45" s="171">
        <v>24</v>
      </c>
      <c r="E45" s="225">
        <v>0.70369201525624592</v>
      </c>
      <c r="F45" s="121">
        <v>24</v>
      </c>
      <c r="G45" s="224">
        <v>1.0605772864186018</v>
      </c>
      <c r="H45" s="121">
        <v>24</v>
      </c>
      <c r="I45" s="100">
        <v>1.1052764901589052</v>
      </c>
    </row>
    <row r="46" spans="1:9">
      <c r="A46" s="11"/>
      <c r="B46" s="120" t="s">
        <v>731</v>
      </c>
      <c r="C46" s="91"/>
      <c r="D46" s="171">
        <v>37</v>
      </c>
      <c r="E46" s="224">
        <v>1.8093041947868702</v>
      </c>
      <c r="F46" s="121">
        <v>49</v>
      </c>
      <c r="G46" s="224">
        <v>5.239871521676851</v>
      </c>
      <c r="H46" s="121">
        <v>49</v>
      </c>
      <c r="I46" s="100">
        <v>5.2448092198238898</v>
      </c>
    </row>
    <row r="47" spans="1:9">
      <c r="A47" s="11"/>
      <c r="B47" s="120" t="s">
        <v>97</v>
      </c>
      <c r="C47" s="91" t="s">
        <v>240</v>
      </c>
      <c r="D47" s="171">
        <v>13</v>
      </c>
      <c r="E47" s="224">
        <v>4.8273808293168399</v>
      </c>
      <c r="F47" s="121">
        <v>12</v>
      </c>
      <c r="G47" s="224">
        <v>5.3295803308718988</v>
      </c>
      <c r="H47" s="121">
        <v>12</v>
      </c>
      <c r="I47" s="100">
        <v>5.1093575778651639</v>
      </c>
    </row>
    <row r="48" spans="1:9">
      <c r="A48" s="11"/>
      <c r="B48" s="120" t="s">
        <v>230</v>
      </c>
      <c r="C48" s="124" t="s">
        <v>241</v>
      </c>
      <c r="D48" s="171">
        <v>3</v>
      </c>
      <c r="E48" s="225">
        <v>3.4066434678070003E-2</v>
      </c>
      <c r="F48" s="121">
        <v>3</v>
      </c>
      <c r="G48" s="224">
        <v>2.3938881059730001E-2</v>
      </c>
      <c r="H48" s="121">
        <v>3</v>
      </c>
      <c r="I48" s="100">
        <v>2.3458997182109999E-2</v>
      </c>
    </row>
    <row r="49" spans="1:9">
      <c r="A49" s="11"/>
      <c r="B49" s="120"/>
      <c r="C49" s="124"/>
      <c r="D49" s="10"/>
      <c r="E49" s="64"/>
      <c r="F49" s="121"/>
      <c r="G49" s="100"/>
      <c r="H49" s="121"/>
      <c r="I49" s="151"/>
    </row>
    <row r="50" spans="1:9">
      <c r="A50" s="11"/>
      <c r="B50" s="162" t="s">
        <v>734</v>
      </c>
      <c r="D50" s="46"/>
      <c r="E50" s="46"/>
      <c r="F50" s="46"/>
      <c r="G50" s="46"/>
      <c r="H50" s="150"/>
      <c r="I50" s="46"/>
    </row>
    <row r="51" spans="1:9">
      <c r="B51" s="162" t="s">
        <v>735</v>
      </c>
    </row>
    <row r="52" spans="1:9">
      <c r="D52" s="242"/>
    </row>
    <row r="53" spans="1:9">
      <c r="B53" s="162"/>
    </row>
    <row r="54" spans="1:9">
      <c r="B54" s="162"/>
    </row>
    <row r="55" spans="1:9">
      <c r="B55" s="162"/>
    </row>
    <row r="56" spans="1:9">
      <c r="B56" s="162"/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 ht="7.5" customHeight="1">
      <c r="B62" s="162"/>
    </row>
    <row r="63" spans="1:9" ht="11.25" customHeight="1">
      <c r="B63" s="162"/>
    </row>
    <row r="64" spans="1:9">
      <c r="B64" s="162"/>
    </row>
    <row r="65" spans="1:10">
      <c r="B65" s="162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15"/>
      <c r="B67" s="15"/>
      <c r="C67" s="15"/>
      <c r="D67" s="15"/>
      <c r="E67" s="101"/>
      <c r="F67" s="105"/>
      <c r="G67" s="105"/>
      <c r="H67" s="105"/>
      <c r="I67" s="105"/>
      <c r="J67" s="104" t="s">
        <v>736</v>
      </c>
    </row>
    <row r="70" spans="1:10">
      <c r="G70" s="99"/>
    </row>
    <row r="71" spans="1:10">
      <c r="G71" s="1"/>
    </row>
    <row r="72" spans="1:10">
      <c r="G72" s="1"/>
    </row>
    <row r="73" spans="1:10">
      <c r="G73" s="131"/>
    </row>
    <row r="75" spans="1:10">
      <c r="G75" s="1"/>
    </row>
    <row r="76" spans="1:10">
      <c r="G76" s="1"/>
      <c r="J76" s="275"/>
    </row>
    <row r="90" spans="6:6">
      <c r="F90" s="1"/>
    </row>
  </sheetData>
  <mergeCells count="48">
    <mergeCell ref="D15:E15"/>
    <mergeCell ref="F15:G15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28:I28"/>
    <mergeCell ref="B29:C30"/>
    <mergeCell ref="D29:E29"/>
    <mergeCell ref="F29:G29"/>
    <mergeCell ref="H29:I29"/>
    <mergeCell ref="D26:E26"/>
    <mergeCell ref="F26:G26"/>
  </mergeCells>
  <printOptions horizontalCentered="1"/>
  <pageMargins left="0.25" right="0.25" top="0.75" bottom="0.75" header="0.3" footer="0.3"/>
  <pageSetup paperSize="9" scale="76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94"/>
  <sheetViews>
    <sheetView view="pageBreakPreview" topLeftCell="A12" zoomScaleNormal="115" zoomScaleSheetLayoutView="100" workbookViewId="0">
      <selection activeCell="S7" sqref="S7:S8"/>
    </sheetView>
  </sheetViews>
  <sheetFormatPr defaultColWidth="9.44140625" defaultRowHeight="14.4"/>
  <cols>
    <col min="1" max="1" width="4" customWidth="1"/>
    <col min="2" max="2" width="8.5546875" customWidth="1"/>
    <col min="3" max="3" width="16.6640625" customWidth="1"/>
    <col min="4" max="4" width="11.44140625" customWidth="1"/>
    <col min="5" max="6" width="14.44140625" customWidth="1"/>
    <col min="7" max="7" width="11.77734375" customWidth="1"/>
    <col min="8" max="8" width="17.5546875" customWidth="1"/>
    <col min="9" max="14" width="10.5546875" customWidth="1"/>
  </cols>
  <sheetData>
    <row r="2" spans="1:9">
      <c r="A2" s="5"/>
      <c r="H2" s="102" t="s">
        <v>918</v>
      </c>
    </row>
    <row r="3" spans="1:9" s="3" customFormat="1" ht="7.5" customHeight="1">
      <c r="A3" s="80"/>
      <c r="B3" s="80"/>
      <c r="C3" s="80"/>
      <c r="D3" s="80"/>
      <c r="E3" s="80"/>
      <c r="F3" s="80"/>
      <c r="G3" s="80"/>
      <c r="H3" s="80"/>
      <c r="I3"/>
    </row>
    <row r="4" spans="1:9" ht="12.75" customHeight="1">
      <c r="A4" s="7"/>
      <c r="H4" s="12"/>
    </row>
    <row r="5" spans="1:9">
      <c r="E5" s="18" t="s">
        <v>71</v>
      </c>
      <c r="F5" s="12"/>
    </row>
    <row r="6" spans="1:9" ht="9" customHeight="1"/>
    <row r="7" spans="1:9" ht="15" customHeight="1">
      <c r="C7" s="481" t="s">
        <v>72</v>
      </c>
      <c r="D7" s="481"/>
      <c r="E7" s="471">
        <v>2022</v>
      </c>
      <c r="F7" s="484">
        <v>45198</v>
      </c>
      <c r="G7" s="484">
        <v>45205</v>
      </c>
    </row>
    <row r="8" spans="1:9">
      <c r="C8" s="482"/>
      <c r="D8" s="482"/>
      <c r="E8" s="483"/>
      <c r="F8" s="485"/>
      <c r="G8" s="485"/>
    </row>
    <row r="9" spans="1:9" ht="14.85" customHeight="1">
      <c r="C9" s="25" t="s">
        <v>318</v>
      </c>
      <c r="D9" s="25"/>
      <c r="E9" s="251">
        <v>3</v>
      </c>
      <c r="F9" s="252">
        <v>3</v>
      </c>
      <c r="G9" s="252">
        <v>3</v>
      </c>
    </row>
    <row r="10" spans="1:9">
      <c r="C10" s="25" t="s">
        <v>73</v>
      </c>
      <c r="D10" s="25"/>
      <c r="E10" s="251">
        <v>121</v>
      </c>
      <c r="F10" s="252">
        <v>122</v>
      </c>
      <c r="G10" s="252">
        <v>122</v>
      </c>
    </row>
    <row r="11" spans="1:9">
      <c r="C11" s="25" t="s">
        <v>283</v>
      </c>
      <c r="D11" s="25"/>
      <c r="E11" s="251">
        <v>113</v>
      </c>
      <c r="F11" s="252">
        <v>114</v>
      </c>
      <c r="G11" s="252">
        <v>114</v>
      </c>
    </row>
    <row r="12" spans="1:9">
      <c r="B12" s="84"/>
      <c r="C12" s="25" t="s">
        <v>284</v>
      </c>
      <c r="D12" s="25"/>
      <c r="E12" s="251">
        <v>87</v>
      </c>
      <c r="F12" s="252">
        <v>88</v>
      </c>
      <c r="G12" s="252">
        <v>88</v>
      </c>
    </row>
    <row r="13" spans="1:9">
      <c r="C13" s="25" t="s">
        <v>332</v>
      </c>
      <c r="D13" s="25"/>
      <c r="E13" s="251">
        <v>174</v>
      </c>
      <c r="F13" s="252">
        <v>175</v>
      </c>
      <c r="G13" s="252">
        <v>175</v>
      </c>
    </row>
    <row r="14" spans="1:9">
      <c r="C14" s="25" t="s">
        <v>74</v>
      </c>
      <c r="D14" s="25"/>
      <c r="E14" s="251">
        <v>8041</v>
      </c>
      <c r="F14" s="252">
        <v>8159</v>
      </c>
      <c r="G14" s="252">
        <v>8160</v>
      </c>
    </row>
    <row r="15" spans="1:9">
      <c r="C15" s="25" t="s">
        <v>75</v>
      </c>
      <c r="D15" s="25"/>
      <c r="E15" s="251">
        <v>1261</v>
      </c>
      <c r="F15" s="252">
        <v>1304</v>
      </c>
      <c r="G15" s="252">
        <v>1304</v>
      </c>
    </row>
    <row r="16" spans="1:9">
      <c r="C16" s="25" t="s">
        <v>286</v>
      </c>
      <c r="D16" s="25"/>
      <c r="E16" s="298">
        <v>17122</v>
      </c>
      <c r="F16" s="252">
        <v>17478</v>
      </c>
      <c r="G16" s="252">
        <v>17483</v>
      </c>
    </row>
    <row r="17" spans="2:7" ht="15" customHeight="1">
      <c r="C17" s="25" t="s">
        <v>287</v>
      </c>
      <c r="E17" s="298">
        <v>228</v>
      </c>
      <c r="F17" s="252">
        <v>235</v>
      </c>
      <c r="G17" s="252">
        <v>235</v>
      </c>
    </row>
    <row r="18" spans="2:7" ht="15" customHeight="1">
      <c r="C18" s="25" t="s">
        <v>76</v>
      </c>
      <c r="E18" s="251">
        <v>36</v>
      </c>
      <c r="F18" s="252">
        <v>41</v>
      </c>
      <c r="G18" s="252">
        <v>41</v>
      </c>
    </row>
    <row r="19" spans="2:7" ht="14.25" customHeight="1">
      <c r="C19" s="25" t="s">
        <v>77</v>
      </c>
      <c r="D19" s="25"/>
      <c r="E19" s="251">
        <v>96</v>
      </c>
      <c r="F19" s="252">
        <v>95</v>
      </c>
      <c r="G19" s="252">
        <v>95</v>
      </c>
    </row>
    <row r="20" spans="2:7" ht="14.85" customHeight="1">
      <c r="C20" s="25" t="s">
        <v>78</v>
      </c>
      <c r="D20" s="25"/>
      <c r="E20" s="251">
        <v>77</v>
      </c>
      <c r="F20" s="252">
        <v>80</v>
      </c>
      <c r="G20" s="252">
        <v>80</v>
      </c>
    </row>
    <row r="21" spans="2:7" ht="14.85" customHeight="1">
      <c r="C21" s="25" t="s">
        <v>79</v>
      </c>
      <c r="D21" s="25"/>
      <c r="E21" s="251">
        <v>2923</v>
      </c>
      <c r="F21" s="252">
        <v>3088</v>
      </c>
      <c r="G21" s="252">
        <v>3088</v>
      </c>
    </row>
    <row r="22" spans="2:7" ht="14.85" customHeight="1">
      <c r="C22" s="25" t="s">
        <v>387</v>
      </c>
      <c r="D22" s="25"/>
      <c r="E22" s="251">
        <v>9181</v>
      </c>
      <c r="F22" s="252">
        <v>9291</v>
      </c>
      <c r="G22" s="252">
        <v>9291</v>
      </c>
    </row>
    <row r="23" spans="2:7" ht="14.85" customHeight="1">
      <c r="C23" s="25" t="s">
        <v>80</v>
      </c>
      <c r="D23" s="25"/>
      <c r="E23" s="251">
        <v>25</v>
      </c>
      <c r="F23" s="252">
        <v>25</v>
      </c>
      <c r="G23" s="252">
        <v>25</v>
      </c>
    </row>
    <row r="24" spans="2:7" ht="14.85" customHeight="1">
      <c r="C24" s="25" t="s">
        <v>81</v>
      </c>
      <c r="D24" s="25"/>
      <c r="E24" s="251">
        <v>9</v>
      </c>
      <c r="F24" s="252">
        <v>9</v>
      </c>
      <c r="G24" s="252">
        <v>9</v>
      </c>
    </row>
    <row r="25" spans="2:7" ht="14.85" customHeight="1">
      <c r="C25" s="25" t="s">
        <v>82</v>
      </c>
      <c r="D25" s="25"/>
      <c r="E25" s="251">
        <v>4</v>
      </c>
      <c r="F25" s="252">
        <v>4</v>
      </c>
      <c r="G25" s="252">
        <v>4</v>
      </c>
    </row>
    <row r="26" spans="2:7" ht="14.85" customHeight="1">
      <c r="B26" s="84"/>
      <c r="C26" s="25" t="s">
        <v>83</v>
      </c>
      <c r="D26" s="25"/>
      <c r="E26" s="251">
        <v>12</v>
      </c>
      <c r="F26" s="252">
        <v>12</v>
      </c>
      <c r="G26" s="252">
        <v>12</v>
      </c>
    </row>
    <row r="27" spans="2:7" ht="14.85" customHeight="1">
      <c r="B27" s="84"/>
      <c r="C27" s="25" t="s">
        <v>84</v>
      </c>
      <c r="D27" s="25"/>
      <c r="E27" s="251">
        <v>303</v>
      </c>
      <c r="F27" s="252">
        <v>335</v>
      </c>
      <c r="G27" s="252">
        <v>335</v>
      </c>
    </row>
    <row r="28" spans="2:7" ht="14.85" customHeight="1">
      <c r="B28" s="84"/>
      <c r="C28" s="25" t="s">
        <v>85</v>
      </c>
      <c r="D28" s="25"/>
      <c r="E28" s="251">
        <v>297</v>
      </c>
      <c r="F28" s="252">
        <v>321</v>
      </c>
      <c r="G28" s="252">
        <v>321</v>
      </c>
    </row>
    <row r="29" spans="2:7">
      <c r="B29" s="84"/>
      <c r="C29" s="25" t="s">
        <v>86</v>
      </c>
      <c r="D29" s="25"/>
      <c r="E29" s="298">
        <v>454</v>
      </c>
      <c r="F29" s="252">
        <v>462</v>
      </c>
      <c r="G29" s="252">
        <v>462</v>
      </c>
    </row>
    <row r="30" spans="2:7">
      <c r="C30" s="25" t="s">
        <v>87</v>
      </c>
      <c r="D30" s="25"/>
      <c r="E30" s="251">
        <v>785</v>
      </c>
      <c r="F30" s="252">
        <v>791</v>
      </c>
      <c r="G30" s="252">
        <v>791</v>
      </c>
    </row>
    <row r="31" spans="2:7">
      <c r="C31" s="25" t="s">
        <v>196</v>
      </c>
      <c r="D31" s="25"/>
      <c r="E31" s="251">
        <v>104</v>
      </c>
      <c r="F31" s="252">
        <v>101</v>
      </c>
      <c r="G31" s="252">
        <v>100</v>
      </c>
    </row>
    <row r="32" spans="2:7">
      <c r="C32" s="25" t="s">
        <v>197</v>
      </c>
      <c r="D32" s="25"/>
      <c r="E32" s="251">
        <v>245</v>
      </c>
      <c r="F32" s="252">
        <v>245</v>
      </c>
      <c r="G32" s="252">
        <v>245</v>
      </c>
    </row>
    <row r="33" spans="3:8">
      <c r="C33" s="25" t="s">
        <v>453</v>
      </c>
      <c r="E33" s="251">
        <v>14</v>
      </c>
      <c r="F33" s="252">
        <v>16</v>
      </c>
      <c r="G33" s="252">
        <v>16</v>
      </c>
    </row>
    <row r="34" spans="3:8">
      <c r="C34" s="25" t="s">
        <v>1042</v>
      </c>
      <c r="D34" s="25"/>
      <c r="E34" s="251">
        <v>1</v>
      </c>
      <c r="F34" s="252">
        <v>1</v>
      </c>
      <c r="G34" s="252">
        <v>1</v>
      </c>
    </row>
    <row r="35" spans="3:8">
      <c r="C35" s="25" t="s">
        <v>1041</v>
      </c>
      <c r="E35" s="251">
        <v>1</v>
      </c>
      <c r="F35" s="252">
        <v>1</v>
      </c>
      <c r="G35" s="252">
        <v>1</v>
      </c>
    </row>
    <row r="36" spans="3:8" ht="16.5" customHeight="1">
      <c r="C36" s="25" t="s">
        <v>1040</v>
      </c>
      <c r="E36" s="251">
        <v>1</v>
      </c>
      <c r="F36" s="252">
        <v>1</v>
      </c>
      <c r="G36" s="252">
        <v>1</v>
      </c>
    </row>
    <row r="37" spans="3:8">
      <c r="E37" s="251"/>
      <c r="F37" s="252"/>
      <c r="G37" s="252"/>
    </row>
    <row r="38" spans="3:8" ht="15" customHeight="1">
      <c r="D38" s="25"/>
      <c r="E38" s="25"/>
      <c r="F38" s="169"/>
      <c r="G38" s="169"/>
    </row>
    <row r="39" spans="3:8">
      <c r="C39" s="161"/>
      <c r="D39" s="161"/>
      <c r="E39" s="161"/>
      <c r="F39" s="161"/>
      <c r="G39" s="161"/>
      <c r="H39" s="41">
        <v>84</v>
      </c>
    </row>
    <row r="40" spans="3:8">
      <c r="C40" s="63" t="s">
        <v>978</v>
      </c>
      <c r="D40" s="63"/>
      <c r="E40" s="63"/>
      <c r="F40" s="63"/>
      <c r="G40" s="63"/>
      <c r="H40" s="63"/>
    </row>
    <row r="41" spans="3:8">
      <c r="C41" s="63" t="s">
        <v>979</v>
      </c>
      <c r="D41" s="63"/>
      <c r="E41" s="63"/>
      <c r="F41" s="63"/>
      <c r="G41" s="63"/>
      <c r="H41" s="63"/>
    </row>
    <row r="42" spans="3:8" ht="15" customHeight="1">
      <c r="C42" s="480" t="s">
        <v>388</v>
      </c>
      <c r="D42" s="480"/>
      <c r="E42" s="480"/>
      <c r="F42" s="480"/>
      <c r="G42" s="480"/>
      <c r="H42" s="480"/>
    </row>
    <row r="44" spans="3:8">
      <c r="C44" s="132"/>
      <c r="H44" s="132"/>
    </row>
    <row r="45" spans="3:8">
      <c r="C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2:8">
      <c r="C49" s="132"/>
      <c r="D49" s="132"/>
      <c r="E49" s="132"/>
      <c r="F49" s="132"/>
      <c r="G49" s="132"/>
      <c r="H49" s="132"/>
    </row>
    <row r="50" spans="2:8">
      <c r="C50" s="132"/>
      <c r="D50" s="132"/>
      <c r="E50" s="132"/>
      <c r="F50" s="132"/>
      <c r="G50" s="132"/>
      <c r="H50" s="132"/>
    </row>
    <row r="51" spans="2:8">
      <c r="C51" s="132"/>
      <c r="D51" s="132"/>
      <c r="E51" s="132"/>
      <c r="F51" s="132"/>
      <c r="G51" s="132"/>
      <c r="H51" s="132"/>
    </row>
    <row r="52" spans="2:8">
      <c r="C52" s="132"/>
      <c r="D52" s="132"/>
      <c r="E52" s="132"/>
      <c r="F52" s="132"/>
      <c r="G52" s="132"/>
      <c r="H52" s="132"/>
    </row>
    <row r="53" spans="2:8">
      <c r="C53" s="132"/>
      <c r="D53" s="132"/>
      <c r="E53" s="132"/>
      <c r="F53" s="132"/>
      <c r="G53" s="132"/>
      <c r="H53" s="132"/>
    </row>
    <row r="54" spans="2:8">
      <c r="C54" s="132"/>
      <c r="D54" s="132"/>
      <c r="E54" s="132"/>
      <c r="F54" s="132"/>
      <c r="G54" s="132"/>
      <c r="H54" s="132"/>
    </row>
    <row r="55" spans="2:8">
      <c r="C55" s="132"/>
      <c r="D55" s="132"/>
      <c r="E55" s="132"/>
      <c r="F55" s="132"/>
      <c r="G55" s="132"/>
      <c r="H55" s="132"/>
    </row>
    <row r="56" spans="2:8">
      <c r="C56" s="132"/>
      <c r="D56" s="132"/>
      <c r="E56" s="132"/>
      <c r="F56" s="132"/>
      <c r="G56" s="132"/>
      <c r="H56" s="132"/>
    </row>
    <row r="57" spans="2:8">
      <c r="C57" s="132"/>
      <c r="D57" s="132"/>
      <c r="E57" s="132"/>
      <c r="F57" s="132"/>
      <c r="G57" s="132"/>
      <c r="H57" s="132"/>
    </row>
    <row r="58" spans="2:8">
      <c r="C58" s="132"/>
      <c r="D58" s="132"/>
      <c r="E58" s="132"/>
      <c r="F58" s="132"/>
      <c r="G58" s="132"/>
      <c r="H58" s="132"/>
    </row>
    <row r="59" spans="2:8">
      <c r="C59" s="132"/>
      <c r="D59" s="132"/>
      <c r="E59" s="132"/>
      <c r="F59" s="132"/>
      <c r="G59" s="132"/>
      <c r="H59" s="132"/>
    </row>
    <row r="60" spans="2:8">
      <c r="C60" s="132"/>
      <c r="D60" s="132"/>
      <c r="E60" s="132"/>
      <c r="F60" s="132"/>
      <c r="G60" s="132"/>
      <c r="H60" s="132"/>
    </row>
    <row r="61" spans="2:8">
      <c r="C61" s="132"/>
      <c r="D61" s="132"/>
      <c r="E61" s="132"/>
      <c r="F61" s="132"/>
      <c r="G61" s="132"/>
      <c r="H61" s="132"/>
    </row>
    <row r="62" spans="2:8" ht="7.5" customHeight="1">
      <c r="C62" s="132"/>
      <c r="D62" s="132"/>
      <c r="E62" s="132"/>
      <c r="F62" s="132"/>
      <c r="G62" s="132"/>
      <c r="H62" s="132"/>
    </row>
    <row r="63" spans="2:8" ht="11.1" customHeight="1">
      <c r="B63" s="46"/>
      <c r="C63" s="132"/>
      <c r="D63" s="132"/>
      <c r="E63" s="132"/>
      <c r="F63" s="132"/>
      <c r="G63" s="132"/>
      <c r="H63" s="132"/>
    </row>
    <row r="65" spans="1:8">
      <c r="A65" s="80"/>
      <c r="B65" s="80"/>
      <c r="C65" s="80"/>
      <c r="D65" s="80"/>
      <c r="E65" s="80"/>
      <c r="F65" s="80"/>
      <c r="G65" s="80"/>
      <c r="H65" s="80"/>
    </row>
    <row r="66" spans="1:8">
      <c r="A66" s="15"/>
      <c r="B66" s="15"/>
      <c r="C66" s="15"/>
      <c r="D66" s="103"/>
      <c r="E66" s="103"/>
      <c r="F66" s="103"/>
      <c r="G66" s="103"/>
      <c r="H66" s="104" t="s">
        <v>113</v>
      </c>
    </row>
    <row r="67" spans="1:8">
      <c r="C67" s="8"/>
      <c r="D67" s="25"/>
      <c r="E67" s="23"/>
      <c r="F67" s="23"/>
    </row>
    <row r="68" spans="1:8">
      <c r="C68" s="8"/>
      <c r="D68" s="25"/>
      <c r="E68" s="23"/>
      <c r="F68" s="23"/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5" spans="1:8">
      <c r="A75" s="374"/>
      <c r="D75" s="276"/>
      <c r="E75" s="276"/>
      <c r="F75" s="276"/>
      <c r="G75" s="276"/>
      <c r="H75" s="275"/>
    </row>
    <row r="77" spans="1:8">
      <c r="F77" s="374"/>
    </row>
    <row r="87" spans="5:5">
      <c r="E87" s="1"/>
    </row>
    <row r="88" spans="5:5">
      <c r="E88" s="1"/>
    </row>
    <row r="90" spans="5:5">
      <c r="E90" s="1"/>
    </row>
    <row r="91" spans="5:5">
      <c r="E91" s="1"/>
    </row>
    <row r="93" spans="5:5">
      <c r="E93" s="1"/>
    </row>
    <row r="94" spans="5:5">
      <c r="E94" s="1"/>
    </row>
  </sheetData>
  <mergeCells count="5">
    <mergeCell ref="C42:H42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7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O94"/>
  <sheetViews>
    <sheetView view="pageBreakPreview" topLeftCell="A28" zoomScale="85" zoomScaleNormal="115" zoomScaleSheetLayoutView="85" workbookViewId="0">
      <selection activeCell="S7" sqref="S7:S8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7.5546875" customWidth="1"/>
    <col min="5" max="6" width="14.44140625" customWidth="1"/>
    <col min="7" max="7" width="17" customWidth="1"/>
    <col min="8" max="8" width="23.77734375" customWidth="1"/>
    <col min="9" max="20" width="10.5546875" customWidth="1"/>
  </cols>
  <sheetData>
    <row r="2" spans="1:15">
      <c r="A2" s="5"/>
      <c r="H2" s="102" t="s">
        <v>919</v>
      </c>
    </row>
    <row r="3" spans="1:15" s="3" customFormat="1" ht="7.5" customHeight="1">
      <c r="A3" s="80"/>
      <c r="B3" s="80"/>
      <c r="C3" s="80"/>
      <c r="D3" s="80"/>
      <c r="E3" s="80"/>
      <c r="F3" s="80"/>
      <c r="G3" s="80"/>
      <c r="H3" s="80"/>
      <c r="I3"/>
      <c r="J3"/>
      <c r="K3"/>
      <c r="L3"/>
      <c r="M3"/>
      <c r="N3"/>
      <c r="O3"/>
    </row>
    <row r="4" spans="1:15" ht="12.75" customHeight="1">
      <c r="A4" s="7"/>
      <c r="H4" s="12"/>
    </row>
    <row r="5" spans="1:15">
      <c r="D5" s="12"/>
      <c r="E5" s="18" t="s">
        <v>737</v>
      </c>
      <c r="F5" s="12"/>
      <c r="G5" s="12"/>
    </row>
    <row r="6" spans="1:15" ht="9" customHeight="1"/>
    <row r="7" spans="1:15" ht="15" customHeight="1">
      <c r="C7" s="487" t="s">
        <v>738</v>
      </c>
      <c r="D7" s="487"/>
      <c r="E7" s="471">
        <v>2022</v>
      </c>
      <c r="F7" s="484">
        <v>45198</v>
      </c>
      <c r="G7" s="484">
        <v>45205</v>
      </c>
    </row>
    <row r="8" spans="1:15">
      <c r="C8" s="464"/>
      <c r="D8" s="464"/>
      <c r="E8" s="483">
        <v>0</v>
      </c>
      <c r="F8" s="485">
        <v>0</v>
      </c>
      <c r="G8" s="485">
        <v>0</v>
      </c>
    </row>
    <row r="9" spans="1:15" ht="14.85" customHeight="1">
      <c r="C9" s="25" t="s">
        <v>739</v>
      </c>
      <c r="D9" s="25"/>
      <c r="E9" s="251">
        <v>3</v>
      </c>
      <c r="F9" s="252">
        <v>3</v>
      </c>
      <c r="G9" s="252">
        <v>3</v>
      </c>
    </row>
    <row r="10" spans="1:15">
      <c r="C10" s="25" t="s">
        <v>740</v>
      </c>
      <c r="D10" s="25"/>
      <c r="E10" s="251">
        <v>121</v>
      </c>
      <c r="F10" s="252">
        <v>122</v>
      </c>
      <c r="G10" s="252">
        <v>122</v>
      </c>
    </row>
    <row r="11" spans="1:15">
      <c r="C11" s="25" t="s">
        <v>741</v>
      </c>
      <c r="D11" s="25"/>
      <c r="E11" s="251">
        <v>113</v>
      </c>
      <c r="F11" s="252">
        <v>114</v>
      </c>
      <c r="G11" s="252">
        <v>114</v>
      </c>
    </row>
    <row r="12" spans="1:15">
      <c r="B12" s="84"/>
      <c r="C12" s="25" t="s">
        <v>742</v>
      </c>
      <c r="D12" s="25"/>
      <c r="E12" s="251">
        <v>87</v>
      </c>
      <c r="F12" s="252">
        <v>88</v>
      </c>
      <c r="G12" s="252">
        <v>88</v>
      </c>
    </row>
    <row r="13" spans="1:15">
      <c r="C13" s="25" t="s">
        <v>743</v>
      </c>
      <c r="D13" s="25"/>
      <c r="E13" s="251">
        <v>174</v>
      </c>
      <c r="F13" s="252">
        <v>175</v>
      </c>
      <c r="G13" s="252">
        <v>175</v>
      </c>
    </row>
    <row r="14" spans="1:15">
      <c r="C14" s="25" t="s">
        <v>744</v>
      </c>
      <c r="D14" s="25"/>
      <c r="E14" s="251">
        <v>8041</v>
      </c>
      <c r="F14" s="252">
        <v>8159</v>
      </c>
      <c r="G14" s="252">
        <v>8160</v>
      </c>
    </row>
    <row r="15" spans="1:15">
      <c r="C15" s="25" t="s">
        <v>745</v>
      </c>
      <c r="D15" s="25"/>
      <c r="E15" s="251">
        <v>1261</v>
      </c>
      <c r="F15" s="252">
        <v>1304</v>
      </c>
      <c r="G15" s="252">
        <v>1304</v>
      </c>
    </row>
    <row r="16" spans="1:15">
      <c r="C16" s="25" t="s">
        <v>746</v>
      </c>
      <c r="D16" s="25"/>
      <c r="E16" s="298">
        <v>17122</v>
      </c>
      <c r="F16" s="252">
        <v>17478</v>
      </c>
      <c r="G16" s="252">
        <v>17483</v>
      </c>
    </row>
    <row r="17" spans="2:7" ht="15" customHeight="1">
      <c r="C17" s="25" t="s">
        <v>747</v>
      </c>
      <c r="E17" s="298">
        <v>228</v>
      </c>
      <c r="F17" s="252">
        <v>235</v>
      </c>
      <c r="G17" s="252">
        <v>235</v>
      </c>
    </row>
    <row r="18" spans="2:7" ht="15" customHeight="1">
      <c r="C18" s="25" t="s">
        <v>748</v>
      </c>
      <c r="E18" s="251">
        <v>36</v>
      </c>
      <c r="F18" s="252">
        <v>41</v>
      </c>
      <c r="G18" s="252">
        <v>41</v>
      </c>
    </row>
    <row r="19" spans="2:7" ht="14.25" customHeight="1">
      <c r="C19" s="25" t="s">
        <v>749</v>
      </c>
      <c r="D19" s="25"/>
      <c r="E19" s="251">
        <v>96</v>
      </c>
      <c r="F19" s="252">
        <v>95</v>
      </c>
      <c r="G19" s="252">
        <v>95</v>
      </c>
    </row>
    <row r="20" spans="2:7" ht="14.85" customHeight="1">
      <c r="C20" s="25" t="s">
        <v>750</v>
      </c>
      <c r="D20" s="25"/>
      <c r="E20" s="251">
        <v>77</v>
      </c>
      <c r="F20" s="252">
        <v>80</v>
      </c>
      <c r="G20" s="252">
        <v>80</v>
      </c>
    </row>
    <row r="21" spans="2:7" ht="14.85" customHeight="1">
      <c r="C21" s="25" t="s">
        <v>751</v>
      </c>
      <c r="D21" s="25"/>
      <c r="E21" s="251">
        <v>2923</v>
      </c>
      <c r="F21" s="252">
        <v>3088</v>
      </c>
      <c r="G21" s="252">
        <v>3088</v>
      </c>
    </row>
    <row r="22" spans="2:7" ht="14.85" customHeight="1">
      <c r="C22" s="25" t="s">
        <v>752</v>
      </c>
      <c r="D22" s="25"/>
      <c r="E22" s="251">
        <v>9181</v>
      </c>
      <c r="F22" s="252">
        <v>9291</v>
      </c>
      <c r="G22" s="252">
        <v>9291</v>
      </c>
    </row>
    <row r="23" spans="2:7" ht="14.85" customHeight="1">
      <c r="C23" s="25" t="s">
        <v>753</v>
      </c>
      <c r="D23" s="25"/>
      <c r="E23" s="251">
        <v>25</v>
      </c>
      <c r="F23" s="252">
        <v>25</v>
      </c>
      <c r="G23" s="252">
        <v>25</v>
      </c>
    </row>
    <row r="24" spans="2:7" ht="14.85" customHeight="1">
      <c r="C24" s="25" t="s">
        <v>754</v>
      </c>
      <c r="D24" s="25"/>
      <c r="E24" s="251">
        <v>9</v>
      </c>
      <c r="F24" s="252">
        <v>9</v>
      </c>
      <c r="G24" s="252">
        <v>9</v>
      </c>
    </row>
    <row r="25" spans="2:7" ht="14.85" customHeight="1">
      <c r="C25" s="25" t="s">
        <v>755</v>
      </c>
      <c r="D25" s="25"/>
      <c r="E25" s="251">
        <v>4</v>
      </c>
      <c r="F25" s="252">
        <v>4</v>
      </c>
      <c r="G25" s="252">
        <v>4</v>
      </c>
    </row>
    <row r="26" spans="2:7" ht="14.85" customHeight="1">
      <c r="B26" s="84"/>
      <c r="C26" s="25" t="s">
        <v>756</v>
      </c>
      <c r="D26" s="25"/>
      <c r="E26" s="251">
        <v>12</v>
      </c>
      <c r="F26" s="252">
        <v>12</v>
      </c>
      <c r="G26" s="252">
        <v>12</v>
      </c>
    </row>
    <row r="27" spans="2:7" ht="14.85" customHeight="1">
      <c r="B27" s="84"/>
      <c r="C27" s="25" t="s">
        <v>757</v>
      </c>
      <c r="D27" s="25"/>
      <c r="E27" s="251">
        <v>303</v>
      </c>
      <c r="F27" s="252">
        <v>335</v>
      </c>
      <c r="G27" s="252">
        <v>335</v>
      </c>
    </row>
    <row r="28" spans="2:7" ht="14.85" customHeight="1">
      <c r="B28" s="84"/>
      <c r="C28" s="25" t="s">
        <v>758</v>
      </c>
      <c r="D28" s="25"/>
      <c r="E28" s="251">
        <v>297</v>
      </c>
      <c r="F28" s="252">
        <v>321</v>
      </c>
      <c r="G28" s="252">
        <v>321</v>
      </c>
    </row>
    <row r="29" spans="2:7">
      <c r="B29" s="84"/>
      <c r="C29" s="25" t="s">
        <v>759</v>
      </c>
      <c r="D29" s="25"/>
      <c r="E29" s="298">
        <v>454</v>
      </c>
      <c r="F29" s="252">
        <v>462</v>
      </c>
      <c r="G29" s="252">
        <v>462</v>
      </c>
    </row>
    <row r="30" spans="2:7">
      <c r="C30" s="25" t="s">
        <v>760</v>
      </c>
      <c r="D30" s="25"/>
      <c r="E30" s="251">
        <v>785</v>
      </c>
      <c r="F30" s="252">
        <v>791</v>
      </c>
      <c r="G30" s="252">
        <v>791</v>
      </c>
    </row>
    <row r="31" spans="2:7">
      <c r="C31" s="25" t="s">
        <v>762</v>
      </c>
      <c r="D31" s="25"/>
      <c r="E31" s="251">
        <v>104</v>
      </c>
      <c r="F31" s="252">
        <v>101</v>
      </c>
      <c r="G31" s="252">
        <v>100</v>
      </c>
    </row>
    <row r="32" spans="2:7">
      <c r="C32" s="25" t="s">
        <v>763</v>
      </c>
      <c r="D32" s="25"/>
      <c r="E32" s="251">
        <v>245</v>
      </c>
      <c r="F32" s="252">
        <v>245</v>
      </c>
      <c r="G32" s="252">
        <v>245</v>
      </c>
    </row>
    <row r="33" spans="3:8">
      <c r="C33" s="25" t="s">
        <v>764</v>
      </c>
      <c r="E33" s="251">
        <v>14</v>
      </c>
      <c r="F33" s="252">
        <v>16</v>
      </c>
      <c r="G33" s="252">
        <v>16</v>
      </c>
    </row>
    <row r="34" spans="3:8">
      <c r="C34" s="25" t="s">
        <v>1043</v>
      </c>
      <c r="E34" s="251">
        <v>1</v>
      </c>
      <c r="F34" s="252">
        <v>1</v>
      </c>
      <c r="G34" s="252">
        <v>1</v>
      </c>
    </row>
    <row r="35" spans="3:8">
      <c r="C35" s="25" t="s">
        <v>761</v>
      </c>
      <c r="D35" s="25"/>
      <c r="E35" s="251">
        <v>1</v>
      </c>
      <c r="F35" s="252">
        <v>1</v>
      </c>
      <c r="G35" s="252">
        <v>1</v>
      </c>
    </row>
    <row r="36" spans="3:8" ht="16.5" customHeight="1">
      <c r="C36" s="25" t="s">
        <v>1044</v>
      </c>
      <c r="D36" s="25"/>
      <c r="E36" s="251">
        <v>1</v>
      </c>
      <c r="F36" s="252">
        <v>1</v>
      </c>
      <c r="G36" s="252">
        <v>1</v>
      </c>
    </row>
    <row r="37" spans="3:8">
      <c r="C37" s="25"/>
      <c r="E37" s="251"/>
      <c r="F37" s="252"/>
      <c r="G37" s="252"/>
    </row>
    <row r="38" spans="3:8" ht="15" customHeight="1">
      <c r="D38" s="25"/>
      <c r="E38" s="25"/>
      <c r="F38" s="169"/>
      <c r="G38" s="169"/>
    </row>
    <row r="39" spans="3:8">
      <c r="C39" s="161"/>
      <c r="D39" s="161"/>
      <c r="E39" s="161"/>
      <c r="F39" s="161"/>
      <c r="G39" s="161"/>
      <c r="H39" s="41">
        <v>84</v>
      </c>
    </row>
    <row r="40" spans="3:8" ht="14.55" customHeight="1">
      <c r="C40" s="486" t="s">
        <v>980</v>
      </c>
      <c r="D40" s="486"/>
      <c r="E40" s="486"/>
      <c r="F40" s="486"/>
      <c r="G40" s="486"/>
      <c r="H40" s="41"/>
    </row>
    <row r="41" spans="3:8">
      <c r="C41" s="486"/>
      <c r="D41" s="486"/>
      <c r="E41" s="486"/>
      <c r="F41" s="486"/>
      <c r="G41" s="486"/>
    </row>
    <row r="42" spans="3:8" ht="15" customHeight="1">
      <c r="C42" s="486" t="s">
        <v>981</v>
      </c>
      <c r="D42" s="486"/>
      <c r="E42" s="486"/>
      <c r="F42" s="486"/>
      <c r="G42" s="486"/>
      <c r="H42" s="63"/>
    </row>
    <row r="43" spans="3:8">
      <c r="C43" s="486"/>
      <c r="D43" s="486"/>
      <c r="E43" s="486"/>
      <c r="F43" s="486"/>
      <c r="G43" s="486"/>
      <c r="H43" s="63"/>
    </row>
    <row r="44" spans="3:8">
      <c r="C44" s="63" t="s">
        <v>766</v>
      </c>
      <c r="H44" s="132"/>
    </row>
    <row r="45" spans="3:8">
      <c r="C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2:8">
      <c r="C49" s="132"/>
      <c r="D49" s="132"/>
      <c r="E49" s="132"/>
      <c r="F49" s="132"/>
      <c r="G49" s="132"/>
      <c r="H49" s="132"/>
    </row>
    <row r="50" spans="2:8">
      <c r="C50" s="132"/>
      <c r="D50" s="132"/>
      <c r="E50" s="132"/>
      <c r="F50" s="132"/>
      <c r="G50" s="132"/>
      <c r="H50" s="132"/>
    </row>
    <row r="51" spans="2:8">
      <c r="C51" s="132"/>
      <c r="D51" s="132"/>
      <c r="E51" s="132"/>
      <c r="F51" s="132"/>
      <c r="G51" s="132"/>
      <c r="H51" s="132"/>
    </row>
    <row r="52" spans="2:8">
      <c r="C52" s="132"/>
      <c r="D52" s="132"/>
      <c r="E52" s="132"/>
      <c r="F52" s="132"/>
      <c r="G52" s="132"/>
      <c r="H52" s="132"/>
    </row>
    <row r="53" spans="2:8">
      <c r="C53" s="132"/>
      <c r="D53" s="132"/>
      <c r="E53" s="132"/>
      <c r="F53" s="132"/>
      <c r="G53" s="132"/>
      <c r="H53" s="132"/>
    </row>
    <row r="54" spans="2:8">
      <c r="C54" s="132"/>
      <c r="D54" s="132"/>
      <c r="E54" s="132"/>
      <c r="F54" s="132"/>
      <c r="G54" s="132"/>
      <c r="H54" s="132"/>
    </row>
    <row r="55" spans="2:8">
      <c r="C55" s="132"/>
      <c r="D55" s="132"/>
      <c r="E55" s="132"/>
      <c r="F55" s="132"/>
      <c r="G55" s="132"/>
      <c r="H55" s="132"/>
    </row>
    <row r="56" spans="2:8">
      <c r="C56" s="132"/>
      <c r="D56" s="132"/>
      <c r="E56" s="132"/>
      <c r="F56" s="132"/>
      <c r="G56" s="132"/>
      <c r="H56" s="132"/>
    </row>
    <row r="57" spans="2:8">
      <c r="C57" s="132"/>
      <c r="D57" s="132"/>
      <c r="E57" s="132"/>
      <c r="F57" s="132"/>
      <c r="G57" s="132"/>
      <c r="H57" s="132"/>
    </row>
    <row r="58" spans="2:8">
      <c r="C58" s="132"/>
      <c r="D58" s="132"/>
      <c r="E58" s="132"/>
      <c r="F58" s="132"/>
      <c r="G58" s="132"/>
      <c r="H58" s="132"/>
    </row>
    <row r="59" spans="2:8">
      <c r="C59" s="132"/>
      <c r="D59" s="132"/>
      <c r="E59" s="132"/>
      <c r="F59" s="132"/>
      <c r="G59" s="132"/>
      <c r="H59" s="132"/>
    </row>
    <row r="60" spans="2:8">
      <c r="C60" s="132"/>
      <c r="D60" s="132"/>
      <c r="E60" s="132"/>
      <c r="F60" s="132"/>
      <c r="G60" s="132"/>
      <c r="H60" s="132"/>
    </row>
    <row r="61" spans="2:8" ht="7.5" customHeight="1">
      <c r="C61" s="132"/>
      <c r="D61" s="132"/>
      <c r="E61" s="132"/>
      <c r="F61" s="132"/>
      <c r="G61" s="132"/>
      <c r="H61" s="132"/>
    </row>
    <row r="62" spans="2:8" ht="11.25" customHeight="1">
      <c r="B62" s="46"/>
      <c r="C62" s="132"/>
      <c r="D62" s="132"/>
      <c r="E62" s="132"/>
      <c r="F62" s="132"/>
      <c r="G62" s="132"/>
      <c r="H62" s="132"/>
    </row>
    <row r="63" spans="2:8">
      <c r="C63" s="132"/>
      <c r="D63" s="132"/>
      <c r="E63" s="132"/>
      <c r="F63" s="132"/>
      <c r="G63" s="132"/>
      <c r="H63" s="132"/>
    </row>
    <row r="65" spans="1:8">
      <c r="A65" s="80"/>
      <c r="B65" s="80"/>
      <c r="C65" s="80"/>
      <c r="D65" s="80"/>
      <c r="E65" s="80"/>
      <c r="F65" s="80"/>
      <c r="G65" s="80"/>
      <c r="H65" s="80"/>
    </row>
    <row r="66" spans="1:8">
      <c r="A66" s="15"/>
      <c r="B66" s="15"/>
      <c r="C66" s="15"/>
      <c r="D66" s="103"/>
      <c r="E66" s="103"/>
      <c r="F66" s="103"/>
      <c r="G66" s="103"/>
      <c r="H66" s="104" t="s">
        <v>765</v>
      </c>
    </row>
    <row r="67" spans="1:8">
      <c r="C67" s="8"/>
      <c r="D67" s="25"/>
      <c r="E67" s="23"/>
      <c r="F67" s="23"/>
    </row>
    <row r="68" spans="1:8">
      <c r="C68" s="8"/>
      <c r="D68" s="25"/>
      <c r="E68" s="23"/>
      <c r="F68" s="23"/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5" spans="1:8">
      <c r="A75" s="374"/>
      <c r="D75" s="276"/>
      <c r="E75" s="276"/>
      <c r="F75" s="276"/>
      <c r="G75" s="276"/>
      <c r="H75" s="275"/>
    </row>
    <row r="77" spans="1:8">
      <c r="F77" s="374"/>
    </row>
    <row r="87" spans="5:5">
      <c r="E87" s="1"/>
    </row>
    <row r="88" spans="5:5">
      <c r="E88" s="1"/>
    </row>
    <row r="90" spans="5:5">
      <c r="E90" s="1"/>
    </row>
    <row r="91" spans="5:5">
      <c r="E91" s="1"/>
    </row>
    <row r="93" spans="5:5">
      <c r="E93" s="1"/>
    </row>
    <row r="94" spans="5:5">
      <c r="E94" s="1"/>
    </row>
  </sheetData>
  <mergeCells count="6">
    <mergeCell ref="C42:G43"/>
    <mergeCell ref="C40:G41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7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>
    <pageSetUpPr fitToPage="1"/>
  </sheetPr>
  <dimension ref="A2:U80"/>
  <sheetViews>
    <sheetView view="pageBreakPreview" topLeftCell="A4" zoomScaleNormal="115" zoomScaleSheetLayoutView="100" workbookViewId="0">
      <selection activeCell="D11" sqref="D11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918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99"/>
      <c r="C4" s="399"/>
      <c r="D4" s="399"/>
      <c r="E4" s="399"/>
      <c r="F4" s="399"/>
      <c r="G4" s="399"/>
      <c r="H4" s="18"/>
      <c r="I4" s="18"/>
      <c r="J4" s="18"/>
      <c r="K4" s="18"/>
    </row>
    <row r="5" spans="1:21">
      <c r="C5" s="399" t="s">
        <v>308</v>
      </c>
      <c r="D5" s="399"/>
      <c r="E5" s="399"/>
      <c r="F5" s="399"/>
      <c r="G5" s="12"/>
      <c r="H5" s="18"/>
      <c r="I5" s="18"/>
      <c r="J5" s="18"/>
      <c r="K5" s="18"/>
    </row>
    <row r="6" spans="1:21" ht="9" customHeight="1"/>
    <row r="7" spans="1:21" ht="15" customHeight="1">
      <c r="C7" s="474" t="s">
        <v>2</v>
      </c>
      <c r="D7" s="488" t="s">
        <v>88</v>
      </c>
      <c r="E7" s="490" t="s">
        <v>309</v>
      </c>
      <c r="F7" s="490" t="s">
        <v>310</v>
      </c>
    </row>
    <row r="8" spans="1:21">
      <c r="B8" s="14"/>
      <c r="C8" s="474"/>
      <c r="D8" s="489"/>
      <c r="E8" s="490"/>
      <c r="F8" s="490"/>
    </row>
    <row r="9" spans="1:21" ht="14.8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1.4854084663483338</v>
      </c>
      <c r="E16" s="64">
        <v>0.1821266940942404</v>
      </c>
      <c r="F16" s="65">
        <v>0.1560065630307412</v>
      </c>
    </row>
    <row r="17" spans="2:7" ht="15" customHeight="1">
      <c r="B17" s="14"/>
      <c r="C17" s="133"/>
      <c r="D17" s="133"/>
      <c r="E17" s="133"/>
      <c r="F17" s="133"/>
    </row>
    <row r="18" spans="2:7" ht="15" customHeight="1">
      <c r="B18" s="14"/>
      <c r="C18" s="75" t="s">
        <v>4</v>
      </c>
      <c r="D18" s="151">
        <v>1.4052167178993855</v>
      </c>
      <c r="E18" s="151">
        <v>0.18789744166190478</v>
      </c>
      <c r="F18" s="65">
        <v>0.16154269094285714</v>
      </c>
    </row>
    <row r="19" spans="2:7" ht="14.25" customHeight="1">
      <c r="B19" s="8"/>
      <c r="C19" s="75" t="s">
        <v>15</v>
      </c>
      <c r="D19" s="151">
        <v>1.3597456501961376</v>
      </c>
      <c r="E19" s="151">
        <v>0.19229126268999999</v>
      </c>
      <c r="F19" s="65">
        <v>0.16421447341000001</v>
      </c>
    </row>
    <row r="20" spans="2:7" ht="14.85" customHeight="1">
      <c r="B20" s="8"/>
      <c r="C20" s="75" t="s">
        <v>5</v>
      </c>
      <c r="D20" s="151">
        <v>1.5032199696849693</v>
      </c>
      <c r="E20" s="151">
        <v>0.17269466343224377</v>
      </c>
      <c r="F20" s="65">
        <v>0.15335778001084097</v>
      </c>
      <c r="G20" s="49"/>
    </row>
    <row r="21" spans="2:7" ht="14.85" customHeight="1">
      <c r="B21" s="8"/>
      <c r="C21" s="75" t="s">
        <v>6</v>
      </c>
      <c r="D21" s="151">
        <v>1.5300742328595385</v>
      </c>
      <c r="E21" s="151">
        <v>0.15366746335714285</v>
      </c>
      <c r="F21" s="65">
        <v>0.1343967550357143</v>
      </c>
      <c r="G21" s="49"/>
    </row>
    <row r="22" spans="2:7" ht="14.85" customHeight="1">
      <c r="B22" s="8"/>
      <c r="C22" s="75" t="s">
        <v>7</v>
      </c>
      <c r="D22" s="151">
        <v>1.4990075148063573</v>
      </c>
      <c r="E22" s="151">
        <v>0.2076485213857143</v>
      </c>
      <c r="F22" s="65">
        <v>0.17542289889047616</v>
      </c>
      <c r="G22" s="49"/>
    </row>
    <row r="23" spans="2:7" ht="14.85" customHeight="1">
      <c r="B23" s="8"/>
      <c r="C23" s="75" t="s">
        <v>16</v>
      </c>
      <c r="D23" s="151">
        <v>1.4581472764774124</v>
      </c>
      <c r="E23" s="151">
        <v>0.17662187034167964</v>
      </c>
      <c r="F23" s="65">
        <v>0.15185725418696067</v>
      </c>
      <c r="G23" s="49"/>
    </row>
    <row r="24" spans="2:7" ht="14.85" customHeight="1">
      <c r="B24" s="8"/>
      <c r="C24" s="75" t="s">
        <v>8</v>
      </c>
      <c r="D24" s="151">
        <v>1.3986963598529134</v>
      </c>
      <c r="E24" s="151">
        <v>0.162184907805</v>
      </c>
      <c r="F24" s="65">
        <v>0.14308638059499998</v>
      </c>
      <c r="G24" s="49"/>
    </row>
    <row r="25" spans="2:7" ht="14.85" customHeight="1">
      <c r="B25" s="8"/>
      <c r="C25" s="75" t="s">
        <v>10</v>
      </c>
      <c r="D25" s="151">
        <v>1.5317910073903185</v>
      </c>
      <c r="E25" s="151">
        <v>0.17799522812135593</v>
      </c>
      <c r="F25" s="65">
        <v>0.15416268116054502</v>
      </c>
      <c r="G25" s="49"/>
    </row>
    <row r="26" spans="2:7" ht="14.85" customHeight="1">
      <c r="B26" s="8"/>
      <c r="C26" s="75" t="s">
        <v>9</v>
      </c>
      <c r="D26" s="151">
        <v>1.6440672735675563</v>
      </c>
      <c r="E26" s="151">
        <v>0.20022075885067583</v>
      </c>
      <c r="F26" s="65">
        <v>0.15828913882323475</v>
      </c>
      <c r="G26" s="49"/>
    </row>
    <row r="27" spans="2:7" ht="14.85" customHeight="1">
      <c r="B27" s="8"/>
      <c r="C27" s="75" t="s">
        <v>11</v>
      </c>
      <c r="D27" s="151">
        <v>1.8015352562743518</v>
      </c>
      <c r="E27" s="151">
        <v>0.1967727535130635</v>
      </c>
      <c r="F27" s="65">
        <v>0.18394172362251465</v>
      </c>
      <c r="G27" s="49"/>
    </row>
    <row r="28" spans="2:7" ht="14.85" customHeight="1">
      <c r="B28" s="8"/>
      <c r="C28" s="176"/>
      <c r="D28" s="177"/>
      <c r="E28" s="177"/>
      <c r="F28" s="178"/>
      <c r="G28" s="49"/>
    </row>
    <row r="29" spans="2:7">
      <c r="B29" s="8"/>
      <c r="C29" s="179" t="s">
        <v>990</v>
      </c>
      <c r="D29" s="151">
        <v>1.8015352562743518</v>
      </c>
      <c r="E29" s="151">
        <v>0.1967727535130635</v>
      </c>
      <c r="F29" s="180">
        <v>0.18394172362251465</v>
      </c>
      <c r="G29" s="49"/>
    </row>
    <row r="30" spans="2:7">
      <c r="B30" s="8"/>
      <c r="C30" s="176"/>
      <c r="D30" s="177"/>
      <c r="E30" s="177"/>
      <c r="F30" s="178"/>
      <c r="G30" s="49"/>
    </row>
    <row r="31" spans="2:7">
      <c r="B31" s="8"/>
      <c r="C31" s="82" t="s">
        <v>991</v>
      </c>
      <c r="D31" s="151">
        <v>1.85933425568737</v>
      </c>
      <c r="E31" s="151">
        <v>0.31033022446531761</v>
      </c>
      <c r="F31" s="151">
        <v>0.30477813461257336</v>
      </c>
      <c r="G31" s="49"/>
    </row>
    <row r="32" spans="2:7">
      <c r="B32" s="8"/>
      <c r="C32" s="82" t="s">
        <v>992</v>
      </c>
      <c r="D32" s="151">
        <v>1.7756855946063399</v>
      </c>
      <c r="E32" s="151">
        <v>0.16965834469999999</v>
      </c>
      <c r="F32" s="151">
        <v>0.15305320150000001</v>
      </c>
      <c r="G32" s="49"/>
    </row>
    <row r="33" spans="1:11">
      <c r="B33" s="8"/>
      <c r="C33" s="82" t="s">
        <v>993</v>
      </c>
      <c r="D33" s="151">
        <v>1.82194576286774</v>
      </c>
      <c r="E33" s="151">
        <v>0.1893650824</v>
      </c>
      <c r="F33" s="151">
        <v>0.1789971135</v>
      </c>
      <c r="G33" s="49"/>
      <c r="H33" s="49"/>
      <c r="I33" s="49"/>
      <c r="J33" s="49"/>
    </row>
    <row r="34" spans="1:11">
      <c r="B34" s="8"/>
      <c r="C34" s="82" t="s">
        <v>994</v>
      </c>
      <c r="D34" s="151">
        <v>1.85266155576408</v>
      </c>
      <c r="E34" s="151">
        <v>0.16725073009999999</v>
      </c>
      <c r="F34" s="151">
        <v>0.15331445699999999</v>
      </c>
      <c r="G34" s="49"/>
      <c r="H34" s="49"/>
      <c r="I34" s="49"/>
      <c r="J34" s="49"/>
    </row>
    <row r="35" spans="1:11">
      <c r="B35" s="8"/>
      <c r="C35" s="82" t="s">
        <v>995</v>
      </c>
      <c r="D35" s="151">
        <v>1.69804911244623</v>
      </c>
      <c r="E35" s="151">
        <v>0.14725938590000001</v>
      </c>
      <c r="F35" s="151">
        <v>0.12956571150000001</v>
      </c>
      <c r="G35" s="49"/>
      <c r="H35" s="49"/>
      <c r="I35" s="49"/>
      <c r="J35" s="49"/>
    </row>
    <row r="36" spans="1:11" ht="16.5" customHeight="1">
      <c r="B36" s="18"/>
      <c r="G36" s="138"/>
      <c r="H36" s="138"/>
      <c r="I36" s="138"/>
      <c r="J36" s="138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</row>
    <row r="62" spans="1:7" ht="7.5" customHeight="1">
      <c r="A62" s="132"/>
      <c r="B62" s="8"/>
    </row>
    <row r="63" spans="1:7" ht="11.1" customHeight="1">
      <c r="A63" s="132"/>
      <c r="B63" s="8"/>
    </row>
    <row r="65" spans="1:1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>
      <c r="A66" s="15"/>
      <c r="B66" s="15"/>
      <c r="C66" s="15"/>
      <c r="D66" s="103"/>
      <c r="E66" s="103"/>
      <c r="F66" s="103"/>
      <c r="G66" s="104"/>
      <c r="H66" s="105"/>
      <c r="I66" s="103"/>
      <c r="J66" s="103"/>
      <c r="K66" s="104" t="s">
        <v>114</v>
      </c>
    </row>
    <row r="67" spans="1:11">
      <c r="B67" s="8"/>
      <c r="C67" s="25"/>
      <c r="D67" s="23"/>
      <c r="E67" s="23"/>
      <c r="F67" s="23"/>
    </row>
    <row r="68" spans="1:11">
      <c r="B68" s="8"/>
      <c r="C68" s="25"/>
      <c r="D68" s="23"/>
      <c r="E68" s="23"/>
      <c r="F68" s="23"/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5" spans="1:11">
      <c r="D75" s="276"/>
      <c r="E75" s="276"/>
      <c r="F75" s="276"/>
      <c r="G75" s="275"/>
      <c r="H75" s="12"/>
      <c r="I75" s="276"/>
      <c r="J75" s="276"/>
      <c r="K75" s="275"/>
    </row>
    <row r="76" spans="1:11">
      <c r="C76" s="276"/>
      <c r="D76" s="276"/>
      <c r="E76" s="276"/>
      <c r="F76" s="276"/>
    </row>
    <row r="79" spans="1:11">
      <c r="C79" s="276"/>
      <c r="D79" s="276"/>
      <c r="E79" s="276"/>
      <c r="F79" s="276"/>
    </row>
    <row r="80" spans="1:11">
      <c r="E80" s="12"/>
      <c r="F80" s="12"/>
    </row>
  </sheetData>
  <mergeCells count="6">
    <mergeCell ref="B4:G4"/>
    <mergeCell ref="C7:C8"/>
    <mergeCell ref="D7:D8"/>
    <mergeCell ref="E7:E8"/>
    <mergeCell ref="F7:F8"/>
    <mergeCell ref="C5:F5"/>
  </mergeCells>
  <phoneticPr fontId="51" type="noConversion"/>
  <printOptions horizontalCentered="1"/>
  <pageMargins left="0.25" right="0.25" top="0.75" bottom="0.75" header="0.3" footer="0.3"/>
  <pageSetup paperSize="9" scale="77" fitToWidth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2">
    <pageSetUpPr fitToPage="1"/>
  </sheetPr>
  <dimension ref="A2:U81"/>
  <sheetViews>
    <sheetView view="pageBreakPreview" zoomScale="115" zoomScaleNormal="115" zoomScaleSheetLayoutView="115" workbookViewId="0">
      <selection activeCell="D11" sqref="D11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919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99"/>
      <c r="C4" s="399"/>
      <c r="D4" s="399"/>
      <c r="E4" s="399"/>
      <c r="F4" s="399"/>
      <c r="G4" s="399"/>
      <c r="H4" s="18"/>
      <c r="I4" s="18"/>
      <c r="J4" s="18"/>
      <c r="K4" s="18"/>
    </row>
    <row r="5" spans="1:21">
      <c r="C5" s="399" t="s">
        <v>768</v>
      </c>
      <c r="D5" s="399"/>
      <c r="E5" s="399"/>
      <c r="F5" s="399"/>
      <c r="G5" s="12"/>
      <c r="H5" s="18"/>
      <c r="I5" s="18"/>
      <c r="J5" s="18"/>
      <c r="K5" s="18"/>
    </row>
    <row r="6" spans="1:21" ht="9" customHeight="1"/>
    <row r="7" spans="1:21" ht="15" customHeight="1">
      <c r="C7" s="474" t="s">
        <v>645</v>
      </c>
      <c r="D7" s="489" t="s">
        <v>88</v>
      </c>
      <c r="E7" s="490" t="s">
        <v>769</v>
      </c>
      <c r="F7" s="490" t="s">
        <v>770</v>
      </c>
    </row>
    <row r="8" spans="1:21">
      <c r="B8" s="14"/>
      <c r="C8" s="474"/>
      <c r="D8" s="489"/>
      <c r="E8" s="490"/>
      <c r="F8" s="490"/>
    </row>
    <row r="9" spans="1:21" ht="14.8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1.4854084663483338</v>
      </c>
      <c r="E16" s="64">
        <v>0.1821266940942404</v>
      </c>
      <c r="F16" s="65">
        <v>0.1560065630307412</v>
      </c>
    </row>
    <row r="17" spans="2:7" ht="15" customHeight="1">
      <c r="B17" s="14"/>
      <c r="C17" s="133"/>
      <c r="D17" s="133"/>
      <c r="E17" s="133"/>
      <c r="F17" s="133"/>
    </row>
    <row r="18" spans="2:7" ht="15" customHeight="1">
      <c r="B18" s="14"/>
      <c r="C18" s="75" t="s">
        <v>652</v>
      </c>
      <c r="D18" s="151">
        <v>1.4052167178993855</v>
      </c>
      <c r="E18" s="151">
        <v>0.18789744166190478</v>
      </c>
      <c r="F18" s="65">
        <v>0.16154269094285714</v>
      </c>
    </row>
    <row r="19" spans="2:7" ht="14.25" customHeight="1">
      <c r="B19" s="8"/>
      <c r="C19" s="75" t="s">
        <v>653</v>
      </c>
      <c r="D19" s="151">
        <v>1.3597456501961376</v>
      </c>
      <c r="E19" s="151">
        <v>0.19229126268999999</v>
      </c>
      <c r="F19" s="65">
        <v>0.16421447341000001</v>
      </c>
    </row>
    <row r="20" spans="2:7" ht="14.85" customHeight="1">
      <c r="B20" s="8"/>
      <c r="C20" s="75" t="s">
        <v>654</v>
      </c>
      <c r="D20" s="151">
        <v>1.5032199696849693</v>
      </c>
      <c r="E20" s="151">
        <v>0.17269466343224377</v>
      </c>
      <c r="F20" s="65">
        <v>0.15335778001084097</v>
      </c>
      <c r="G20" s="49"/>
    </row>
    <row r="21" spans="2:7" ht="14.85" customHeight="1">
      <c r="B21" s="8"/>
      <c r="C21" s="75" t="s">
        <v>6</v>
      </c>
      <c r="D21" s="151">
        <v>1.5300742328595385</v>
      </c>
      <c r="E21" s="151">
        <v>0.15366746335714285</v>
      </c>
      <c r="F21" s="65">
        <v>0.1343967550357143</v>
      </c>
      <c r="G21" s="49"/>
    </row>
    <row r="22" spans="2:7" ht="14.85" customHeight="1">
      <c r="B22" s="8"/>
      <c r="C22" s="75" t="s">
        <v>655</v>
      </c>
      <c r="D22" s="151">
        <v>1.4990075148063573</v>
      </c>
      <c r="E22" s="151">
        <v>0.2076485213857143</v>
      </c>
      <c r="F22" s="65">
        <v>0.17542289889047616</v>
      </c>
      <c r="G22" s="49"/>
    </row>
    <row r="23" spans="2:7" ht="14.85" customHeight="1">
      <c r="B23" s="8"/>
      <c r="C23" s="75" t="s">
        <v>656</v>
      </c>
      <c r="D23" s="151">
        <v>1.4581472764774124</v>
      </c>
      <c r="E23" s="151">
        <v>0.17662187034167964</v>
      </c>
      <c r="F23" s="65">
        <v>0.15185725418696067</v>
      </c>
      <c r="G23" s="49"/>
    </row>
    <row r="24" spans="2:7" ht="14.85" customHeight="1">
      <c r="B24" s="8"/>
      <c r="C24" s="75" t="s">
        <v>657</v>
      </c>
      <c r="D24" s="151">
        <v>1.3986963598529134</v>
      </c>
      <c r="E24" s="151">
        <v>0.162184907805</v>
      </c>
      <c r="F24" s="65">
        <v>0.14308638059499998</v>
      </c>
      <c r="G24" s="49"/>
    </row>
    <row r="25" spans="2:7" ht="14.85" customHeight="1">
      <c r="B25" s="8"/>
      <c r="C25" s="75" t="s">
        <v>658</v>
      </c>
      <c r="D25" s="151">
        <v>1.5317910073903185</v>
      </c>
      <c r="E25" s="151">
        <v>0.17799522812135593</v>
      </c>
      <c r="F25" s="65">
        <v>0.15416268116054502</v>
      </c>
      <c r="G25" s="49"/>
    </row>
    <row r="26" spans="2:7" ht="14.85" customHeight="1">
      <c r="B26" s="8"/>
      <c r="C26" s="75" t="s">
        <v>9</v>
      </c>
      <c r="D26" s="151">
        <v>1.6440672735675563</v>
      </c>
      <c r="E26" s="151">
        <v>0.20022075885067583</v>
      </c>
      <c r="F26" s="65">
        <v>0.15828913882323475</v>
      </c>
      <c r="G26" s="49"/>
    </row>
    <row r="27" spans="2:7" ht="14.85" customHeight="1">
      <c r="B27" s="8"/>
      <c r="C27" s="75" t="s">
        <v>659</v>
      </c>
      <c r="D27" s="151">
        <v>1.8015352562743518</v>
      </c>
      <c r="E27" s="151">
        <v>0.1967727535130635</v>
      </c>
      <c r="F27" s="65">
        <v>0.18394172362251465</v>
      </c>
      <c r="G27" s="49"/>
    </row>
    <row r="28" spans="2:7" ht="14.85" customHeight="1">
      <c r="B28" s="8"/>
      <c r="C28" s="176"/>
      <c r="D28" s="177"/>
      <c r="E28" s="177"/>
      <c r="F28" s="178"/>
      <c r="G28" s="49"/>
    </row>
    <row r="29" spans="2:7">
      <c r="B29" s="8"/>
      <c r="C29" s="179" t="s">
        <v>990</v>
      </c>
      <c r="D29" s="151">
        <v>1.8015352562743518</v>
      </c>
      <c r="E29" s="151">
        <v>0.1967727535130635</v>
      </c>
      <c r="F29" s="180">
        <v>0.18394172362251465</v>
      </c>
      <c r="G29" s="49"/>
    </row>
    <row r="30" spans="2:7">
      <c r="B30" s="8"/>
      <c r="C30" s="176"/>
      <c r="D30" s="177"/>
      <c r="E30" s="177"/>
      <c r="F30" s="178"/>
      <c r="G30" s="49"/>
    </row>
    <row r="31" spans="2:7">
      <c r="B31" s="8"/>
      <c r="C31" s="82" t="s">
        <v>991</v>
      </c>
      <c r="D31" s="151">
        <v>1.85933425568737</v>
      </c>
      <c r="E31" s="151">
        <v>0.31033022446531761</v>
      </c>
      <c r="F31" s="151">
        <v>0.30477813461257336</v>
      </c>
      <c r="G31" s="49"/>
    </row>
    <row r="32" spans="2:7">
      <c r="B32" s="8"/>
      <c r="C32" s="82" t="s">
        <v>992</v>
      </c>
      <c r="D32" s="151">
        <v>1.7756855946063399</v>
      </c>
      <c r="E32" s="151">
        <v>0.16965834469999999</v>
      </c>
      <c r="F32" s="151">
        <v>0.15305320150000001</v>
      </c>
      <c r="G32" s="49"/>
    </row>
    <row r="33" spans="1:11">
      <c r="B33" s="8"/>
      <c r="C33" s="82" t="s">
        <v>993</v>
      </c>
      <c r="D33" s="151">
        <v>1.82194576286774</v>
      </c>
      <c r="E33" s="151">
        <v>0.1893650824</v>
      </c>
      <c r="F33" s="151">
        <v>0.1789971135</v>
      </c>
      <c r="G33" s="49"/>
      <c r="H33" s="49"/>
      <c r="I33" s="49"/>
      <c r="J33" s="49"/>
    </row>
    <row r="34" spans="1:11">
      <c r="B34" s="8"/>
      <c r="C34" s="82" t="s">
        <v>994</v>
      </c>
      <c r="D34" s="151">
        <v>1.85266155576408</v>
      </c>
      <c r="E34" s="151">
        <v>0.16725073009999999</v>
      </c>
      <c r="F34" s="151">
        <v>0.15331445699999999</v>
      </c>
      <c r="G34" s="49"/>
      <c r="H34" s="49"/>
      <c r="I34" s="49"/>
      <c r="J34" s="49"/>
    </row>
    <row r="35" spans="1:11">
      <c r="B35" s="8"/>
      <c r="C35" s="82" t="s">
        <v>995</v>
      </c>
      <c r="D35" s="151">
        <v>1.69804911244623</v>
      </c>
      <c r="E35" s="151">
        <v>0.14725938590000001</v>
      </c>
      <c r="F35" s="151">
        <v>0.12956571150000001</v>
      </c>
      <c r="G35" s="49"/>
      <c r="H35" s="49"/>
      <c r="I35" s="49"/>
      <c r="J35" s="49"/>
    </row>
    <row r="36" spans="1:11" ht="16.5" customHeight="1">
      <c r="B36" s="18"/>
      <c r="G36" s="138"/>
      <c r="H36" s="138"/>
      <c r="I36" s="138"/>
      <c r="J36" s="138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 ht="7.5" customHeight="1">
      <c r="A61" s="132"/>
      <c r="B61" s="8"/>
    </row>
    <row r="62" spans="1:7" ht="11.25" customHeight="1">
      <c r="A62" s="132"/>
      <c r="B62" s="8"/>
      <c r="C62" s="82"/>
      <c r="D62" s="100"/>
      <c r="E62" s="100"/>
      <c r="F62" s="100"/>
    </row>
    <row r="63" spans="1:7">
      <c r="A63" s="132"/>
      <c r="B63" s="8"/>
      <c r="C63" s="38"/>
      <c r="D63" s="61"/>
      <c r="E63" s="61"/>
      <c r="F63" s="62"/>
    </row>
    <row r="64" spans="1:7">
      <c r="C64" s="20"/>
      <c r="D64" s="20"/>
      <c r="E64" s="20"/>
      <c r="F64" s="20"/>
    </row>
    <row r="65" spans="1:1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>
      <c r="A66" s="15"/>
      <c r="B66" s="15"/>
      <c r="C66" s="104"/>
      <c r="D66" s="104"/>
      <c r="E66" s="104"/>
      <c r="F66" s="104"/>
      <c r="G66" s="104"/>
      <c r="H66" s="105"/>
      <c r="I66" s="103"/>
      <c r="J66" s="103"/>
      <c r="K66" s="104" t="s">
        <v>767</v>
      </c>
    </row>
    <row r="67" spans="1:11">
      <c r="B67" s="8"/>
      <c r="C67" s="15"/>
      <c r="D67" s="103"/>
      <c r="E67" s="103"/>
      <c r="F67" s="103"/>
    </row>
    <row r="68" spans="1:11">
      <c r="B68" s="8"/>
      <c r="C68" s="25"/>
      <c r="D68" s="23"/>
      <c r="E68" s="23"/>
      <c r="F68" s="23"/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C74" s="25"/>
      <c r="D74" s="23"/>
      <c r="E74" s="23"/>
      <c r="F74" s="23"/>
    </row>
    <row r="75" spans="1:11">
      <c r="G75" s="275"/>
      <c r="H75" s="12"/>
      <c r="I75" s="276"/>
      <c r="J75" s="276"/>
      <c r="K75" s="275"/>
    </row>
    <row r="76" spans="1:11">
      <c r="D76" s="276"/>
      <c r="E76" s="276"/>
      <c r="F76" s="276"/>
    </row>
    <row r="77" spans="1:11">
      <c r="C77" s="276"/>
      <c r="D77" s="276"/>
      <c r="E77" s="276"/>
      <c r="F77" s="276"/>
    </row>
    <row r="80" spans="1:11">
      <c r="C80" s="276"/>
      <c r="D80" s="276"/>
      <c r="E80" s="276"/>
      <c r="F80" s="276"/>
    </row>
    <row r="81" spans="5:6">
      <c r="E81" s="12"/>
      <c r="F81" s="12"/>
    </row>
  </sheetData>
  <mergeCells count="6">
    <mergeCell ref="D7:D8"/>
    <mergeCell ref="B4:G4"/>
    <mergeCell ref="E7:E8"/>
    <mergeCell ref="F7:F8"/>
    <mergeCell ref="C7:C8"/>
    <mergeCell ref="C5:F5"/>
  </mergeCells>
  <printOptions horizontalCentered="1"/>
  <pageMargins left="0.25" right="0.25" top="0.75" bottom="0.75" header="0.3" footer="0.3"/>
  <pageSetup paperSize="9" scale="77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0"/>
  <sheetViews>
    <sheetView topLeftCell="A15" workbookViewId="0">
      <selection activeCell="B38" sqref="B38"/>
    </sheetView>
  </sheetViews>
  <sheetFormatPr defaultColWidth="8.77734375" defaultRowHeight="14.4"/>
  <cols>
    <col min="1" max="1" width="25.21875" bestFit="1" customWidth="1"/>
    <col min="2" max="2" width="130.21875" bestFit="1" customWidth="1"/>
  </cols>
  <sheetData>
    <row r="1" spans="1:2" ht="21.6" thickBot="1">
      <c r="A1" s="405" t="s">
        <v>996</v>
      </c>
      <c r="B1" s="405"/>
    </row>
    <row r="2" spans="1:2" ht="15" thickBot="1">
      <c r="A2" s="406" t="s">
        <v>997</v>
      </c>
      <c r="B2" s="391" t="s">
        <v>998</v>
      </c>
    </row>
    <row r="3" spans="1:2" ht="15" thickBot="1">
      <c r="A3" s="406"/>
      <c r="B3" s="391" t="s">
        <v>999</v>
      </c>
    </row>
    <row r="4" spans="1:2" ht="15" thickBot="1">
      <c r="A4" s="406"/>
      <c r="B4" s="391" t="s">
        <v>1000</v>
      </c>
    </row>
    <row r="5" spans="1:2" ht="15" thickBot="1">
      <c r="A5" s="406"/>
      <c r="B5" s="391" t="s">
        <v>1001</v>
      </c>
    </row>
    <row r="6" spans="1:2" ht="15" thickBot="1">
      <c r="A6" s="406"/>
      <c r="B6" s="391" t="s">
        <v>1002</v>
      </c>
    </row>
    <row r="7" spans="1:2" ht="15" thickBot="1">
      <c r="A7" s="406"/>
      <c r="B7" s="391" t="s">
        <v>1003</v>
      </c>
    </row>
    <row r="8" spans="1:2" ht="15" thickBot="1">
      <c r="A8" s="406"/>
      <c r="B8" s="391" t="s">
        <v>1004</v>
      </c>
    </row>
    <row r="9" spans="1:2" ht="15" thickBot="1">
      <c r="A9" s="406"/>
      <c r="B9" s="391" t="s">
        <v>1005</v>
      </c>
    </row>
    <row r="10" spans="1:2" ht="15" thickBot="1">
      <c r="A10" s="406"/>
      <c r="B10" s="391" t="s">
        <v>1006</v>
      </c>
    </row>
    <row r="11" spans="1:2" ht="15" thickBot="1">
      <c r="A11" s="406"/>
      <c r="B11" s="391" t="s">
        <v>1007</v>
      </c>
    </row>
    <row r="12" spans="1:2" ht="15" thickBot="1">
      <c r="A12" s="406"/>
      <c r="B12" s="391" t="s">
        <v>1008</v>
      </c>
    </row>
    <row r="13" spans="1:2" ht="15" thickBot="1">
      <c r="A13" s="406"/>
      <c r="B13" s="391" t="s">
        <v>1009</v>
      </c>
    </row>
    <row r="14" spans="1:2" ht="15" thickBot="1">
      <c r="A14" s="406"/>
      <c r="B14" s="391" t="s">
        <v>1010</v>
      </c>
    </row>
    <row r="15" spans="1:2" ht="15" thickBot="1">
      <c r="A15" s="406"/>
      <c r="B15" s="391" t="s">
        <v>1011</v>
      </c>
    </row>
    <row r="16" spans="1:2" ht="15" thickBot="1">
      <c r="A16" s="406"/>
      <c r="B16" s="391" t="s">
        <v>1012</v>
      </c>
    </row>
    <row r="17" spans="1:2" ht="15" thickBot="1">
      <c r="A17" s="406"/>
      <c r="B17" s="391" t="s">
        <v>1013</v>
      </c>
    </row>
    <row r="18" spans="1:2" ht="15" thickBot="1">
      <c r="A18" s="406"/>
      <c r="B18" s="391" t="s">
        <v>1014</v>
      </c>
    </row>
    <row r="19" spans="1:2" ht="15" thickBot="1">
      <c r="A19" s="406"/>
      <c r="B19" s="391" t="s">
        <v>1015</v>
      </c>
    </row>
    <row r="20" spans="1:2" ht="15" thickBot="1">
      <c r="A20" s="390" t="s">
        <v>1016</v>
      </c>
      <c r="B20" s="389" t="s">
        <v>1017</v>
      </c>
    </row>
    <row r="21" spans="1:2">
      <c r="A21" s="403" t="s">
        <v>1018</v>
      </c>
      <c r="B21" s="388"/>
    </row>
    <row r="22" spans="1:2">
      <c r="A22" s="407"/>
      <c r="B22" s="387"/>
    </row>
    <row r="23" spans="1:2" ht="15" thickBot="1">
      <c r="A23" s="404"/>
      <c r="B23" s="386" t="s">
        <v>1022</v>
      </c>
    </row>
    <row r="24" spans="1:2">
      <c r="A24" s="403" t="s">
        <v>1019</v>
      </c>
      <c r="B24" s="387"/>
    </row>
    <row r="25" spans="1:2">
      <c r="A25" s="407"/>
      <c r="B25" s="387"/>
    </row>
    <row r="26" spans="1:2" ht="15" thickBot="1">
      <c r="A26" s="404"/>
      <c r="B26" s="386" t="s">
        <v>1032</v>
      </c>
    </row>
    <row r="27" spans="1:2">
      <c r="A27" s="403" t="s">
        <v>1020</v>
      </c>
      <c r="B27" s="387"/>
    </row>
    <row r="28" spans="1:2" ht="15" thickBot="1">
      <c r="A28" s="404"/>
      <c r="B28" s="386" t="s">
        <v>1034</v>
      </c>
    </row>
    <row r="29" spans="1:2">
      <c r="A29" s="403" t="s">
        <v>1021</v>
      </c>
      <c r="B29" s="387"/>
    </row>
    <row r="30" spans="1:2" ht="15" thickBot="1">
      <c r="A30" s="404"/>
      <c r="B30" s="386" t="s">
        <v>1033</v>
      </c>
    </row>
  </sheetData>
  <sheetProtection algorithmName="SHA-512" hashValue="4hTYLgx4nM6+0uuUGgpAB+BRQWTxX6jREj2Z9xf5RL4YJEbr87+aiTjUMHqkbf6PVZ4Xv7UKH9SOjHFDLRcI9Q==" saltValue="LF4V6R7znRiZRBMeoF6O8Q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">
    <pageSetUpPr fitToPage="1"/>
  </sheetPr>
  <dimension ref="A2:V54"/>
  <sheetViews>
    <sheetView view="pageBreakPreview" zoomScale="70" zoomScaleNormal="100" zoomScaleSheetLayoutView="70" workbookViewId="0">
      <selection activeCell="D11" sqref="D11"/>
    </sheetView>
  </sheetViews>
  <sheetFormatPr defaultColWidth="9.44140625" defaultRowHeight="14.4"/>
  <cols>
    <col min="1" max="1" width="0.44140625" customWidth="1"/>
    <col min="2" max="2" width="17.5546875" customWidth="1"/>
    <col min="3" max="3" width="14.21875" bestFit="1" customWidth="1"/>
    <col min="4" max="4" width="11.77734375" customWidth="1"/>
    <col min="5" max="5" width="13.44140625" customWidth="1"/>
    <col min="6" max="6" width="12.77734375" customWidth="1"/>
    <col min="7" max="7" width="9.5546875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5546875" bestFit="1" customWidth="1"/>
    <col min="13" max="13" width="11.21875" bestFit="1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6.44140625" customWidth="1"/>
    <col min="21" max="21" width="14.44140625" bestFit="1" customWidth="1"/>
    <col min="22" max="22" width="10.44140625" customWidth="1"/>
  </cols>
  <sheetData>
    <row r="2" spans="1:22">
      <c r="R2" s="2"/>
      <c r="S2" s="2"/>
      <c r="T2" s="2"/>
      <c r="U2" s="2"/>
      <c r="V2" s="102" t="s">
        <v>918</v>
      </c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2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399" t="s">
        <v>983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V5" s="17" t="s">
        <v>116</v>
      </c>
    </row>
    <row r="6" spans="1:22" ht="7.5" customHeight="1"/>
    <row r="7" spans="1:22" ht="14.25" customHeight="1">
      <c r="B7" s="463" t="s">
        <v>89</v>
      </c>
      <c r="C7" s="463" t="s">
        <v>66</v>
      </c>
      <c r="D7" s="463" t="s">
        <v>920</v>
      </c>
      <c r="E7" s="463" t="s">
        <v>222</v>
      </c>
      <c r="F7" s="491" t="s">
        <v>93</v>
      </c>
      <c r="G7" s="491" t="s">
        <v>13</v>
      </c>
      <c r="H7" s="463" t="s">
        <v>94</v>
      </c>
      <c r="I7" s="463" t="s">
        <v>95</v>
      </c>
      <c r="J7" s="491" t="s">
        <v>457</v>
      </c>
      <c r="K7" s="491" t="s">
        <v>250</v>
      </c>
      <c r="L7" s="463" t="s">
        <v>230</v>
      </c>
      <c r="M7" s="463" t="s">
        <v>96</v>
      </c>
      <c r="N7" s="463" t="s">
        <v>194</v>
      </c>
      <c r="O7" s="463" t="s">
        <v>97</v>
      </c>
      <c r="P7" s="491" t="s">
        <v>198</v>
      </c>
      <c r="Q7" s="463" t="s">
        <v>98</v>
      </c>
      <c r="R7" s="463" t="s">
        <v>99</v>
      </c>
      <c r="S7" s="463" t="s">
        <v>335</v>
      </c>
      <c r="T7" s="463" t="s">
        <v>924</v>
      </c>
      <c r="U7" s="461" t="s">
        <v>90</v>
      </c>
      <c r="V7" s="464"/>
    </row>
    <row r="8" spans="1:22" ht="31.5" customHeight="1">
      <c r="B8" s="457"/>
      <c r="C8" s="457"/>
      <c r="D8" s="457"/>
      <c r="E8" s="457"/>
      <c r="F8" s="492"/>
      <c r="G8" s="492"/>
      <c r="H8" s="457"/>
      <c r="I8" s="457"/>
      <c r="J8" s="492"/>
      <c r="K8" s="492"/>
      <c r="L8" s="457"/>
      <c r="M8" s="457"/>
      <c r="N8" s="457"/>
      <c r="O8" s="457"/>
      <c r="P8" s="492"/>
      <c r="Q8" s="457"/>
      <c r="R8" s="457"/>
      <c r="S8" s="457"/>
      <c r="T8" s="457"/>
      <c r="U8" s="53" t="s">
        <v>14</v>
      </c>
      <c r="V8" s="53" t="s">
        <v>30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3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39.976091347577736</v>
      </c>
    </row>
    <row r="11" spans="1:22" ht="17.25" customHeight="1">
      <c r="B11" s="25" t="s">
        <v>251</v>
      </c>
      <c r="C11" s="29">
        <v>738493.69482495496</v>
      </c>
      <c r="D11" s="29">
        <v>897.30002926300006</v>
      </c>
      <c r="E11" s="29">
        <v>0</v>
      </c>
      <c r="F11" s="29">
        <v>36.833140231000002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0.1536305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3104.4000068999999</v>
      </c>
      <c r="S11" s="29">
        <v>0</v>
      </c>
      <c r="T11" s="29">
        <v>0</v>
      </c>
      <c r="U11" s="29">
        <v>742932.38163184887</v>
      </c>
      <c r="V11" s="29">
        <v>26.187872351436603</v>
      </c>
    </row>
    <row r="12" spans="1:22" ht="17.25" customHeight="1">
      <c r="B12" s="25" t="s">
        <v>252</v>
      </c>
      <c r="C12" s="29">
        <v>17925.188002633</v>
      </c>
      <c r="D12" s="29">
        <v>91.077500000000001</v>
      </c>
      <c r="E12" s="29">
        <v>1267.0129999999999</v>
      </c>
      <c r="F12" s="29">
        <v>4.6342370170000002</v>
      </c>
      <c r="G12" s="300">
        <v>0</v>
      </c>
      <c r="H12" s="29">
        <v>0</v>
      </c>
      <c r="I12" s="29">
        <v>0</v>
      </c>
      <c r="J12" s="302">
        <v>1.4819999999999999E-7</v>
      </c>
      <c r="K12" s="29">
        <v>0</v>
      </c>
      <c r="L12" s="29">
        <v>0.4463723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3.1754963999999997E-2</v>
      </c>
      <c r="R12" s="340">
        <v>6.9689999999999995E-7</v>
      </c>
      <c r="S12" s="29">
        <v>2.8192900000000001</v>
      </c>
      <c r="T12" s="29">
        <v>0</v>
      </c>
      <c r="U12" s="29">
        <v>19324.260157759094</v>
      </c>
      <c r="V12" s="29">
        <v>0.68116731860009272</v>
      </c>
    </row>
    <row r="13" spans="1:22" ht="17.25" customHeight="1">
      <c r="B13" s="25" t="s">
        <v>253</v>
      </c>
      <c r="C13" s="29">
        <v>610511.74417640001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610741.74417640001</v>
      </c>
      <c r="V13" s="29">
        <v>21.528240296989718</v>
      </c>
    </row>
    <row r="14" spans="1:22" ht="17.25" customHeight="1">
      <c r="B14" s="130" t="s">
        <v>254</v>
      </c>
      <c r="C14" s="261">
        <v>104770.910167936</v>
      </c>
      <c r="D14" s="261">
        <v>2.460213E-2</v>
      </c>
      <c r="E14" s="261">
        <v>5</v>
      </c>
      <c r="F14" s="261">
        <v>0.42317668200000003</v>
      </c>
      <c r="G14" s="261">
        <v>0</v>
      </c>
      <c r="H14" s="261">
        <v>0</v>
      </c>
      <c r="I14" s="261">
        <v>0</v>
      </c>
      <c r="J14" s="346">
        <v>0</v>
      </c>
      <c r="K14" s="29">
        <v>0</v>
      </c>
      <c r="L14" s="261">
        <v>444.29658089999998</v>
      </c>
      <c r="M14" s="261">
        <v>0</v>
      </c>
      <c r="N14" s="261">
        <v>0</v>
      </c>
      <c r="O14" s="261">
        <v>0</v>
      </c>
      <c r="P14" s="261">
        <v>0</v>
      </c>
      <c r="Q14" s="261">
        <v>0</v>
      </c>
      <c r="R14" s="261">
        <v>2.22732E-2</v>
      </c>
      <c r="S14" s="29">
        <v>0</v>
      </c>
      <c r="T14" s="29">
        <v>0</v>
      </c>
      <c r="U14" s="29">
        <v>105220.676800848</v>
      </c>
      <c r="V14" s="261">
        <v>3.7089588782493417</v>
      </c>
    </row>
    <row r="15" spans="1:22" ht="17.25" customHeight="1">
      <c r="B15" s="25" t="s">
        <v>255</v>
      </c>
      <c r="C15" s="29">
        <v>47111.883708692003</v>
      </c>
      <c r="D15" s="29">
        <v>133.80000000000001</v>
      </c>
      <c r="E15" s="29">
        <v>0</v>
      </c>
      <c r="F15" s="29">
        <v>0</v>
      </c>
      <c r="G15" s="300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26.22</v>
      </c>
      <c r="S15" s="29">
        <v>0</v>
      </c>
      <c r="T15" s="29">
        <v>0</v>
      </c>
      <c r="U15" s="29">
        <v>47686.903708692007</v>
      </c>
      <c r="V15" s="29">
        <v>1.6809316406635129</v>
      </c>
    </row>
    <row r="16" spans="1:22" ht="17.25" customHeight="1">
      <c r="B16" s="25" t="s">
        <v>256</v>
      </c>
      <c r="C16" s="29">
        <v>216948.191850084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216948.191850084</v>
      </c>
      <c r="V16" s="29">
        <v>7.6472794772597927</v>
      </c>
    </row>
    <row r="17" spans="2:22" ht="17.25" customHeight="1">
      <c r="B17" s="130" t="s">
        <v>257</v>
      </c>
      <c r="C17" s="261">
        <v>450614.58298261598</v>
      </c>
      <c r="D17" s="261">
        <v>775.52303409900003</v>
      </c>
      <c r="E17" s="261">
        <v>300</v>
      </c>
      <c r="F17" s="261">
        <v>5.1400150990000002</v>
      </c>
      <c r="G17" s="261">
        <v>0</v>
      </c>
      <c r="H17" s="261">
        <v>115</v>
      </c>
      <c r="I17" s="261">
        <v>0</v>
      </c>
      <c r="J17" s="346">
        <v>0</v>
      </c>
      <c r="K17" s="29">
        <v>0</v>
      </c>
      <c r="L17" s="261">
        <v>2337.6988292000001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3001.35</v>
      </c>
      <c r="S17" s="29">
        <v>0</v>
      </c>
      <c r="T17" s="29">
        <v>0</v>
      </c>
      <c r="U17" s="29">
        <v>457149.294861014</v>
      </c>
      <c r="V17" s="261">
        <v>16.114208608155607</v>
      </c>
    </row>
    <row r="18" spans="2:22" ht="17.25" customHeight="1">
      <c r="B18" s="25" t="s">
        <v>258</v>
      </c>
      <c r="C18" s="29">
        <v>12258.067258342</v>
      </c>
      <c r="D18" s="29">
        <v>0</v>
      </c>
      <c r="E18" s="29">
        <v>0</v>
      </c>
      <c r="F18" s="29">
        <v>0</v>
      </c>
      <c r="G18" s="300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12258.067258342</v>
      </c>
      <c r="V18" s="29">
        <v>0.4320887183994877</v>
      </c>
    </row>
    <row r="19" spans="2:22" ht="17.25" customHeight="1">
      <c r="B19" s="25" t="s">
        <v>259</v>
      </c>
      <c r="C19" s="29">
        <v>614445.00240899599</v>
      </c>
      <c r="D19" s="29">
        <v>8224.2077992249997</v>
      </c>
      <c r="E19" s="29">
        <v>0</v>
      </c>
      <c r="F19" s="29">
        <v>1752.100231744</v>
      </c>
      <c r="G19" s="2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18.176714</v>
      </c>
      <c r="M19" s="29">
        <v>0</v>
      </c>
      <c r="N19" s="29">
        <v>0</v>
      </c>
      <c r="O19" s="29">
        <v>231.95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624671.43715396489</v>
      </c>
      <c r="V19" s="29">
        <v>22.019252710245837</v>
      </c>
    </row>
    <row r="20" spans="2:22" ht="17.25" customHeight="1">
      <c r="B20" s="31" t="s">
        <v>168</v>
      </c>
      <c r="C20" s="59">
        <v>2813079.2653806545</v>
      </c>
      <c r="D20" s="59">
        <v>10306.932964717</v>
      </c>
      <c r="E20" s="59">
        <v>1572.0129999999999</v>
      </c>
      <c r="F20" s="59">
        <v>1799.1308007729999</v>
      </c>
      <c r="G20" s="59">
        <v>0</v>
      </c>
      <c r="H20" s="59">
        <v>975</v>
      </c>
      <c r="I20" s="59">
        <v>0</v>
      </c>
      <c r="J20" s="350">
        <v>1.4819999999999999E-7</v>
      </c>
      <c r="K20" s="59">
        <v>0</v>
      </c>
      <c r="L20" s="59">
        <v>2800.7721269000003</v>
      </c>
      <c r="M20" s="59">
        <v>32.049999999999997</v>
      </c>
      <c r="N20" s="59">
        <v>0</v>
      </c>
      <c r="O20" s="59">
        <v>232.95</v>
      </c>
      <c r="P20" s="59">
        <v>0</v>
      </c>
      <c r="Q20" s="59">
        <v>3.1754963999999997E-2</v>
      </c>
      <c r="R20" s="59">
        <v>6131.9922807968996</v>
      </c>
      <c r="S20" s="59">
        <v>2.8192900000000001</v>
      </c>
      <c r="T20" s="59">
        <v>0</v>
      </c>
      <c r="U20" s="59">
        <v>2836932.957598953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93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60.023908652422278</v>
      </c>
    </row>
    <row r="23" spans="2:22" ht="17.25" customHeight="1">
      <c r="B23" s="25" t="s">
        <v>251</v>
      </c>
      <c r="C23" s="95">
        <v>1758380.90150087</v>
      </c>
      <c r="D23" s="95">
        <v>15786.285189316999</v>
      </c>
      <c r="E23" s="95">
        <v>12895.939</v>
      </c>
      <c r="F23" s="95">
        <v>551.99301777000005</v>
      </c>
      <c r="G23" s="47">
        <v>0</v>
      </c>
      <c r="H23" s="95">
        <v>2315.3975</v>
      </c>
      <c r="I23" s="95">
        <v>653.5</v>
      </c>
      <c r="J23" s="95">
        <v>1.66602E-2</v>
      </c>
      <c r="K23" s="95">
        <v>0</v>
      </c>
      <c r="L23" s="95">
        <v>192.9839996</v>
      </c>
      <c r="M23" s="95">
        <v>1123.807</v>
      </c>
      <c r="N23" s="95">
        <v>0</v>
      </c>
      <c r="O23" s="95">
        <v>1513.94</v>
      </c>
      <c r="P23" s="95">
        <v>0</v>
      </c>
      <c r="Q23" s="95">
        <v>1441.3260870839999</v>
      </c>
      <c r="R23" s="95">
        <v>9559.2345206509999</v>
      </c>
      <c r="S23" s="95">
        <v>24.678534312</v>
      </c>
      <c r="T23" s="95">
        <v>0</v>
      </c>
      <c r="U23" s="29">
        <v>1804440.0030098036</v>
      </c>
      <c r="V23" s="95">
        <v>42.361314699681408</v>
      </c>
    </row>
    <row r="24" spans="2:22" ht="17.25" customHeight="1">
      <c r="B24" s="25" t="s">
        <v>252</v>
      </c>
      <c r="C24" s="95">
        <v>1087834.8953019001</v>
      </c>
      <c r="D24" s="95">
        <v>28815.747851439999</v>
      </c>
      <c r="E24" s="95">
        <v>122525.761</v>
      </c>
      <c r="F24" s="95">
        <v>1089.3742048199999</v>
      </c>
      <c r="G24" s="47">
        <v>0</v>
      </c>
      <c r="H24" s="95">
        <v>1353.1</v>
      </c>
      <c r="I24" s="95">
        <v>441.5</v>
      </c>
      <c r="J24" s="95">
        <v>4.5190856000000004</v>
      </c>
      <c r="K24" s="95">
        <v>0</v>
      </c>
      <c r="L24" s="95">
        <v>90.191480369999994</v>
      </c>
      <c r="M24" s="95">
        <v>79267.02</v>
      </c>
      <c r="N24" s="95">
        <v>0</v>
      </c>
      <c r="O24" s="47">
        <v>1130.9490000000001</v>
      </c>
      <c r="P24" s="47">
        <v>0</v>
      </c>
      <c r="Q24" s="95">
        <v>44.921827290000003</v>
      </c>
      <c r="R24" s="95">
        <v>1061.443633615</v>
      </c>
      <c r="S24" s="95">
        <v>681.93855696599996</v>
      </c>
      <c r="T24" s="95">
        <v>100</v>
      </c>
      <c r="U24" s="29">
        <v>1324441.3619420012</v>
      </c>
      <c r="V24" s="95">
        <v>31.09279180295081</v>
      </c>
    </row>
    <row r="25" spans="2:22" ht="17.25" customHeight="1">
      <c r="B25" s="25" t="s">
        <v>253</v>
      </c>
      <c r="C25" s="95">
        <v>122090.448858884</v>
      </c>
      <c r="D25" s="95">
        <v>93452.140426621001</v>
      </c>
      <c r="E25" s="95">
        <v>16139.468000000001</v>
      </c>
      <c r="F25" s="95">
        <v>1.18349978</v>
      </c>
      <c r="G25" s="47">
        <v>0</v>
      </c>
      <c r="H25" s="95">
        <v>7098.5893500000002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3313.7730000000001</v>
      </c>
      <c r="N25" s="95">
        <v>0</v>
      </c>
      <c r="O25" s="47">
        <v>24636.055</v>
      </c>
      <c r="P25" s="47">
        <v>0</v>
      </c>
      <c r="Q25" s="95">
        <v>311.38670418100003</v>
      </c>
      <c r="R25" s="95">
        <v>0</v>
      </c>
      <c r="S25" s="95">
        <v>0</v>
      </c>
      <c r="T25" s="95">
        <v>0</v>
      </c>
      <c r="U25" s="29">
        <v>267263.04483946593</v>
      </c>
      <c r="V25" s="95">
        <v>6.274308888716301</v>
      </c>
    </row>
    <row r="26" spans="2:22" ht="17.25" customHeight="1">
      <c r="B26" s="130" t="s">
        <v>254</v>
      </c>
      <c r="C26" s="301">
        <v>24203.332133937001</v>
      </c>
      <c r="D26" s="301">
        <v>1635.9803261489999</v>
      </c>
      <c r="E26" s="301">
        <v>794.62199999999996</v>
      </c>
      <c r="F26" s="301">
        <v>9.5105181999999996E-2</v>
      </c>
      <c r="G26" s="336">
        <v>0</v>
      </c>
      <c r="H26" s="301">
        <v>133</v>
      </c>
      <c r="I26" s="301">
        <v>0</v>
      </c>
      <c r="J26" s="301">
        <v>1730.574106</v>
      </c>
      <c r="K26" s="95">
        <v>0</v>
      </c>
      <c r="L26" s="301">
        <v>90.93046563</v>
      </c>
      <c r="M26" s="301">
        <v>71.623000000000005</v>
      </c>
      <c r="N26" s="301">
        <v>0</v>
      </c>
      <c r="O26" s="301">
        <v>110.755</v>
      </c>
      <c r="P26" s="301">
        <v>0</v>
      </c>
      <c r="Q26" s="339">
        <v>2.994349454</v>
      </c>
      <c r="R26" s="301">
        <v>5.573077134</v>
      </c>
      <c r="S26" s="95">
        <v>0</v>
      </c>
      <c r="T26" s="95">
        <v>0</v>
      </c>
      <c r="U26" s="29">
        <v>28779.479563486002</v>
      </c>
      <c r="V26" s="301">
        <v>0.67563154698873995</v>
      </c>
    </row>
    <row r="27" spans="2:22" ht="17.25" customHeight="1">
      <c r="B27" s="25" t="s">
        <v>255</v>
      </c>
      <c r="C27" s="95">
        <v>228775.177186316</v>
      </c>
      <c r="D27" s="95">
        <v>98805.022771931006</v>
      </c>
      <c r="E27" s="95">
        <v>1035.6690000000001</v>
      </c>
      <c r="F27" s="95">
        <v>494.90000197000001</v>
      </c>
      <c r="G27" s="71">
        <v>0</v>
      </c>
      <c r="H27" s="95">
        <v>11239.725</v>
      </c>
      <c r="I27" s="95">
        <v>10</v>
      </c>
      <c r="J27" s="95">
        <v>0</v>
      </c>
      <c r="K27" s="95">
        <v>0</v>
      </c>
      <c r="L27" s="95">
        <v>8841.0118194000006</v>
      </c>
      <c r="M27" s="95">
        <v>2966.8069999999998</v>
      </c>
      <c r="N27" s="95">
        <v>0</v>
      </c>
      <c r="O27" s="95">
        <v>9556.82</v>
      </c>
      <c r="P27" s="95">
        <v>0</v>
      </c>
      <c r="Q27" s="95">
        <v>1158.210808603</v>
      </c>
      <c r="R27" s="95">
        <v>339.46970149999999</v>
      </c>
      <c r="S27" s="95">
        <v>0</v>
      </c>
      <c r="T27" s="95">
        <v>0</v>
      </c>
      <c r="U27" s="29">
        <v>363222.81328971998</v>
      </c>
      <c r="V27" s="95">
        <v>8.5270753664320385</v>
      </c>
    </row>
    <row r="28" spans="2:22" ht="17.25" customHeight="1">
      <c r="B28" s="25" t="s">
        <v>256</v>
      </c>
      <c r="C28" s="95">
        <v>28780.428755736</v>
      </c>
      <c r="D28" s="95">
        <v>59269.655721697003</v>
      </c>
      <c r="E28" s="95">
        <v>374.51499999999999</v>
      </c>
      <c r="F28" s="95">
        <v>1.4604560000000001E-2</v>
      </c>
      <c r="G28" s="71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446.63512980000002</v>
      </c>
      <c r="M28" s="95">
        <v>1011.745</v>
      </c>
      <c r="N28" s="95">
        <v>0</v>
      </c>
      <c r="O28" s="95">
        <v>5975.15</v>
      </c>
      <c r="P28" s="95">
        <v>0</v>
      </c>
      <c r="Q28" s="95">
        <v>656.68130719099997</v>
      </c>
      <c r="R28" s="95">
        <v>64.767801300000002</v>
      </c>
      <c r="S28" s="95">
        <v>0</v>
      </c>
      <c r="T28" s="95">
        <v>0</v>
      </c>
      <c r="U28" s="29">
        <v>96784.593320283981</v>
      </c>
      <c r="V28" s="95">
        <v>2.2721301948984545</v>
      </c>
    </row>
    <row r="29" spans="2:22" ht="17.25" customHeight="1">
      <c r="B29" s="130" t="s">
        <v>257</v>
      </c>
      <c r="C29" s="95">
        <v>98334.249763543994</v>
      </c>
      <c r="D29" s="95">
        <v>86284.816510008997</v>
      </c>
      <c r="E29" s="95">
        <v>503.24400000000003</v>
      </c>
      <c r="F29" s="351">
        <v>3.3299999999999999E-9</v>
      </c>
      <c r="G29" s="337">
        <v>0</v>
      </c>
      <c r="H29" s="95">
        <v>12048.1</v>
      </c>
      <c r="I29" s="95">
        <v>320</v>
      </c>
      <c r="J29" s="95">
        <v>0</v>
      </c>
      <c r="K29" s="95">
        <v>25</v>
      </c>
      <c r="L29" s="95">
        <v>130.18780000000001</v>
      </c>
      <c r="M29" s="95">
        <v>425.69400000000002</v>
      </c>
      <c r="N29" s="95">
        <v>0</v>
      </c>
      <c r="O29" s="95">
        <v>6912.73</v>
      </c>
      <c r="P29" s="95">
        <v>0</v>
      </c>
      <c r="Q29" s="95">
        <v>140.57379405</v>
      </c>
      <c r="R29" s="95">
        <v>0</v>
      </c>
      <c r="S29" s="95">
        <v>0</v>
      </c>
      <c r="T29" s="95">
        <v>0</v>
      </c>
      <c r="U29" s="29">
        <v>205124.59586760635</v>
      </c>
      <c r="V29" s="95">
        <v>4.8155369775103738</v>
      </c>
    </row>
    <row r="30" spans="2:22" ht="17.25" customHeight="1">
      <c r="B30" s="25" t="s">
        <v>258</v>
      </c>
      <c r="C30" s="47">
        <v>6924.4568857920003</v>
      </c>
      <c r="D30" s="47">
        <v>5575.4923344620001</v>
      </c>
      <c r="E30" s="47">
        <v>1461.8219999999999</v>
      </c>
      <c r="F30" s="394">
        <v>5.9304699999999998E-4</v>
      </c>
      <c r="G30" s="30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105.6512443</v>
      </c>
      <c r="M30" s="47">
        <v>169.113</v>
      </c>
      <c r="N30" s="47">
        <v>0</v>
      </c>
      <c r="O30" s="47">
        <v>857.6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5">
        <v>0</v>
      </c>
      <c r="U30" s="29">
        <v>15417.804249946001</v>
      </c>
      <c r="V30" s="47">
        <v>0.36195077515497731</v>
      </c>
    </row>
    <row r="31" spans="2:22" ht="17.25" customHeight="1">
      <c r="B31" s="25" t="s">
        <v>259</v>
      </c>
      <c r="C31" s="47">
        <v>81011.669300531998</v>
      </c>
      <c r="D31" s="47">
        <v>4598.8533079999997</v>
      </c>
      <c r="E31" s="47">
        <v>297.65600000000001</v>
      </c>
      <c r="F31" s="47">
        <v>2.9262937839999998</v>
      </c>
      <c r="G31" s="47">
        <v>0</v>
      </c>
      <c r="H31" s="47">
        <v>2543.5312785320002</v>
      </c>
      <c r="I31" s="47">
        <v>0</v>
      </c>
      <c r="J31" s="47">
        <v>0</v>
      </c>
      <c r="K31" s="47">
        <v>0</v>
      </c>
      <c r="L31" s="47">
        <v>10.5243</v>
      </c>
      <c r="M31" s="47">
        <v>60007.557999999997</v>
      </c>
      <c r="N31" s="47">
        <v>0</v>
      </c>
      <c r="O31" s="47">
        <v>5563.4367367710001</v>
      </c>
      <c r="P31" s="47">
        <v>0</v>
      </c>
      <c r="Q31" s="47">
        <v>75.211417531999999</v>
      </c>
      <c r="R31" s="47">
        <v>56.000688799999999</v>
      </c>
      <c r="S31" s="47">
        <v>0.1111</v>
      </c>
      <c r="T31" s="95">
        <v>0</v>
      </c>
      <c r="U31" s="29">
        <v>154167.47842395102</v>
      </c>
      <c r="V31" s="47">
        <v>3.6192597476669057</v>
      </c>
    </row>
    <row r="32" spans="2:22" ht="17.25" customHeight="1">
      <c r="B32" s="31" t="s">
        <v>168</v>
      </c>
      <c r="C32" s="303">
        <v>3436335.5596875115</v>
      </c>
      <c r="D32" s="303">
        <v>394223.99443962605</v>
      </c>
      <c r="E32" s="303">
        <v>156028.696</v>
      </c>
      <c r="F32" s="303">
        <v>2140.4873209163302</v>
      </c>
      <c r="G32" s="304">
        <v>0</v>
      </c>
      <c r="H32" s="303">
        <v>37123.943128531995</v>
      </c>
      <c r="I32" s="303">
        <v>1450</v>
      </c>
      <c r="J32" s="303">
        <v>1735.1098518000001</v>
      </c>
      <c r="K32" s="303">
        <v>240</v>
      </c>
      <c r="L32" s="303">
        <v>9908.1162390999998</v>
      </c>
      <c r="M32" s="303">
        <v>148357.14000000001</v>
      </c>
      <c r="N32" s="303">
        <v>0</v>
      </c>
      <c r="O32" s="303">
        <v>56257.435736771004</v>
      </c>
      <c r="P32" s="303">
        <v>0</v>
      </c>
      <c r="Q32" s="303">
        <v>3924.4287877299998</v>
      </c>
      <c r="R32" s="303">
        <v>11107.510423000002</v>
      </c>
      <c r="S32" s="303">
        <v>708.75289127799999</v>
      </c>
      <c r="T32" s="303">
        <v>100</v>
      </c>
      <c r="U32" s="303">
        <v>4259641.1745062638</v>
      </c>
      <c r="V32" s="303">
        <v>100.00000000000001</v>
      </c>
    </row>
    <row r="33" spans="2:22" ht="17.25" customHeight="1">
      <c r="B33" s="142" t="s">
        <v>104</v>
      </c>
      <c r="C33" s="143">
        <v>6249414.8250681665</v>
      </c>
      <c r="D33" s="143">
        <v>404530.92740434303</v>
      </c>
      <c r="E33" s="143">
        <v>157600.709</v>
      </c>
      <c r="F33" s="143">
        <v>3939.6181216893301</v>
      </c>
      <c r="G33" s="143">
        <v>0</v>
      </c>
      <c r="H33" s="143">
        <v>38098.943128531995</v>
      </c>
      <c r="I33" s="143">
        <v>1450</v>
      </c>
      <c r="J33" s="143">
        <v>1735.1098519482</v>
      </c>
      <c r="K33" s="143">
        <v>240</v>
      </c>
      <c r="L33" s="143">
        <v>12708.888365999999</v>
      </c>
      <c r="M33" s="143">
        <v>148389.19</v>
      </c>
      <c r="N33" s="143">
        <v>0</v>
      </c>
      <c r="O33" s="143">
        <v>56490.385736771001</v>
      </c>
      <c r="P33" s="143">
        <v>0</v>
      </c>
      <c r="Q33" s="143">
        <v>3924.4605426939997</v>
      </c>
      <c r="R33" s="143">
        <v>17239.502703796901</v>
      </c>
      <c r="S33" s="143">
        <v>711.57218127800002</v>
      </c>
      <c r="T33" s="143">
        <v>100</v>
      </c>
      <c r="U33" s="143">
        <v>7096574.1321052182</v>
      </c>
      <c r="V33" s="143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04" t="s">
        <v>336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1.25" customHeight="1">
      <c r="B54" s="15"/>
      <c r="C54" s="15"/>
      <c r="D54" s="15"/>
      <c r="E54" s="103"/>
      <c r="F54" s="103"/>
      <c r="G54" s="103"/>
      <c r="H54" s="103"/>
      <c r="I54" s="103"/>
      <c r="J54" s="295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115</v>
      </c>
    </row>
  </sheetData>
  <mergeCells count="21">
    <mergeCell ref="U7:V7"/>
    <mergeCell ref="S7:S8"/>
    <mergeCell ref="P7:P8"/>
    <mergeCell ref="T7:T8"/>
    <mergeCell ref="N7:N8"/>
    <mergeCell ref="O7:O8"/>
    <mergeCell ref="B5:T5"/>
    <mergeCell ref="G7:G8"/>
    <mergeCell ref="H7:H8"/>
    <mergeCell ref="I7:I8"/>
    <mergeCell ref="L7:L8"/>
    <mergeCell ref="M7:M8"/>
    <mergeCell ref="K7:K8"/>
    <mergeCell ref="B7:B8"/>
    <mergeCell ref="C7:C8"/>
    <mergeCell ref="D7:D8"/>
    <mergeCell ref="E7:E8"/>
    <mergeCell ref="F7:F8"/>
    <mergeCell ref="Q7:Q8"/>
    <mergeCell ref="R7:R8"/>
    <mergeCell ref="J7:J8"/>
  </mergeCells>
  <printOptions horizontalCentered="1"/>
  <pageMargins left="0.25" right="0.25" top="0.75" bottom="0.75" header="0.3" footer="0.3"/>
  <pageSetup paperSize="9" scale="38" fitToHeight="0" orientation="portrait" r:id="rId1"/>
  <customProperties>
    <customPr name="EpmWorksheetKeyString_GU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pageSetUpPr fitToPage="1"/>
  </sheetPr>
  <dimension ref="A2:V54"/>
  <sheetViews>
    <sheetView view="pageBreakPreview" topLeftCell="A11" zoomScale="85" zoomScaleNormal="100" zoomScaleSheetLayoutView="85" workbookViewId="0">
      <selection activeCell="D11" sqref="D11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44140625" customWidth="1"/>
    <col min="5" max="5" width="10.77734375" customWidth="1"/>
    <col min="6" max="6" width="12.44140625" customWidth="1"/>
    <col min="7" max="7" width="10.44140625" customWidth="1"/>
    <col min="8" max="8" width="11.44140625" bestFit="1" customWidth="1"/>
    <col min="9" max="9" width="10.44140625" bestFit="1" customWidth="1"/>
    <col min="10" max="10" width="10.7773437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3.7773437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S2" s="102"/>
      <c r="T2" s="102"/>
      <c r="U2" s="102"/>
      <c r="V2" s="102" t="s">
        <v>919</v>
      </c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2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12"/>
      <c r="C5" s="12"/>
      <c r="D5" s="12" t="s">
        <v>984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8"/>
      <c r="Q5" s="12"/>
      <c r="R5" s="12"/>
      <c r="S5" s="12"/>
      <c r="T5" s="12"/>
      <c r="V5" s="17" t="s">
        <v>771</v>
      </c>
    </row>
    <row r="6" spans="1:22" ht="7.5" customHeight="1"/>
    <row r="7" spans="1:22" ht="14.25" customHeight="1">
      <c r="B7" s="463" t="s">
        <v>772</v>
      </c>
      <c r="C7" s="463" t="s">
        <v>91</v>
      </c>
      <c r="D7" s="463" t="s">
        <v>105</v>
      </c>
      <c r="E7" s="463" t="s">
        <v>92</v>
      </c>
      <c r="F7" s="463" t="s">
        <v>93</v>
      </c>
      <c r="G7" s="463" t="s">
        <v>13</v>
      </c>
      <c r="H7" s="463" t="s">
        <v>94</v>
      </c>
      <c r="I7" s="463" t="s">
        <v>95</v>
      </c>
      <c r="J7" s="463" t="s">
        <v>457</v>
      </c>
      <c r="K7" s="463" t="s">
        <v>250</v>
      </c>
      <c r="L7" s="463" t="s">
        <v>230</v>
      </c>
      <c r="M7" s="463" t="s">
        <v>96</v>
      </c>
      <c r="N7" s="463" t="s">
        <v>194</v>
      </c>
      <c r="O7" s="463" t="s">
        <v>97</v>
      </c>
      <c r="P7" s="463" t="s">
        <v>198</v>
      </c>
      <c r="Q7" s="463" t="s">
        <v>773</v>
      </c>
      <c r="R7" s="463" t="s">
        <v>99</v>
      </c>
      <c r="S7" s="463" t="s">
        <v>335</v>
      </c>
      <c r="T7" s="463" t="s">
        <v>925</v>
      </c>
      <c r="U7" s="461" t="s">
        <v>260</v>
      </c>
      <c r="V7" s="464"/>
    </row>
    <row r="8" spans="1:22" ht="21.75" customHeight="1">
      <c r="B8" s="457"/>
      <c r="C8" s="457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53" t="s">
        <v>774</v>
      </c>
      <c r="V8" s="53" t="s">
        <v>30</v>
      </c>
    </row>
    <row r="9" spans="1:22" ht="14.25" customHeight="1">
      <c r="B9" s="14"/>
    </row>
    <row r="10" spans="1:22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293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39.976091347577736</v>
      </c>
    </row>
    <row r="11" spans="1:22" ht="17.25" customHeight="1">
      <c r="B11" s="25" t="s">
        <v>251</v>
      </c>
      <c r="C11" s="29">
        <v>738493.69482495496</v>
      </c>
      <c r="D11" s="29">
        <v>897.30002926300006</v>
      </c>
      <c r="E11" s="29">
        <v>0</v>
      </c>
      <c r="F11" s="29">
        <v>36.833140231000002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0.1536305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3104.4000068999999</v>
      </c>
      <c r="S11" s="29">
        <v>0</v>
      </c>
      <c r="T11" s="29">
        <v>0</v>
      </c>
      <c r="U11" s="29">
        <v>742932.38163184887</v>
      </c>
      <c r="V11" s="29">
        <v>26.187872351436603</v>
      </c>
    </row>
    <row r="12" spans="1:22" ht="17.25" customHeight="1">
      <c r="B12" s="25" t="s">
        <v>252</v>
      </c>
      <c r="C12" s="29">
        <v>17925.188002633</v>
      </c>
      <c r="D12" s="29">
        <v>91.077500000000001</v>
      </c>
      <c r="E12" s="29">
        <v>1267.0129999999999</v>
      </c>
      <c r="F12" s="29">
        <v>4.6342370170000002</v>
      </c>
      <c r="G12" s="300">
        <v>0</v>
      </c>
      <c r="H12" s="29">
        <v>0</v>
      </c>
      <c r="I12" s="29">
        <v>0</v>
      </c>
      <c r="J12" s="302">
        <v>1.4819999999999999E-7</v>
      </c>
      <c r="K12" s="29">
        <v>0</v>
      </c>
      <c r="L12" s="29">
        <v>0.4463723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3.1754963999999997E-2</v>
      </c>
      <c r="R12" s="340">
        <v>6.9689999999999995E-7</v>
      </c>
      <c r="S12" s="29">
        <v>2.8192900000000001</v>
      </c>
      <c r="T12" s="29">
        <v>0</v>
      </c>
      <c r="U12" s="29">
        <v>19324.260157759094</v>
      </c>
      <c r="V12" s="29">
        <v>0.68116731860009272</v>
      </c>
    </row>
    <row r="13" spans="1:22" ht="17.25" customHeight="1">
      <c r="B13" s="25" t="s">
        <v>253</v>
      </c>
      <c r="C13" s="29">
        <v>610511.74417640001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610741.74417640001</v>
      </c>
      <c r="V13" s="29">
        <v>21.528240296989718</v>
      </c>
    </row>
    <row r="14" spans="1:22" ht="17.25" customHeight="1">
      <c r="B14" s="130" t="s">
        <v>254</v>
      </c>
      <c r="C14" s="261">
        <v>104770.910167936</v>
      </c>
      <c r="D14" s="261">
        <v>2.460213E-2</v>
      </c>
      <c r="E14" s="261">
        <v>5</v>
      </c>
      <c r="F14" s="261">
        <v>0.42317668200000003</v>
      </c>
      <c r="G14" s="261">
        <v>0</v>
      </c>
      <c r="H14" s="261">
        <v>0</v>
      </c>
      <c r="I14" s="261">
        <v>0</v>
      </c>
      <c r="J14" s="346">
        <v>0</v>
      </c>
      <c r="K14" s="29">
        <v>0</v>
      </c>
      <c r="L14" s="261">
        <v>444.29658089999998</v>
      </c>
      <c r="M14" s="261">
        <v>0</v>
      </c>
      <c r="N14" s="261">
        <v>0</v>
      </c>
      <c r="O14" s="261">
        <v>0</v>
      </c>
      <c r="P14" s="261">
        <v>0</v>
      </c>
      <c r="Q14" s="261">
        <v>0</v>
      </c>
      <c r="R14" s="261">
        <v>2.22732E-2</v>
      </c>
      <c r="S14" s="29">
        <v>0</v>
      </c>
      <c r="T14" s="29">
        <v>0</v>
      </c>
      <c r="U14" s="29">
        <v>105220.676800848</v>
      </c>
      <c r="V14" s="261">
        <v>3.7089588782493417</v>
      </c>
    </row>
    <row r="15" spans="1:22" ht="17.25" customHeight="1">
      <c r="B15" s="25" t="s">
        <v>255</v>
      </c>
      <c r="C15" s="29">
        <v>47111.883708692003</v>
      </c>
      <c r="D15" s="29">
        <v>133.80000000000001</v>
      </c>
      <c r="E15" s="29">
        <v>0</v>
      </c>
      <c r="F15" s="29">
        <v>0</v>
      </c>
      <c r="G15" s="300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26.22</v>
      </c>
      <c r="S15" s="29">
        <v>0</v>
      </c>
      <c r="T15" s="29">
        <v>0</v>
      </c>
      <c r="U15" s="29">
        <v>47686.903708692007</v>
      </c>
      <c r="V15" s="29">
        <v>1.6809316406635129</v>
      </c>
    </row>
    <row r="16" spans="1:22" ht="17.25" customHeight="1">
      <c r="B16" s="25" t="s">
        <v>256</v>
      </c>
      <c r="C16" s="29">
        <v>216948.191850084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216948.191850084</v>
      </c>
      <c r="V16" s="29">
        <v>7.6472794772597927</v>
      </c>
    </row>
    <row r="17" spans="2:22" ht="17.25" customHeight="1">
      <c r="B17" s="130" t="s">
        <v>257</v>
      </c>
      <c r="C17" s="261">
        <v>450614.58298261598</v>
      </c>
      <c r="D17" s="261">
        <v>775.52303409900003</v>
      </c>
      <c r="E17" s="261">
        <v>300</v>
      </c>
      <c r="F17" s="261">
        <v>5.1400150990000002</v>
      </c>
      <c r="G17" s="261">
        <v>0</v>
      </c>
      <c r="H17" s="261">
        <v>115</v>
      </c>
      <c r="I17" s="261">
        <v>0</v>
      </c>
      <c r="J17" s="346">
        <v>0</v>
      </c>
      <c r="K17" s="29">
        <v>0</v>
      </c>
      <c r="L17" s="261">
        <v>2337.6988292000001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3001.35</v>
      </c>
      <c r="S17" s="29">
        <v>0</v>
      </c>
      <c r="T17" s="29">
        <v>0</v>
      </c>
      <c r="U17" s="29">
        <v>457149.294861014</v>
      </c>
      <c r="V17" s="261">
        <v>16.114208608155607</v>
      </c>
    </row>
    <row r="18" spans="2:22" ht="17.25" customHeight="1">
      <c r="B18" s="25" t="s">
        <v>258</v>
      </c>
      <c r="C18" s="29">
        <v>12258.067258342</v>
      </c>
      <c r="D18" s="29">
        <v>0</v>
      </c>
      <c r="E18" s="29">
        <v>0</v>
      </c>
      <c r="F18" s="29">
        <v>0</v>
      </c>
      <c r="G18" s="300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12258.067258342</v>
      </c>
      <c r="V18" s="29">
        <v>0.4320887183994877</v>
      </c>
    </row>
    <row r="19" spans="2:22" ht="17.25" customHeight="1">
      <c r="B19" s="25" t="s">
        <v>259</v>
      </c>
      <c r="C19" s="29">
        <v>614445.00240899599</v>
      </c>
      <c r="D19" s="29">
        <v>8224.2077992249997</v>
      </c>
      <c r="E19" s="29">
        <v>0</v>
      </c>
      <c r="F19" s="29">
        <v>1752.100231744</v>
      </c>
      <c r="G19" s="2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18.176714</v>
      </c>
      <c r="M19" s="29">
        <v>0</v>
      </c>
      <c r="N19" s="29">
        <v>0</v>
      </c>
      <c r="O19" s="29">
        <v>231.95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624671.43715396489</v>
      </c>
      <c r="V19" s="29">
        <v>22.019252710245837</v>
      </c>
    </row>
    <row r="20" spans="2:22" ht="17.25" customHeight="1">
      <c r="B20" s="31" t="s">
        <v>168</v>
      </c>
      <c r="C20" s="59">
        <v>2813079.2653806545</v>
      </c>
      <c r="D20" s="59">
        <v>10306.932964717</v>
      </c>
      <c r="E20" s="59">
        <v>1572.0129999999999</v>
      </c>
      <c r="F20" s="59">
        <v>1799.1308007729999</v>
      </c>
      <c r="G20" s="59">
        <v>0</v>
      </c>
      <c r="H20" s="59">
        <v>975</v>
      </c>
      <c r="I20" s="59">
        <v>0</v>
      </c>
      <c r="J20" s="350">
        <v>1.4819999999999999E-7</v>
      </c>
      <c r="K20" s="59">
        <v>0</v>
      </c>
      <c r="L20" s="59">
        <v>2800.7721269000003</v>
      </c>
      <c r="M20" s="59">
        <v>32.049999999999997</v>
      </c>
      <c r="N20" s="59">
        <v>0</v>
      </c>
      <c r="O20" s="59">
        <v>232.95</v>
      </c>
      <c r="P20" s="59">
        <v>0</v>
      </c>
      <c r="Q20" s="59">
        <v>3.1754963999999997E-2</v>
      </c>
      <c r="R20" s="59">
        <v>6131.9922807968996</v>
      </c>
      <c r="S20" s="59">
        <v>2.8192900000000001</v>
      </c>
      <c r="T20" s="59">
        <v>0</v>
      </c>
      <c r="U20" s="59">
        <v>2836932.957598953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293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60.023908652422278</v>
      </c>
    </row>
    <row r="23" spans="2:22" ht="17.25" customHeight="1">
      <c r="B23" s="25" t="s">
        <v>251</v>
      </c>
      <c r="C23" s="95">
        <v>1758380.90150087</v>
      </c>
      <c r="D23" s="95">
        <v>15786.285189316999</v>
      </c>
      <c r="E23" s="95">
        <v>12895.939</v>
      </c>
      <c r="F23" s="95">
        <v>551.99301777000005</v>
      </c>
      <c r="G23" s="47">
        <v>0</v>
      </c>
      <c r="H23" s="95">
        <v>2315.3975</v>
      </c>
      <c r="I23" s="95">
        <v>653.5</v>
      </c>
      <c r="J23" s="95">
        <v>1.66602E-2</v>
      </c>
      <c r="K23" s="95">
        <v>0</v>
      </c>
      <c r="L23" s="95">
        <v>192.9839996</v>
      </c>
      <c r="M23" s="95">
        <v>1123.807</v>
      </c>
      <c r="N23" s="95">
        <v>0</v>
      </c>
      <c r="O23" s="95">
        <v>1513.94</v>
      </c>
      <c r="P23" s="95">
        <v>0</v>
      </c>
      <c r="Q23" s="95">
        <v>1441.3260870839999</v>
      </c>
      <c r="R23" s="95">
        <v>9559.2345206509999</v>
      </c>
      <c r="S23" s="95">
        <v>24.678534312</v>
      </c>
      <c r="T23" s="95">
        <v>0</v>
      </c>
      <c r="U23" s="29">
        <v>1804440.0030098036</v>
      </c>
      <c r="V23" s="95">
        <v>42.361314699681408</v>
      </c>
    </row>
    <row r="24" spans="2:22" ht="17.25" customHeight="1">
      <c r="B24" s="25" t="s">
        <v>252</v>
      </c>
      <c r="C24" s="95">
        <v>1087834.8953019001</v>
      </c>
      <c r="D24" s="95">
        <v>28815.747851439999</v>
      </c>
      <c r="E24" s="95">
        <v>122525.761</v>
      </c>
      <c r="F24" s="95">
        <v>1089.3742048199999</v>
      </c>
      <c r="G24" s="47">
        <v>0</v>
      </c>
      <c r="H24" s="95">
        <v>1353.1</v>
      </c>
      <c r="I24" s="95">
        <v>441.5</v>
      </c>
      <c r="J24" s="95">
        <v>4.5190856000000004</v>
      </c>
      <c r="K24" s="95">
        <v>0</v>
      </c>
      <c r="L24" s="95">
        <v>90.191480369999994</v>
      </c>
      <c r="M24" s="95">
        <v>79267.02</v>
      </c>
      <c r="N24" s="95">
        <v>0</v>
      </c>
      <c r="O24" s="47">
        <v>1130.9490000000001</v>
      </c>
      <c r="P24" s="47">
        <v>0</v>
      </c>
      <c r="Q24" s="95">
        <v>44.921827290000003</v>
      </c>
      <c r="R24" s="95">
        <v>1061.443633615</v>
      </c>
      <c r="S24" s="95">
        <v>681.93855696599996</v>
      </c>
      <c r="T24" s="95">
        <v>100</v>
      </c>
      <c r="U24" s="29">
        <v>1324441.3619420012</v>
      </c>
      <c r="V24" s="95">
        <v>31.09279180295081</v>
      </c>
    </row>
    <row r="25" spans="2:22" ht="17.25" customHeight="1">
      <c r="B25" s="25" t="s">
        <v>253</v>
      </c>
      <c r="C25" s="95">
        <v>122090.448858884</v>
      </c>
      <c r="D25" s="95">
        <v>93452.140426621001</v>
      </c>
      <c r="E25" s="95">
        <v>16139.468000000001</v>
      </c>
      <c r="F25" s="95">
        <v>1.18349978</v>
      </c>
      <c r="G25" s="47">
        <v>0</v>
      </c>
      <c r="H25" s="95">
        <v>7098.5893500000002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3313.7730000000001</v>
      </c>
      <c r="N25" s="95">
        <v>0</v>
      </c>
      <c r="O25" s="47">
        <v>24636.055</v>
      </c>
      <c r="P25" s="47">
        <v>0</v>
      </c>
      <c r="Q25" s="95">
        <v>311.38670418100003</v>
      </c>
      <c r="R25" s="95">
        <v>0</v>
      </c>
      <c r="S25" s="95">
        <v>0</v>
      </c>
      <c r="T25" s="95">
        <v>0</v>
      </c>
      <c r="U25" s="29">
        <v>267263.04483946593</v>
      </c>
      <c r="V25" s="95">
        <v>6.274308888716301</v>
      </c>
    </row>
    <row r="26" spans="2:22" ht="17.25" customHeight="1">
      <c r="B26" s="130" t="s">
        <v>254</v>
      </c>
      <c r="C26" s="301">
        <v>24203.332133937001</v>
      </c>
      <c r="D26" s="301">
        <v>1635.9803261489999</v>
      </c>
      <c r="E26" s="301">
        <v>794.62199999999996</v>
      </c>
      <c r="F26" s="301">
        <v>9.5105181999999996E-2</v>
      </c>
      <c r="G26" s="336">
        <v>0</v>
      </c>
      <c r="H26" s="301">
        <v>133</v>
      </c>
      <c r="I26" s="301">
        <v>0</v>
      </c>
      <c r="J26" s="301">
        <v>1730.574106</v>
      </c>
      <c r="K26" s="95">
        <v>0</v>
      </c>
      <c r="L26" s="301">
        <v>90.93046563</v>
      </c>
      <c r="M26" s="301">
        <v>71.623000000000005</v>
      </c>
      <c r="N26" s="301">
        <v>0</v>
      </c>
      <c r="O26" s="301">
        <v>110.755</v>
      </c>
      <c r="P26" s="301">
        <v>0</v>
      </c>
      <c r="Q26" s="339">
        <v>2.994349454</v>
      </c>
      <c r="R26" s="301">
        <v>5.573077134</v>
      </c>
      <c r="S26" s="95">
        <v>0</v>
      </c>
      <c r="T26" s="95">
        <v>0</v>
      </c>
      <c r="U26" s="29">
        <v>28779.479563486002</v>
      </c>
      <c r="V26" s="301">
        <v>0.67563154698873995</v>
      </c>
    </row>
    <row r="27" spans="2:22" ht="17.25" customHeight="1">
      <c r="B27" s="25" t="s">
        <v>255</v>
      </c>
      <c r="C27" s="95">
        <v>228775.177186316</v>
      </c>
      <c r="D27" s="95">
        <v>98805.022771931006</v>
      </c>
      <c r="E27" s="95">
        <v>1035.6690000000001</v>
      </c>
      <c r="F27" s="95">
        <v>494.90000197000001</v>
      </c>
      <c r="G27" s="71">
        <v>0</v>
      </c>
      <c r="H27" s="95">
        <v>11239.725</v>
      </c>
      <c r="I27" s="95">
        <v>10</v>
      </c>
      <c r="J27" s="95">
        <v>0</v>
      </c>
      <c r="K27" s="95">
        <v>0</v>
      </c>
      <c r="L27" s="95">
        <v>8841.0118194000006</v>
      </c>
      <c r="M27" s="95">
        <v>2966.8069999999998</v>
      </c>
      <c r="N27" s="95">
        <v>0</v>
      </c>
      <c r="O27" s="95">
        <v>9556.82</v>
      </c>
      <c r="P27" s="95">
        <v>0</v>
      </c>
      <c r="Q27" s="95">
        <v>1158.210808603</v>
      </c>
      <c r="R27" s="95">
        <v>339.46970149999999</v>
      </c>
      <c r="S27" s="95">
        <v>0</v>
      </c>
      <c r="T27" s="95">
        <v>0</v>
      </c>
      <c r="U27" s="29">
        <v>363222.81328971998</v>
      </c>
      <c r="V27" s="95">
        <v>8.5270753664320385</v>
      </c>
    </row>
    <row r="28" spans="2:22" ht="17.25" customHeight="1">
      <c r="B28" s="25" t="s">
        <v>256</v>
      </c>
      <c r="C28" s="95">
        <v>28780.428755736</v>
      </c>
      <c r="D28" s="95">
        <v>59269.655721697003</v>
      </c>
      <c r="E28" s="95">
        <v>374.51499999999999</v>
      </c>
      <c r="F28" s="95">
        <v>1.4604560000000001E-2</v>
      </c>
      <c r="G28" s="71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446.63512980000002</v>
      </c>
      <c r="M28" s="95">
        <v>1011.745</v>
      </c>
      <c r="N28" s="95">
        <v>0</v>
      </c>
      <c r="O28" s="95">
        <v>5975.15</v>
      </c>
      <c r="P28" s="95">
        <v>0</v>
      </c>
      <c r="Q28" s="95">
        <v>656.68130719099997</v>
      </c>
      <c r="R28" s="95">
        <v>64.767801300000002</v>
      </c>
      <c r="S28" s="95">
        <v>0</v>
      </c>
      <c r="T28" s="95">
        <v>0</v>
      </c>
      <c r="U28" s="29">
        <v>96784.593320283981</v>
      </c>
      <c r="V28" s="95">
        <v>2.2721301948984545</v>
      </c>
    </row>
    <row r="29" spans="2:22" ht="17.25" customHeight="1">
      <c r="B29" s="130" t="s">
        <v>257</v>
      </c>
      <c r="C29" s="95">
        <v>98334.249763543994</v>
      </c>
      <c r="D29" s="95">
        <v>86284.816510008997</v>
      </c>
      <c r="E29" s="95">
        <v>503.24400000000003</v>
      </c>
      <c r="F29" s="351">
        <v>3.3299999999999999E-9</v>
      </c>
      <c r="G29" s="337">
        <v>0</v>
      </c>
      <c r="H29" s="95">
        <v>12048.1</v>
      </c>
      <c r="I29" s="95">
        <v>320</v>
      </c>
      <c r="J29" s="95">
        <v>0</v>
      </c>
      <c r="K29" s="95">
        <v>25</v>
      </c>
      <c r="L29" s="95">
        <v>130.18780000000001</v>
      </c>
      <c r="M29" s="95">
        <v>425.69400000000002</v>
      </c>
      <c r="N29" s="95">
        <v>0</v>
      </c>
      <c r="O29" s="95">
        <v>6912.73</v>
      </c>
      <c r="P29" s="95">
        <v>0</v>
      </c>
      <c r="Q29" s="95">
        <v>140.57379405</v>
      </c>
      <c r="R29" s="95">
        <v>0</v>
      </c>
      <c r="S29" s="95">
        <v>0</v>
      </c>
      <c r="T29" s="95">
        <v>0</v>
      </c>
      <c r="U29" s="29">
        <v>205124.59586760635</v>
      </c>
      <c r="V29" s="95">
        <v>4.8155369775103738</v>
      </c>
    </row>
    <row r="30" spans="2:22" ht="17.25" customHeight="1">
      <c r="B30" s="25" t="s">
        <v>258</v>
      </c>
      <c r="C30" s="47">
        <v>6924.4568857920003</v>
      </c>
      <c r="D30" s="47">
        <v>5575.4923344620001</v>
      </c>
      <c r="E30" s="47">
        <v>1461.8219999999999</v>
      </c>
      <c r="F30" s="394">
        <v>5.9304699999999998E-4</v>
      </c>
      <c r="G30" s="30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105.6512443</v>
      </c>
      <c r="M30" s="47">
        <v>169.113</v>
      </c>
      <c r="N30" s="47">
        <v>0</v>
      </c>
      <c r="O30" s="47">
        <v>857.6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5">
        <v>0</v>
      </c>
      <c r="U30" s="29">
        <v>15417.804249946001</v>
      </c>
      <c r="V30" s="47">
        <v>0.36195077515497731</v>
      </c>
    </row>
    <row r="31" spans="2:22" ht="17.25" customHeight="1">
      <c r="B31" s="25" t="s">
        <v>259</v>
      </c>
      <c r="C31" s="47">
        <v>81011.669300531998</v>
      </c>
      <c r="D31" s="47">
        <v>4598.8533079999997</v>
      </c>
      <c r="E31" s="47">
        <v>297.65600000000001</v>
      </c>
      <c r="F31" s="47">
        <v>2.9262937839999998</v>
      </c>
      <c r="G31" s="47">
        <v>0</v>
      </c>
      <c r="H31" s="47">
        <v>2543.5312785320002</v>
      </c>
      <c r="I31" s="47">
        <v>0</v>
      </c>
      <c r="J31" s="47">
        <v>0</v>
      </c>
      <c r="K31" s="47">
        <v>0</v>
      </c>
      <c r="L31" s="47">
        <v>10.5243</v>
      </c>
      <c r="M31" s="47">
        <v>60007.557999999997</v>
      </c>
      <c r="N31" s="47">
        <v>0</v>
      </c>
      <c r="O31" s="47">
        <v>5563.4367367710001</v>
      </c>
      <c r="P31" s="47">
        <v>0</v>
      </c>
      <c r="Q31" s="47">
        <v>75.211417531999999</v>
      </c>
      <c r="R31" s="47">
        <v>56.000688799999999</v>
      </c>
      <c r="S31" s="47">
        <v>0.1111</v>
      </c>
      <c r="T31" s="95">
        <v>0</v>
      </c>
      <c r="U31" s="29">
        <v>154167.47842395102</v>
      </c>
      <c r="V31" s="47">
        <v>3.6192597476669057</v>
      </c>
    </row>
    <row r="32" spans="2:22" ht="17.25" customHeight="1">
      <c r="B32" s="31" t="s">
        <v>168</v>
      </c>
      <c r="C32" s="303">
        <v>3436335.5596875115</v>
      </c>
      <c r="D32" s="303">
        <v>394223.99443962605</v>
      </c>
      <c r="E32" s="303">
        <v>156028.696</v>
      </c>
      <c r="F32" s="303">
        <v>2140.4873209163302</v>
      </c>
      <c r="G32" s="304">
        <v>0</v>
      </c>
      <c r="H32" s="303">
        <v>37123.943128531995</v>
      </c>
      <c r="I32" s="303">
        <v>1450</v>
      </c>
      <c r="J32" s="303">
        <v>1735.1098518000001</v>
      </c>
      <c r="K32" s="303">
        <v>240</v>
      </c>
      <c r="L32" s="303">
        <v>9908.1162390999998</v>
      </c>
      <c r="M32" s="303">
        <v>148357.14000000001</v>
      </c>
      <c r="N32" s="303">
        <v>0</v>
      </c>
      <c r="O32" s="303">
        <v>56257.435736771004</v>
      </c>
      <c r="P32" s="303">
        <v>0</v>
      </c>
      <c r="Q32" s="303">
        <v>3924.4287877299998</v>
      </c>
      <c r="R32" s="303">
        <v>11107.510423000002</v>
      </c>
      <c r="S32" s="303">
        <v>708.75289127799999</v>
      </c>
      <c r="T32" s="303">
        <v>100</v>
      </c>
      <c r="U32" s="303">
        <v>4259641.1745062638</v>
      </c>
      <c r="V32" s="303">
        <v>100.00000000000001</v>
      </c>
    </row>
    <row r="33" spans="2:22" ht="17.25" customHeight="1">
      <c r="B33" s="142" t="s">
        <v>104</v>
      </c>
      <c r="C33" s="143">
        <v>6249414.8250681665</v>
      </c>
      <c r="D33" s="143">
        <v>404530.92740434303</v>
      </c>
      <c r="E33" s="143">
        <v>157600.709</v>
      </c>
      <c r="F33" s="143">
        <v>3939.6181216893301</v>
      </c>
      <c r="G33" s="143">
        <v>0</v>
      </c>
      <c r="H33" s="143">
        <v>38098.943128531995</v>
      </c>
      <c r="I33" s="143">
        <v>1450</v>
      </c>
      <c r="J33" s="143">
        <v>1735.1098519482</v>
      </c>
      <c r="K33" s="143">
        <v>240</v>
      </c>
      <c r="L33" s="143">
        <v>12708.888365999999</v>
      </c>
      <c r="M33" s="143">
        <v>148389.19</v>
      </c>
      <c r="N33" s="143">
        <v>0</v>
      </c>
      <c r="O33" s="143">
        <v>56490.385736771001</v>
      </c>
      <c r="P33" s="143">
        <v>0</v>
      </c>
      <c r="Q33" s="143">
        <v>3924.4605426939997</v>
      </c>
      <c r="R33" s="143">
        <v>17239.502703796901</v>
      </c>
      <c r="S33" s="143">
        <v>711.57218127800002</v>
      </c>
      <c r="T33" s="143">
        <v>100</v>
      </c>
      <c r="U33" s="143">
        <v>7096574.1321052182</v>
      </c>
      <c r="V33" s="143"/>
    </row>
    <row r="34" spans="2:22" ht="14.25" customHeight="1"/>
    <row r="35" spans="2:22" ht="14.25" customHeight="1"/>
    <row r="36" spans="2:22" ht="14.25" customHeight="1">
      <c r="B36" s="2" t="s">
        <v>776</v>
      </c>
    </row>
    <row r="37" spans="2:22" ht="14.25" customHeight="1">
      <c r="B37" s="204" t="s">
        <v>777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1.25" customHeight="1">
      <c r="B54" s="15"/>
      <c r="C54" s="15"/>
      <c r="D54" s="15"/>
      <c r="E54" s="103"/>
      <c r="F54" s="103"/>
      <c r="G54" s="103"/>
      <c r="H54" s="103"/>
      <c r="I54" s="103"/>
      <c r="J54" s="295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778</v>
      </c>
    </row>
  </sheetData>
  <mergeCells count="20">
    <mergeCell ref="G7:G8"/>
    <mergeCell ref="H7:H8"/>
    <mergeCell ref="U7:V7"/>
    <mergeCell ref="I7:I8"/>
    <mergeCell ref="J7:J8"/>
    <mergeCell ref="K7:K8"/>
    <mergeCell ref="L7:L8"/>
    <mergeCell ref="M7:M8"/>
    <mergeCell ref="N7:N8"/>
    <mergeCell ref="T7:T8"/>
    <mergeCell ref="O7:O8"/>
    <mergeCell ref="P7:P8"/>
    <mergeCell ref="Q7:Q8"/>
    <mergeCell ref="R7:R8"/>
    <mergeCell ref="S7:S8"/>
    <mergeCell ref="B7:B8"/>
    <mergeCell ref="C7:C8"/>
    <mergeCell ref="D7:D8"/>
    <mergeCell ref="E7:E8"/>
    <mergeCell ref="F7:F8"/>
  </mergeCells>
  <printOptions horizontalCentered="1"/>
  <pageMargins left="0.25" right="0.25" top="0.75" bottom="0.75" header="0.3" footer="0.3"/>
  <pageSetup paperSize="9" scale="4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Y54"/>
  <sheetViews>
    <sheetView view="pageBreakPreview" topLeftCell="I1" zoomScale="68" zoomScaleNormal="100" zoomScaleSheetLayoutView="85" workbookViewId="0">
      <selection activeCell="T7" sqref="T7:T8"/>
    </sheetView>
  </sheetViews>
  <sheetFormatPr defaultColWidth="9.44140625" defaultRowHeight="14.4"/>
  <cols>
    <col min="1" max="1" width="3.44140625" customWidth="1"/>
    <col min="2" max="2" width="19.5546875" customWidth="1"/>
    <col min="3" max="3" width="9.44140625" customWidth="1"/>
    <col min="4" max="4" width="11.44140625" customWidth="1"/>
    <col min="5" max="5" width="13.2187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5" width="10.44140625" customWidth="1"/>
    <col min="16" max="16" width="14.21875" customWidth="1"/>
    <col min="17" max="17" width="9.5546875" customWidth="1"/>
    <col min="18" max="18" width="10.5546875" customWidth="1"/>
    <col min="19" max="19" width="7.44140625" customWidth="1"/>
    <col min="20" max="20" width="16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918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2"/>
      <c r="K3" s="292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399" t="s">
        <v>982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12"/>
      <c r="P5" s="12"/>
      <c r="Q5" s="12"/>
      <c r="V5" s="17" t="s">
        <v>116</v>
      </c>
      <c r="W5" s="17"/>
    </row>
    <row r="6" spans="1:23" ht="7.5" customHeight="1">
      <c r="C6" t="s">
        <v>199</v>
      </c>
    </row>
    <row r="7" spans="1:23" ht="14.25" customHeight="1">
      <c r="B7" s="463" t="s">
        <v>89</v>
      </c>
      <c r="C7" s="463" t="s">
        <v>66</v>
      </c>
      <c r="D7" s="463" t="s">
        <v>920</v>
      </c>
      <c r="E7" s="463" t="s">
        <v>222</v>
      </c>
      <c r="F7" s="491" t="s">
        <v>93</v>
      </c>
      <c r="G7" s="491" t="s">
        <v>13</v>
      </c>
      <c r="H7" s="463" t="s">
        <v>94</v>
      </c>
      <c r="I7" s="463" t="s">
        <v>95</v>
      </c>
      <c r="J7" s="491" t="s">
        <v>457</v>
      </c>
      <c r="K7" s="491" t="s">
        <v>250</v>
      </c>
      <c r="L7" s="463" t="s">
        <v>230</v>
      </c>
      <c r="M7" s="463" t="s">
        <v>96</v>
      </c>
      <c r="N7" s="463" t="s">
        <v>194</v>
      </c>
      <c r="O7" s="463" t="s">
        <v>97</v>
      </c>
      <c r="P7" s="491" t="s">
        <v>198</v>
      </c>
      <c r="Q7" s="463" t="s">
        <v>98</v>
      </c>
      <c r="R7" s="463" t="s">
        <v>99</v>
      </c>
      <c r="S7" s="463" t="s">
        <v>303</v>
      </c>
      <c r="T7" s="463" t="s">
        <v>1045</v>
      </c>
      <c r="U7" s="461" t="s">
        <v>90</v>
      </c>
      <c r="V7" s="464"/>
      <c r="W7" s="50"/>
    </row>
    <row r="8" spans="1:23" ht="21.75" customHeight="1">
      <c r="B8" s="457"/>
      <c r="C8" s="457"/>
      <c r="D8" s="457"/>
      <c r="E8" s="457"/>
      <c r="F8" s="492"/>
      <c r="G8" s="492"/>
      <c r="H8" s="457"/>
      <c r="I8" s="457"/>
      <c r="J8" s="492"/>
      <c r="K8" s="492"/>
      <c r="L8" s="457"/>
      <c r="M8" s="457"/>
      <c r="N8" s="457"/>
      <c r="O8" s="457"/>
      <c r="P8" s="492"/>
      <c r="Q8" s="457"/>
      <c r="R8" s="457"/>
      <c r="S8" s="457"/>
      <c r="T8" s="457"/>
      <c r="U8" s="53" t="s">
        <v>14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3"/>
      <c r="K10" s="293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19.172071523549569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70.325999999999993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70.325999999999993</v>
      </c>
      <c r="V11" s="29">
        <v>5.4015124234785734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0.15628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0.15628</v>
      </c>
      <c r="V12" s="29">
        <v>1.2003360941063499E-2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0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218.792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218.792</v>
      </c>
      <c r="V15" s="29">
        <v>16.804705317488896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0" t="s">
        <v>257</v>
      </c>
      <c r="C17" s="29">
        <v>0</v>
      </c>
      <c r="D17" s="29">
        <v>625.12</v>
      </c>
      <c r="E17" s="29">
        <v>0</v>
      </c>
      <c r="F17" s="4">
        <v>0</v>
      </c>
      <c r="G17" s="4">
        <v>0</v>
      </c>
      <c r="H17" s="4">
        <v>160.9684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786.08839999999998</v>
      </c>
      <c r="V17" s="29">
        <v>60.376905533549397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226.60599999999999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226.60599999999999</v>
      </c>
      <c r="V19" s="29">
        <v>17.404873364542073</v>
      </c>
      <c r="W19" s="29"/>
    </row>
    <row r="20" spans="1:25" ht="17.25" customHeight="1">
      <c r="B20" s="31" t="s">
        <v>168</v>
      </c>
      <c r="C20" s="59">
        <v>0</v>
      </c>
      <c r="D20" s="59">
        <v>625.12</v>
      </c>
      <c r="E20" s="59">
        <v>0</v>
      </c>
      <c r="F20" s="32">
        <v>0</v>
      </c>
      <c r="G20" s="32">
        <v>0</v>
      </c>
      <c r="H20" s="59">
        <v>676.84867999999994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1301.9686799999999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4"/>
      <c r="Y21" s="84"/>
    </row>
    <row r="22" spans="1:25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80.827928476450424</v>
      </c>
      <c r="W22" s="29"/>
    </row>
    <row r="23" spans="1:25" ht="17.25" customHeight="1">
      <c r="A23" s="49"/>
      <c r="B23" s="63" t="s">
        <v>251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406.32799999999997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406.32799999999997</v>
      </c>
      <c r="V23" s="29">
        <v>7.4025918632253385</v>
      </c>
      <c r="W23" s="29"/>
    </row>
    <row r="24" spans="1:25" ht="17.25" customHeight="1">
      <c r="A24" s="49"/>
      <c r="B24" s="63" t="s">
        <v>252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584.25278000000003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584.25278000000003</v>
      </c>
      <c r="V24" s="29">
        <v>10.64407295410305</v>
      </c>
      <c r="W24" s="29"/>
    </row>
    <row r="25" spans="1:25" ht="17.25" customHeight="1">
      <c r="A25" s="49"/>
      <c r="B25" s="63" t="s">
        <v>253</v>
      </c>
      <c r="C25" s="95">
        <v>0</v>
      </c>
      <c r="D25" s="95">
        <v>3509.4236799999999</v>
      </c>
      <c r="E25" s="4">
        <v>0</v>
      </c>
      <c r="F25" s="4">
        <v>0</v>
      </c>
      <c r="G25" s="4">
        <v>0</v>
      </c>
      <c r="H25" s="29">
        <v>306.04832812400002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3815.4720081239998</v>
      </c>
      <c r="V25" s="29">
        <v>69.511286551019779</v>
      </c>
      <c r="W25" s="29"/>
    </row>
    <row r="26" spans="1:25" ht="17.25" customHeight="1">
      <c r="A26" s="49"/>
      <c r="B26" s="395" t="s">
        <v>254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21.879200000000001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21.879200000000001</v>
      </c>
      <c r="V26" s="29">
        <v>0.39860110032751833</v>
      </c>
      <c r="W26" s="29"/>
    </row>
    <row r="27" spans="1:25" ht="17.25" customHeight="1">
      <c r="A27" s="49"/>
      <c r="B27" s="63" t="s">
        <v>255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629.80840000000001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629.80840000000001</v>
      </c>
      <c r="V27" s="29">
        <v>11.474017387999275</v>
      </c>
      <c r="W27" s="29"/>
    </row>
    <row r="28" spans="1:25" ht="17.25" customHeight="1">
      <c r="A28" s="49"/>
      <c r="B28" s="63" t="s">
        <v>256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95" t="s">
        <v>257</v>
      </c>
      <c r="C29" s="95">
        <v>0</v>
      </c>
      <c r="D29" s="95">
        <v>31.256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31.256</v>
      </c>
      <c r="V29" s="29">
        <v>0.56943014332502606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2">
        <v>0</v>
      </c>
      <c r="W31" s="29"/>
    </row>
    <row r="32" spans="1:25" ht="17.25" customHeight="1">
      <c r="A32" s="49"/>
      <c r="B32" s="396" t="s">
        <v>168</v>
      </c>
      <c r="C32" s="303">
        <v>0</v>
      </c>
      <c r="D32" s="303">
        <v>3540.6796799999997</v>
      </c>
      <c r="E32" s="33">
        <v>0</v>
      </c>
      <c r="F32" s="33">
        <v>0</v>
      </c>
      <c r="G32" s="33">
        <v>0</v>
      </c>
      <c r="H32" s="33">
        <v>1948.3167081240003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5488.9963881240001</v>
      </c>
      <c r="V32" s="33">
        <v>99.999999999999986</v>
      </c>
      <c r="W32" s="33"/>
    </row>
    <row r="33" spans="2:22" ht="17.25" customHeight="1">
      <c r="B33" s="142" t="s">
        <v>104</v>
      </c>
      <c r="C33" s="143">
        <v>0</v>
      </c>
      <c r="D33" s="143">
        <v>4165.7996800000001</v>
      </c>
      <c r="E33" s="143">
        <v>0</v>
      </c>
      <c r="F33" s="143">
        <v>0</v>
      </c>
      <c r="G33" s="143">
        <v>0</v>
      </c>
      <c r="H33" s="143">
        <v>2625.1653881240004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6790.965068124</v>
      </c>
      <c r="V33" s="143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2"/>
      <c r="K53" s="292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295"/>
      <c r="K54" s="295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125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75" bottom="0.75" header="0.3" footer="0.3"/>
  <pageSetup paperSize="9" scale="38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Y54"/>
  <sheetViews>
    <sheetView view="pageBreakPreview" topLeftCell="H1" zoomScale="85" zoomScaleNormal="100" zoomScaleSheetLayoutView="85" workbookViewId="0">
      <selection activeCell="Q11" sqref="Q11:Q12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3" customWidth="1"/>
    <col min="6" max="6" width="11.44140625" bestFit="1" customWidth="1"/>
    <col min="7" max="8" width="10.44140625" customWidth="1"/>
    <col min="9" max="9" width="9.44140625" customWidth="1"/>
    <col min="10" max="10" width="13.5546875" style="42" customWidth="1"/>
    <col min="11" max="11" width="12.77734375" style="42" customWidth="1"/>
    <col min="12" max="12" width="9" customWidth="1"/>
    <col min="13" max="13" width="10" customWidth="1"/>
    <col min="14" max="14" width="11.44140625" customWidth="1"/>
    <col min="15" max="15" width="10.44140625" customWidth="1"/>
    <col min="16" max="16" width="12" customWidth="1"/>
    <col min="17" max="17" width="9.5546875" customWidth="1"/>
    <col min="18" max="18" width="10.5546875" customWidth="1"/>
    <col min="19" max="19" width="8.44140625" customWidth="1"/>
    <col min="20" max="20" width="15.777343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919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2"/>
      <c r="K3" s="292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399" t="s">
        <v>985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12"/>
      <c r="P5" s="12"/>
      <c r="Q5" s="12"/>
      <c r="V5" s="17" t="s">
        <v>771</v>
      </c>
      <c r="W5" s="17"/>
    </row>
    <row r="6" spans="1:23" ht="7.5" customHeight="1">
      <c r="C6" t="s">
        <v>199</v>
      </c>
    </row>
    <row r="7" spans="1:23" ht="14.25" customHeight="1">
      <c r="B7" s="463" t="s">
        <v>772</v>
      </c>
      <c r="C7" s="463" t="s">
        <v>91</v>
      </c>
      <c r="D7" s="463" t="s">
        <v>105</v>
      </c>
      <c r="E7" s="463" t="s">
        <v>92</v>
      </c>
      <c r="F7" s="463" t="s">
        <v>93</v>
      </c>
      <c r="G7" s="463" t="s">
        <v>13</v>
      </c>
      <c r="H7" s="463" t="s">
        <v>94</v>
      </c>
      <c r="I7" s="463" t="s">
        <v>95</v>
      </c>
      <c r="J7" s="463" t="s">
        <v>457</v>
      </c>
      <c r="K7" s="463" t="s">
        <v>250</v>
      </c>
      <c r="L7" s="463" t="s">
        <v>230</v>
      </c>
      <c r="M7" s="463" t="s">
        <v>96</v>
      </c>
      <c r="N7" s="463" t="s">
        <v>194</v>
      </c>
      <c r="O7" s="463" t="s">
        <v>97</v>
      </c>
      <c r="P7" s="463" t="s">
        <v>198</v>
      </c>
      <c r="Q7" s="463" t="s">
        <v>98</v>
      </c>
      <c r="R7" s="463" t="s">
        <v>99</v>
      </c>
      <c r="S7" s="463" t="s">
        <v>303</v>
      </c>
      <c r="T7" s="463" t="s">
        <v>925</v>
      </c>
      <c r="U7" s="461" t="s">
        <v>260</v>
      </c>
      <c r="V7" s="464"/>
      <c r="W7" s="50"/>
    </row>
    <row r="8" spans="1:23" ht="21.75" customHeight="1">
      <c r="B8" s="457"/>
      <c r="C8" s="457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53" t="s">
        <v>774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293"/>
      <c r="K10" s="293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19.172071523549569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70.325999999999993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4">
        <v>70.325999999999993</v>
      </c>
      <c r="V11" s="29">
        <v>5.4015124234785734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0.15628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4">
        <v>0.15628</v>
      </c>
      <c r="V12" s="29">
        <v>1.2003360941063499E-2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4">
        <v>0</v>
      </c>
      <c r="V13" s="29">
        <v>0</v>
      </c>
      <c r="W13" s="29"/>
    </row>
    <row r="14" spans="1:23" ht="17.25" customHeight="1">
      <c r="B14" s="130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218.792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4">
        <v>218.792</v>
      </c>
      <c r="V15" s="29">
        <v>16.804705317488896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4">
        <v>0</v>
      </c>
      <c r="V16" s="29">
        <v>0</v>
      </c>
      <c r="W16" s="29"/>
    </row>
    <row r="17" spans="1:25" ht="17.25" customHeight="1">
      <c r="B17" s="130" t="s">
        <v>257</v>
      </c>
      <c r="C17" s="29">
        <v>0</v>
      </c>
      <c r="D17" s="29">
        <v>625.12</v>
      </c>
      <c r="E17" s="29">
        <v>0</v>
      </c>
      <c r="F17" s="4">
        <v>0</v>
      </c>
      <c r="G17" s="4">
        <v>0</v>
      </c>
      <c r="H17" s="4">
        <v>160.9684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4">
        <v>786.08839999999998</v>
      </c>
      <c r="V17" s="29">
        <v>60.376905533549397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226.60599999999999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4">
        <v>226.60599999999999</v>
      </c>
      <c r="V19" s="29">
        <v>17.404873364542073</v>
      </c>
      <c r="W19" s="29"/>
    </row>
    <row r="20" spans="1:25" ht="17.25" customHeight="1">
      <c r="B20" s="31" t="s">
        <v>168</v>
      </c>
      <c r="C20" s="59">
        <v>0</v>
      </c>
      <c r="D20" s="59">
        <v>625.12</v>
      </c>
      <c r="E20" s="59">
        <v>0</v>
      </c>
      <c r="F20" s="32">
        <v>0</v>
      </c>
      <c r="G20" s="32">
        <v>0</v>
      </c>
      <c r="H20" s="59">
        <v>676.84867999999994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  <c r="P20" s="352">
        <v>0</v>
      </c>
      <c r="Q20" s="352">
        <v>0</v>
      </c>
      <c r="R20" s="352">
        <v>0</v>
      </c>
      <c r="S20" s="95">
        <v>0</v>
      </c>
      <c r="T20" s="95">
        <v>0</v>
      </c>
      <c r="U20" s="32">
        <v>1301.9686799999999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4"/>
      <c r="Y21" s="84"/>
    </row>
    <row r="22" spans="1:25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293"/>
      <c r="K22" s="293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80.827928476450424</v>
      </c>
      <c r="W22" s="29"/>
    </row>
    <row r="23" spans="1:25" ht="17.25" customHeight="1">
      <c r="A23" s="49"/>
      <c r="B23" s="63" t="s">
        <v>251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406.32799999999997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406.32799999999997</v>
      </c>
      <c r="V23" s="29">
        <v>7.4025918632253385</v>
      </c>
      <c r="W23" s="29"/>
    </row>
    <row r="24" spans="1:25" ht="17.25" customHeight="1">
      <c r="A24" s="49"/>
      <c r="B24" s="63" t="s">
        <v>252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584.25278000000003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584.25278000000003</v>
      </c>
      <c r="V24" s="29">
        <v>10.64407295410305</v>
      </c>
      <c r="W24" s="29"/>
    </row>
    <row r="25" spans="1:25" ht="17.25" customHeight="1">
      <c r="A25" s="49"/>
      <c r="B25" s="63" t="s">
        <v>253</v>
      </c>
      <c r="C25" s="95">
        <v>0</v>
      </c>
      <c r="D25" s="95">
        <v>3509.4236799999999</v>
      </c>
      <c r="E25" s="4">
        <v>0</v>
      </c>
      <c r="F25" s="4">
        <v>0</v>
      </c>
      <c r="G25" s="4">
        <v>0</v>
      </c>
      <c r="H25" s="29">
        <v>306.04832812400002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3815.4720081239998</v>
      </c>
      <c r="V25" s="29">
        <v>69.511286551019779</v>
      </c>
      <c r="W25" s="29"/>
    </row>
    <row r="26" spans="1:25" ht="17.25" customHeight="1">
      <c r="A26" s="49"/>
      <c r="B26" s="395" t="s">
        <v>254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21.879200000000001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21.879200000000001</v>
      </c>
      <c r="V26" s="29">
        <v>0.39860110032751833</v>
      </c>
      <c r="W26" s="29"/>
    </row>
    <row r="27" spans="1:25" ht="17.25" customHeight="1">
      <c r="A27" s="49"/>
      <c r="B27" s="63" t="s">
        <v>255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629.80840000000001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629.80840000000001</v>
      </c>
      <c r="V27" s="29">
        <v>11.474017387999275</v>
      </c>
      <c r="W27" s="29"/>
    </row>
    <row r="28" spans="1:25" ht="17.25" customHeight="1">
      <c r="A28" s="49"/>
      <c r="B28" s="63" t="s">
        <v>256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95" t="s">
        <v>257</v>
      </c>
      <c r="C29" s="95">
        <v>0</v>
      </c>
      <c r="D29" s="95">
        <v>31.256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31.256</v>
      </c>
      <c r="V29" s="29">
        <v>0.56943014332502606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2">
        <v>0</v>
      </c>
      <c r="W31" s="29"/>
    </row>
    <row r="32" spans="1:25" ht="17.25" customHeight="1">
      <c r="A32" s="49"/>
      <c r="B32" s="396" t="s">
        <v>168</v>
      </c>
      <c r="C32" s="303">
        <v>0</v>
      </c>
      <c r="D32" s="303">
        <v>3540.6796799999997</v>
      </c>
      <c r="E32" s="33">
        <v>0</v>
      </c>
      <c r="F32" s="33">
        <v>0</v>
      </c>
      <c r="G32" s="33">
        <v>0</v>
      </c>
      <c r="H32" s="33">
        <v>1948.3167081240003</v>
      </c>
      <c r="I32" s="303">
        <v>0</v>
      </c>
      <c r="J32" s="303">
        <v>0</v>
      </c>
      <c r="K32" s="303">
        <v>0</v>
      </c>
      <c r="L32" s="303">
        <v>0</v>
      </c>
      <c r="M32" s="303">
        <v>0</v>
      </c>
      <c r="N32" s="303">
        <v>0</v>
      </c>
      <c r="O32" s="303">
        <v>0</v>
      </c>
      <c r="P32" s="303">
        <v>0</v>
      </c>
      <c r="Q32" s="303">
        <v>0</v>
      </c>
      <c r="R32" s="303">
        <v>0</v>
      </c>
      <c r="S32" s="303">
        <v>0</v>
      </c>
      <c r="T32" s="303">
        <v>0</v>
      </c>
      <c r="U32" s="33">
        <v>5488.9963881240001</v>
      </c>
      <c r="V32" s="33">
        <v>99.999999999999986</v>
      </c>
      <c r="W32" s="33"/>
    </row>
    <row r="33" spans="2:22" ht="17.25" customHeight="1">
      <c r="B33" s="142" t="s">
        <v>104</v>
      </c>
      <c r="C33" s="143">
        <v>0</v>
      </c>
      <c r="D33" s="143">
        <v>4165.7996800000001</v>
      </c>
      <c r="E33" s="143">
        <v>0</v>
      </c>
      <c r="F33" s="143">
        <v>0</v>
      </c>
      <c r="G33" s="143">
        <v>0</v>
      </c>
      <c r="H33" s="143">
        <v>2625.1653881240004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6790.965068124</v>
      </c>
      <c r="V33" s="143"/>
    </row>
    <row r="34" spans="2:22" ht="14.25" customHeight="1"/>
    <row r="35" spans="2:22" ht="14.25" customHeight="1"/>
    <row r="36" spans="2:22" ht="14.25" customHeight="1">
      <c r="B36" s="2" t="s">
        <v>776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2"/>
      <c r="K53" s="292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295"/>
      <c r="K54" s="295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779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75" bottom="0.75" header="0.3" footer="0.3"/>
  <pageSetup paperSize="9" scale="41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R129"/>
  <sheetViews>
    <sheetView view="pageBreakPreview" topLeftCell="A67" zoomScale="55" zoomScaleNormal="100" zoomScaleSheetLayoutView="55" workbookViewId="0">
      <selection activeCell="T7" sqref="T7:T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2" t="s">
        <v>918</v>
      </c>
      <c r="R2" s="5"/>
    </row>
    <row r="3" spans="1:18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98"/>
    </row>
    <row r="4" spans="1:18" s="194" customFormat="1" ht="4.5" customHeight="1"/>
    <row r="5" spans="1:18" ht="2.25" customHeight="1">
      <c r="A5" s="12"/>
      <c r="R5" s="18"/>
    </row>
    <row r="6" spans="1:18" ht="18.75" customHeight="1">
      <c r="A6" s="12"/>
      <c r="B6" s="498" t="s">
        <v>117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347"/>
      <c r="Q6" s="347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4">
      <c r="A8" s="12"/>
      <c r="B8" s="12" t="s">
        <v>171</v>
      </c>
      <c r="C8" s="193"/>
      <c r="D8" s="193"/>
      <c r="E8" s="2"/>
    </row>
    <row r="9" spans="1:18" ht="12.75" customHeight="1">
      <c r="A9" s="12"/>
      <c r="B9" s="499" t="s">
        <v>118</v>
      </c>
      <c r="C9" s="500" t="s">
        <v>170</v>
      </c>
      <c r="D9" s="501">
        <v>2018</v>
      </c>
      <c r="E9" s="502"/>
      <c r="F9" s="501">
        <v>2019</v>
      </c>
      <c r="G9" s="502"/>
      <c r="H9" s="501">
        <v>2020</v>
      </c>
      <c r="I9" s="502"/>
      <c r="J9" s="501">
        <v>2021</v>
      </c>
      <c r="K9" s="502"/>
      <c r="L9" s="501">
        <v>2022</v>
      </c>
      <c r="M9" s="502"/>
      <c r="N9" s="490">
        <v>2023</v>
      </c>
      <c r="O9" s="489"/>
      <c r="P9" s="489"/>
      <c r="Q9" s="489"/>
      <c r="R9" s="50"/>
    </row>
    <row r="10" spans="1:18" ht="12" customHeight="1">
      <c r="A10" s="12"/>
      <c r="B10" s="499"/>
      <c r="C10" s="500"/>
      <c r="D10" s="215" t="s">
        <v>182</v>
      </c>
      <c r="E10" s="199" t="s">
        <v>174</v>
      </c>
      <c r="F10" s="199" t="s">
        <v>182</v>
      </c>
      <c r="G10" s="215" t="s">
        <v>174</v>
      </c>
      <c r="H10" s="199" t="s">
        <v>182</v>
      </c>
      <c r="I10" s="199" t="s">
        <v>174</v>
      </c>
      <c r="J10" s="199" t="s">
        <v>182</v>
      </c>
      <c r="K10" s="199" t="s">
        <v>174</v>
      </c>
      <c r="L10" s="199" t="s">
        <v>182</v>
      </c>
      <c r="M10" s="199" t="s">
        <v>174</v>
      </c>
      <c r="N10" s="199" t="s">
        <v>182</v>
      </c>
      <c r="O10" s="199" t="s">
        <v>174</v>
      </c>
      <c r="P10" s="199" t="s">
        <v>182</v>
      </c>
      <c r="Q10" s="199" t="s">
        <v>929</v>
      </c>
      <c r="R10" s="265"/>
    </row>
    <row r="11" spans="1:18" s="2" customFormat="1" ht="15" customHeight="1">
      <c r="A11" s="193"/>
      <c r="B11" s="217">
        <v>1</v>
      </c>
      <c r="C11" s="90" t="s">
        <v>172</v>
      </c>
      <c r="D11" s="5">
        <v>58</v>
      </c>
      <c r="E11" s="231">
        <v>16.429471287000002</v>
      </c>
      <c r="F11" s="5">
        <v>59</v>
      </c>
      <c r="G11" s="231">
        <v>14.696026311319999</v>
      </c>
      <c r="H11" s="5">
        <v>48</v>
      </c>
      <c r="I11" s="231">
        <v>6.07</v>
      </c>
      <c r="J11" s="5">
        <v>53</v>
      </c>
      <c r="K11" s="231">
        <v>61.664170891999994</v>
      </c>
      <c r="L11" s="5">
        <v>65</v>
      </c>
      <c r="M11" s="231">
        <v>33.013523994400003</v>
      </c>
      <c r="N11" s="287">
        <v>65</v>
      </c>
      <c r="O11" s="231">
        <v>51.912623952099992</v>
      </c>
      <c r="P11" s="287">
        <v>0</v>
      </c>
      <c r="Q11" s="287">
        <v>0</v>
      </c>
      <c r="R11" s="263"/>
    </row>
    <row r="12" spans="1:18" s="2" customFormat="1" ht="15" customHeight="1">
      <c r="A12" s="193"/>
      <c r="B12" s="217">
        <v>2</v>
      </c>
      <c r="C12" s="90" t="s">
        <v>173</v>
      </c>
      <c r="D12" s="5">
        <v>28</v>
      </c>
      <c r="E12" s="231">
        <v>35.454887165610998</v>
      </c>
      <c r="F12" s="5">
        <v>21</v>
      </c>
      <c r="G12" s="231">
        <v>29.171930037905003</v>
      </c>
      <c r="H12" s="5">
        <v>16</v>
      </c>
      <c r="I12" s="231">
        <v>20.27</v>
      </c>
      <c r="J12" s="5">
        <v>45</v>
      </c>
      <c r="K12" s="231">
        <v>197.27264175075103</v>
      </c>
      <c r="L12" s="5">
        <v>45</v>
      </c>
      <c r="M12" s="231">
        <v>78.369743890156002</v>
      </c>
      <c r="N12" s="287">
        <v>19</v>
      </c>
      <c r="O12" s="231">
        <v>36.996043481338006</v>
      </c>
      <c r="P12" s="287">
        <v>0</v>
      </c>
      <c r="Q12" s="287">
        <v>0</v>
      </c>
      <c r="R12" s="263"/>
    </row>
    <row r="13" spans="1:18" s="200" customFormat="1" ht="15" customHeight="1">
      <c r="A13" s="193"/>
      <c r="B13" s="217">
        <v>3</v>
      </c>
      <c r="C13" s="90" t="s">
        <v>261</v>
      </c>
      <c r="D13" s="5">
        <v>82</v>
      </c>
      <c r="E13" s="231">
        <v>114.17660000000001</v>
      </c>
      <c r="F13" s="5">
        <v>99</v>
      </c>
      <c r="G13" s="231">
        <v>122.976893</v>
      </c>
      <c r="H13" s="5">
        <v>105</v>
      </c>
      <c r="I13" s="231">
        <v>92.36</v>
      </c>
      <c r="J13" s="5">
        <v>96</v>
      </c>
      <c r="K13" s="231">
        <v>104.35531900000001</v>
      </c>
      <c r="L13" s="5">
        <v>123</v>
      </c>
      <c r="M13" s="231">
        <v>156.33148600000001</v>
      </c>
      <c r="N13" s="287">
        <v>88</v>
      </c>
      <c r="O13" s="231">
        <v>100.62937899999999</v>
      </c>
      <c r="P13" s="287">
        <v>2</v>
      </c>
      <c r="Q13" s="231">
        <v>250</v>
      </c>
      <c r="R13" s="263"/>
    </row>
    <row r="14" spans="1:18" ht="15.75" customHeight="1">
      <c r="A14" s="12"/>
      <c r="B14" s="496" t="s">
        <v>162</v>
      </c>
      <c r="C14" s="496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8">
        <v>172</v>
      </c>
      <c r="O14" s="206">
        <v>189.53804643343798</v>
      </c>
      <c r="P14" s="288">
        <v>2</v>
      </c>
      <c r="Q14" s="206">
        <v>250</v>
      </c>
      <c r="R14" s="266"/>
    </row>
    <row r="15" spans="1:18" ht="13.5" customHeight="1">
      <c r="A15" s="12"/>
      <c r="B15" s="20" t="s">
        <v>279</v>
      </c>
      <c r="C15" s="20"/>
      <c r="D15" s="20" t="s">
        <v>277</v>
      </c>
      <c r="E15" s="20"/>
      <c r="F15" s="20"/>
      <c r="G15" s="20"/>
      <c r="H15" s="20"/>
      <c r="I15" s="20"/>
      <c r="J15" s="20"/>
      <c r="K15" s="20"/>
      <c r="R15" s="266"/>
    </row>
    <row r="16" spans="1:18" ht="13.5" customHeight="1">
      <c r="A16" s="12"/>
      <c r="B16" s="20" t="s">
        <v>971</v>
      </c>
      <c r="C16" s="20"/>
      <c r="D16" s="20"/>
      <c r="E16" s="20"/>
      <c r="F16" s="20"/>
      <c r="G16" s="20"/>
      <c r="H16" s="20"/>
      <c r="I16" s="20"/>
      <c r="J16" s="20"/>
      <c r="K16" s="20"/>
      <c r="R16" s="266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4">
      <c r="B18" s="192" t="s">
        <v>345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18" t="s">
        <v>118</v>
      </c>
      <c r="C19" s="490" t="s">
        <v>122</v>
      </c>
      <c r="D19" s="489"/>
      <c r="E19" s="489"/>
      <c r="F19" s="489"/>
      <c r="G19" s="495"/>
      <c r="H19" s="490" t="s">
        <v>119</v>
      </c>
      <c r="I19" s="495"/>
      <c r="J19" s="490" t="s">
        <v>120</v>
      </c>
      <c r="K19" s="495"/>
      <c r="L19" s="490" t="s">
        <v>166</v>
      </c>
      <c r="M19" s="495"/>
      <c r="N19" s="490" t="s">
        <v>121</v>
      </c>
      <c r="O19" s="489"/>
      <c r="P19" s="353"/>
      <c r="Q19" s="353"/>
      <c r="R19" s="267"/>
    </row>
    <row r="20" spans="1:18" s="203" customFormat="1" ht="15" customHeight="1">
      <c r="B20" s="85">
        <v>1</v>
      </c>
      <c r="C20" s="90" t="s">
        <v>356</v>
      </c>
      <c r="E20" s="88"/>
      <c r="F20" s="88"/>
      <c r="G20" s="88"/>
      <c r="H20" s="497">
        <v>44939</v>
      </c>
      <c r="I20" s="497"/>
      <c r="J20" s="229"/>
      <c r="K20" s="230">
        <v>353125000</v>
      </c>
      <c r="L20" s="2"/>
      <c r="M20" s="231">
        <v>52.615625000000001</v>
      </c>
      <c r="N20" s="290"/>
      <c r="O20" s="235">
        <v>44950</v>
      </c>
      <c r="P20" s="235"/>
      <c r="Q20" s="235"/>
      <c r="R20" s="204"/>
    </row>
    <row r="21" spans="1:18" s="203" customFormat="1" ht="15" customHeight="1">
      <c r="B21" s="85">
        <v>2</v>
      </c>
      <c r="C21" s="90" t="s">
        <v>358</v>
      </c>
      <c r="E21" s="88"/>
      <c r="F21" s="88"/>
      <c r="G21" s="88"/>
      <c r="H21" s="497">
        <v>44944</v>
      </c>
      <c r="I21" s="497"/>
      <c r="J21" s="229"/>
      <c r="K21" s="230">
        <v>700000000</v>
      </c>
      <c r="L21" s="2"/>
      <c r="M21" s="231">
        <v>70</v>
      </c>
      <c r="N21" s="290"/>
      <c r="O21" s="235">
        <v>44953</v>
      </c>
      <c r="P21" s="235"/>
      <c r="Q21" s="235"/>
      <c r="R21" s="204"/>
    </row>
    <row r="22" spans="1:18" s="203" customFormat="1" ht="15" customHeight="1">
      <c r="B22" s="85">
        <v>3</v>
      </c>
      <c r="C22" s="90" t="s">
        <v>361</v>
      </c>
      <c r="E22" s="88"/>
      <c r="F22" s="88"/>
      <c r="G22" s="88"/>
      <c r="H22" s="497">
        <v>44950</v>
      </c>
      <c r="I22" s="497"/>
      <c r="J22" s="229"/>
      <c r="K22" s="230">
        <v>375000000</v>
      </c>
      <c r="L22" s="2"/>
      <c r="M22" s="231">
        <v>44.25</v>
      </c>
      <c r="N22" s="290"/>
      <c r="O22" s="235">
        <v>44958</v>
      </c>
      <c r="P22" s="235"/>
      <c r="Q22" s="235"/>
      <c r="R22" s="204"/>
    </row>
    <row r="23" spans="1:18" s="203" customFormat="1" ht="15" customHeight="1">
      <c r="B23" s="85">
        <v>4</v>
      </c>
      <c r="C23" s="90" t="s">
        <v>374</v>
      </c>
      <c r="E23" s="88"/>
      <c r="F23" s="88"/>
      <c r="G23" s="88"/>
      <c r="H23" s="497">
        <v>44956</v>
      </c>
      <c r="I23" s="497"/>
      <c r="J23" s="229"/>
      <c r="K23" s="230">
        <v>1000000000</v>
      </c>
      <c r="L23" s="2"/>
      <c r="M23" s="231">
        <v>101</v>
      </c>
      <c r="N23" s="290"/>
      <c r="O23" s="235">
        <v>44964</v>
      </c>
      <c r="P23" s="235"/>
      <c r="Q23" s="235"/>
      <c r="R23" s="204"/>
    </row>
    <row r="24" spans="1:18" s="203" customFormat="1" ht="15" customHeight="1">
      <c r="B24" s="85">
        <v>5</v>
      </c>
      <c r="C24" s="90" t="s">
        <v>371</v>
      </c>
      <c r="E24" s="88"/>
      <c r="F24" s="88"/>
      <c r="G24" s="88"/>
      <c r="H24" s="497">
        <v>44956</v>
      </c>
      <c r="I24" s="497"/>
      <c r="J24" s="229"/>
      <c r="K24" s="230">
        <v>650000000</v>
      </c>
      <c r="L24" s="2"/>
      <c r="M24" s="231">
        <v>70.2</v>
      </c>
      <c r="N24" s="290"/>
      <c r="O24" s="235">
        <v>44965</v>
      </c>
      <c r="P24" s="235"/>
      <c r="Q24" s="235"/>
      <c r="R24" s="204"/>
    </row>
    <row r="25" spans="1:18" s="203" customFormat="1" ht="15" customHeight="1">
      <c r="B25" s="85">
        <v>6</v>
      </c>
      <c r="C25" s="90" t="s">
        <v>375</v>
      </c>
      <c r="E25" s="88"/>
      <c r="F25" s="88"/>
      <c r="G25" s="88"/>
      <c r="H25" s="497">
        <v>44956</v>
      </c>
      <c r="I25" s="497"/>
      <c r="J25" s="229"/>
      <c r="K25" s="230">
        <v>510000000</v>
      </c>
      <c r="L25" s="2"/>
      <c r="M25" s="231">
        <v>51</v>
      </c>
      <c r="N25" s="290"/>
      <c r="O25" s="235">
        <v>44963</v>
      </c>
      <c r="P25" s="235"/>
      <c r="Q25" s="235"/>
      <c r="R25" s="204"/>
    </row>
    <row r="26" spans="1:18" s="203" customFormat="1" ht="15" customHeight="1">
      <c r="B26" s="85">
        <v>7</v>
      </c>
      <c r="C26" s="90" t="s">
        <v>372</v>
      </c>
      <c r="E26" s="88"/>
      <c r="F26" s="88"/>
      <c r="G26" s="88"/>
      <c r="H26" s="497">
        <v>44957</v>
      </c>
      <c r="I26" s="497"/>
      <c r="J26" s="229"/>
      <c r="K26" s="230">
        <v>1130000000</v>
      </c>
      <c r="L26" s="2"/>
      <c r="M26" s="231">
        <v>113</v>
      </c>
      <c r="N26" s="290"/>
      <c r="O26" s="235">
        <v>44965</v>
      </c>
      <c r="P26" s="235"/>
      <c r="Q26" s="235"/>
      <c r="R26" s="204"/>
    </row>
    <row r="27" spans="1:18" s="203" customFormat="1" ht="15" customHeight="1">
      <c r="B27" s="85">
        <v>8</v>
      </c>
      <c r="C27" s="90" t="s">
        <v>376</v>
      </c>
      <c r="E27" s="88"/>
      <c r="F27" s="88"/>
      <c r="G27" s="88"/>
      <c r="H27" s="497">
        <v>44957</v>
      </c>
      <c r="I27" s="497"/>
      <c r="J27" s="229"/>
      <c r="K27" s="230">
        <v>308000000</v>
      </c>
      <c r="L27" s="2"/>
      <c r="M27" s="231">
        <v>49.896000000000001</v>
      </c>
      <c r="N27" s="290"/>
      <c r="O27" s="235">
        <v>44965</v>
      </c>
      <c r="P27" s="235"/>
      <c r="Q27" s="235"/>
      <c r="R27" s="204"/>
    </row>
    <row r="28" spans="1:18" s="203" customFormat="1" ht="15" customHeight="1">
      <c r="B28" s="85">
        <v>9</v>
      </c>
      <c r="C28" s="90" t="s">
        <v>373</v>
      </c>
      <c r="E28" s="88"/>
      <c r="F28" s="88"/>
      <c r="G28" s="88"/>
      <c r="H28" s="497">
        <v>44957</v>
      </c>
      <c r="I28" s="497"/>
      <c r="J28" s="229"/>
      <c r="K28" s="230">
        <v>200000000</v>
      </c>
      <c r="L28" s="2"/>
      <c r="M28" s="231">
        <v>32</v>
      </c>
      <c r="N28" s="290"/>
      <c r="O28" s="235">
        <v>44965</v>
      </c>
      <c r="P28" s="235"/>
      <c r="Q28" s="235"/>
      <c r="R28" s="204"/>
    </row>
    <row r="29" spans="1:18" s="203" customFormat="1" ht="15" customHeight="1">
      <c r="B29" s="85">
        <v>10</v>
      </c>
      <c r="C29" s="90" t="s">
        <v>385</v>
      </c>
      <c r="E29" s="88"/>
      <c r="F29" s="88"/>
      <c r="G29" s="88"/>
      <c r="H29" s="497">
        <v>44965</v>
      </c>
      <c r="I29" s="497"/>
      <c r="J29" s="229"/>
      <c r="K29" s="230">
        <v>520000000</v>
      </c>
      <c r="L29" s="2"/>
      <c r="M29" s="231">
        <v>67.599999999999994</v>
      </c>
      <c r="N29" s="290"/>
      <c r="O29" s="235">
        <v>44973</v>
      </c>
      <c r="P29" s="235"/>
      <c r="Q29" s="235"/>
      <c r="R29" s="204"/>
    </row>
    <row r="30" spans="1:18" s="203" customFormat="1" ht="15" customHeight="1">
      <c r="B30" s="85">
        <v>11</v>
      </c>
      <c r="C30" s="90" t="s">
        <v>390</v>
      </c>
      <c r="E30" s="88"/>
      <c r="F30" s="88"/>
      <c r="G30" s="88"/>
      <c r="H30" s="497">
        <v>44973</v>
      </c>
      <c r="I30" s="497"/>
      <c r="J30" s="229"/>
      <c r="K30" s="230">
        <v>10350000000</v>
      </c>
      <c r="L30" s="2"/>
      <c r="M30" s="284">
        <v>9056.25</v>
      </c>
      <c r="N30" s="290"/>
      <c r="O30" s="235">
        <v>44981</v>
      </c>
      <c r="P30" s="235"/>
      <c r="Q30" s="235"/>
      <c r="R30" s="204"/>
    </row>
    <row r="31" spans="1:18" s="203" customFormat="1" ht="15" customHeight="1">
      <c r="B31" s="85">
        <v>12</v>
      </c>
      <c r="C31" s="90" t="s">
        <v>389</v>
      </c>
      <c r="E31" s="88"/>
      <c r="F31" s="88"/>
      <c r="G31" s="88"/>
      <c r="H31" s="497">
        <v>44974</v>
      </c>
      <c r="I31" s="497"/>
      <c r="J31" s="229"/>
      <c r="K31" s="230">
        <v>1278000000</v>
      </c>
      <c r="L31" s="2"/>
      <c r="M31" s="231">
        <v>127.8</v>
      </c>
      <c r="N31" s="290"/>
      <c r="O31" s="235">
        <v>44984</v>
      </c>
      <c r="P31" s="235"/>
      <c r="Q31" s="235"/>
      <c r="R31" s="204"/>
    </row>
    <row r="32" spans="1:18" s="203" customFormat="1" ht="15" customHeight="1">
      <c r="B32" s="85">
        <v>13</v>
      </c>
      <c r="C32" s="90" t="s">
        <v>394</v>
      </c>
      <c r="E32" s="88"/>
      <c r="F32" s="88"/>
      <c r="G32" s="88"/>
      <c r="H32" s="497">
        <v>44978</v>
      </c>
      <c r="I32" s="497"/>
      <c r="J32" s="229"/>
      <c r="K32" s="230">
        <v>442300000</v>
      </c>
      <c r="L32" s="2"/>
      <c r="M32" s="231">
        <v>552.875</v>
      </c>
      <c r="N32" s="290"/>
      <c r="O32" s="235">
        <v>44986</v>
      </c>
      <c r="P32" s="235"/>
      <c r="Q32" s="235"/>
      <c r="R32" s="204"/>
    </row>
    <row r="33" spans="1:18" s="203" customFormat="1" ht="15" customHeight="1">
      <c r="B33" s="85">
        <v>14</v>
      </c>
      <c r="C33" s="90" t="s">
        <v>396</v>
      </c>
      <c r="E33" s="88"/>
      <c r="F33" s="88"/>
      <c r="G33" s="88"/>
      <c r="H33" s="497">
        <v>44980</v>
      </c>
      <c r="I33" s="497"/>
      <c r="J33" s="229"/>
      <c r="K33" s="230">
        <v>706100000</v>
      </c>
      <c r="L33" s="2"/>
      <c r="M33" s="231">
        <v>141.22</v>
      </c>
      <c r="N33" s="290"/>
      <c r="O33" s="235">
        <v>44988</v>
      </c>
      <c r="P33" s="235"/>
      <c r="Q33" s="235"/>
      <c r="R33" s="204"/>
    </row>
    <row r="34" spans="1:18" s="203" customFormat="1" ht="15" customHeight="1">
      <c r="B34" s="85">
        <v>15</v>
      </c>
      <c r="C34" s="90" t="s">
        <v>395</v>
      </c>
      <c r="E34" s="88"/>
      <c r="F34" s="88"/>
      <c r="G34" s="88"/>
      <c r="H34" s="497">
        <v>44980</v>
      </c>
      <c r="I34" s="497"/>
      <c r="J34" s="229"/>
      <c r="K34" s="230">
        <v>800000000</v>
      </c>
      <c r="L34" s="2"/>
      <c r="M34" s="231">
        <v>96</v>
      </c>
      <c r="N34" s="290"/>
      <c r="O34" s="235">
        <v>44991</v>
      </c>
      <c r="P34" s="235"/>
      <c r="Q34" s="235"/>
      <c r="R34" s="204"/>
    </row>
    <row r="35" spans="1:18" s="203" customFormat="1" ht="15" customHeight="1">
      <c r="B35" s="85">
        <v>16</v>
      </c>
      <c r="C35" s="90" t="s">
        <v>403</v>
      </c>
      <c r="E35" s="88"/>
      <c r="F35" s="88"/>
      <c r="G35" s="88"/>
      <c r="H35" s="497">
        <v>44985</v>
      </c>
      <c r="I35" s="497"/>
      <c r="J35" s="229"/>
      <c r="K35" s="230">
        <v>1610000000</v>
      </c>
      <c r="L35" s="2"/>
      <c r="M35" s="231">
        <v>161</v>
      </c>
      <c r="N35" s="290"/>
      <c r="O35" s="235">
        <v>44993</v>
      </c>
      <c r="P35" s="235"/>
      <c r="Q35" s="235"/>
      <c r="R35" s="204"/>
    </row>
    <row r="36" spans="1:18" s="203" customFormat="1" ht="15" customHeight="1">
      <c r="B36" s="85">
        <v>17</v>
      </c>
      <c r="C36" s="90" t="s">
        <v>404</v>
      </c>
      <c r="H36" s="497">
        <v>44985</v>
      </c>
      <c r="I36" s="497"/>
      <c r="K36" s="230">
        <v>1690000000</v>
      </c>
      <c r="M36" s="231">
        <v>371.8</v>
      </c>
      <c r="N36" s="290"/>
      <c r="O36" s="235">
        <v>44993</v>
      </c>
      <c r="P36" s="235"/>
      <c r="Q36" s="235"/>
      <c r="R36" s="204"/>
    </row>
    <row r="37" spans="1:18" s="203" customFormat="1" ht="15" customHeight="1">
      <c r="B37" s="85">
        <v>18</v>
      </c>
      <c r="C37" s="90" t="s">
        <v>406</v>
      </c>
      <c r="E37" s="88" t="s">
        <v>199</v>
      </c>
      <c r="F37" s="88"/>
      <c r="G37" s="88"/>
      <c r="H37" s="497">
        <v>44985</v>
      </c>
      <c r="I37" s="497"/>
      <c r="J37" s="229"/>
      <c r="K37" s="230">
        <v>750000000</v>
      </c>
      <c r="L37" s="2"/>
      <c r="M37" s="231">
        <v>135</v>
      </c>
      <c r="N37" s="290"/>
      <c r="O37" s="235">
        <v>44993</v>
      </c>
      <c r="P37" s="235"/>
      <c r="Q37" s="235"/>
      <c r="R37" s="204"/>
    </row>
    <row r="38" spans="1:18" s="203" customFormat="1" ht="15" customHeight="1">
      <c r="B38" s="85">
        <v>19</v>
      </c>
      <c r="C38" s="90" t="s">
        <v>405</v>
      </c>
      <c r="E38" s="88"/>
      <c r="F38" s="88"/>
      <c r="G38" s="88"/>
      <c r="H38" s="497">
        <v>44985</v>
      </c>
      <c r="I38" s="497"/>
      <c r="J38" s="229"/>
      <c r="K38" s="230">
        <v>3568235300</v>
      </c>
      <c r="L38" s="2"/>
      <c r="M38" s="231">
        <v>453.16588309999997</v>
      </c>
      <c r="N38" s="290"/>
      <c r="O38" s="235">
        <v>44995</v>
      </c>
      <c r="P38" s="235"/>
      <c r="Q38" s="235"/>
      <c r="R38" s="204"/>
    </row>
    <row r="39" spans="1:18" s="203" customFormat="1" ht="15" customHeight="1">
      <c r="B39" s="85">
        <v>20</v>
      </c>
      <c r="C39" s="90" t="s">
        <v>416</v>
      </c>
      <c r="E39" s="88"/>
      <c r="F39" s="88"/>
      <c r="G39" s="88"/>
      <c r="H39" s="497">
        <v>45002</v>
      </c>
      <c r="I39" s="497"/>
      <c r="J39" s="229"/>
      <c r="K39" s="230">
        <v>378875000</v>
      </c>
      <c r="L39" s="2"/>
      <c r="M39" s="231">
        <v>56.831249999999997</v>
      </c>
      <c r="N39" s="290"/>
      <c r="O39" s="235">
        <v>45015</v>
      </c>
      <c r="P39" s="235"/>
      <c r="Q39" s="235"/>
      <c r="R39" s="204"/>
    </row>
    <row r="40" spans="1:18" s="203" customFormat="1" ht="15" customHeight="1">
      <c r="B40" s="85">
        <v>21</v>
      </c>
      <c r="C40" s="90" t="s">
        <v>426</v>
      </c>
      <c r="E40" s="88"/>
      <c r="F40" s="88"/>
      <c r="G40" s="88"/>
      <c r="H40" s="497">
        <v>45009</v>
      </c>
      <c r="I40" s="497"/>
      <c r="J40" s="229"/>
      <c r="K40" s="230">
        <v>687100000</v>
      </c>
      <c r="L40" s="2"/>
      <c r="M40" s="231">
        <v>96.194000000000003</v>
      </c>
      <c r="N40" s="290"/>
      <c r="O40" s="235">
        <v>45021</v>
      </c>
      <c r="P40" s="235"/>
      <c r="Q40" s="235"/>
      <c r="R40" s="204"/>
    </row>
    <row r="41" spans="1:18" s="203" customFormat="1" ht="15" customHeight="1">
      <c r="B41" s="85">
        <v>22</v>
      </c>
      <c r="C41" s="90" t="s">
        <v>429</v>
      </c>
      <c r="E41" s="88"/>
      <c r="F41" s="88"/>
      <c r="G41" s="88"/>
      <c r="H41" s="497">
        <v>45016</v>
      </c>
      <c r="I41" s="497"/>
      <c r="J41" s="229"/>
      <c r="K41" s="230">
        <v>925000000</v>
      </c>
      <c r="L41" s="2"/>
      <c r="M41" s="231">
        <v>97.125</v>
      </c>
      <c r="N41" s="290"/>
      <c r="O41" s="235">
        <v>45026</v>
      </c>
      <c r="P41" s="235"/>
      <c r="Q41" s="235"/>
      <c r="R41" s="204"/>
    </row>
    <row r="42" spans="1:18" s="203" customFormat="1" ht="15" customHeight="1">
      <c r="B42" s="85">
        <v>23</v>
      </c>
      <c r="C42" s="90" t="s">
        <v>435</v>
      </c>
      <c r="E42" s="88"/>
      <c r="F42" s="88"/>
      <c r="G42" s="88"/>
      <c r="H42" s="497">
        <v>45019</v>
      </c>
      <c r="I42" s="497"/>
      <c r="J42" s="229"/>
      <c r="K42" s="230">
        <v>7997600000</v>
      </c>
      <c r="L42" s="2"/>
      <c r="M42" s="314">
        <v>9997</v>
      </c>
      <c r="N42" s="290"/>
      <c r="O42" s="235">
        <v>45028</v>
      </c>
      <c r="P42" s="235"/>
      <c r="Q42" s="235"/>
      <c r="R42" s="204"/>
    </row>
    <row r="43" spans="1:18" s="203" customFormat="1" ht="15" customHeight="1">
      <c r="B43" s="85">
        <v>24</v>
      </c>
      <c r="C43" s="90" t="s">
        <v>446</v>
      </c>
      <c r="E43" s="88"/>
      <c r="F43" s="88"/>
      <c r="G43" s="88"/>
      <c r="H43" s="497">
        <v>45026</v>
      </c>
      <c r="I43" s="497"/>
      <c r="J43" s="229"/>
      <c r="K43" s="230">
        <v>750000000</v>
      </c>
      <c r="L43" s="2"/>
      <c r="M43" s="231">
        <v>75</v>
      </c>
      <c r="N43" s="290"/>
      <c r="O43" s="235">
        <v>45034</v>
      </c>
      <c r="P43" s="235"/>
      <c r="Q43" s="235"/>
      <c r="R43" s="204"/>
    </row>
    <row r="44" spans="1:18" s="203" customFormat="1" ht="15" customHeight="1">
      <c r="B44" s="85">
        <v>25</v>
      </c>
      <c r="C44" s="90" t="s">
        <v>447</v>
      </c>
      <c r="E44" s="88"/>
      <c r="F44" s="88"/>
      <c r="G44" s="88"/>
      <c r="H44" s="497">
        <v>45026</v>
      </c>
      <c r="I44" s="497"/>
      <c r="J44" s="229"/>
      <c r="K44" s="230">
        <v>430200000</v>
      </c>
      <c r="L44" s="2"/>
      <c r="M44" s="231">
        <v>33.555599999999998</v>
      </c>
      <c r="N44" s="290"/>
      <c r="O44" s="235">
        <v>45034</v>
      </c>
      <c r="P44" s="235"/>
      <c r="Q44" s="235"/>
      <c r="R44" s="204"/>
    </row>
    <row r="45" spans="1:18" s="203" customFormat="1" ht="15" customHeight="1">
      <c r="B45" s="85">
        <v>26</v>
      </c>
      <c r="C45" s="90" t="s">
        <v>448</v>
      </c>
      <c r="E45" s="88"/>
      <c r="F45" s="88"/>
      <c r="G45" s="88"/>
      <c r="H45" s="497">
        <v>45027</v>
      </c>
      <c r="I45" s="497"/>
      <c r="J45" s="229"/>
      <c r="K45" s="230">
        <v>11000000000</v>
      </c>
      <c r="L45" s="2"/>
      <c r="M45" s="314">
        <v>8745</v>
      </c>
      <c r="N45" s="290"/>
      <c r="O45" s="235">
        <v>45034</v>
      </c>
      <c r="P45" s="235"/>
      <c r="Q45" s="235"/>
      <c r="R45" s="204"/>
    </row>
    <row r="46" spans="1:18" s="297" customFormat="1" ht="15" customHeight="1">
      <c r="A46" s="203"/>
      <c r="B46" s="85">
        <v>27</v>
      </c>
      <c r="C46" s="90" t="s">
        <v>458</v>
      </c>
      <c r="D46" s="203"/>
      <c r="E46" s="88"/>
      <c r="F46" s="88"/>
      <c r="G46" s="88"/>
      <c r="H46" s="497">
        <v>45044</v>
      </c>
      <c r="I46" s="497"/>
      <c r="J46" s="229"/>
      <c r="K46" s="230">
        <v>929200000</v>
      </c>
      <c r="L46" s="2"/>
      <c r="M46" s="314">
        <v>217.43279999999999</v>
      </c>
      <c r="N46" s="290"/>
      <c r="O46" s="235">
        <v>45054</v>
      </c>
      <c r="P46" s="235"/>
      <c r="Q46" s="235"/>
      <c r="R46" s="296"/>
    </row>
    <row r="47" spans="1:18" s="203" customFormat="1" ht="15" customHeight="1">
      <c r="B47" s="85">
        <v>28</v>
      </c>
      <c r="C47" s="90" t="s">
        <v>459</v>
      </c>
      <c r="E47" s="88"/>
      <c r="F47" s="88"/>
      <c r="G47" s="88"/>
      <c r="H47" s="497">
        <v>45044</v>
      </c>
      <c r="I47" s="497"/>
      <c r="J47" s="229"/>
      <c r="K47" s="230">
        <v>652500000</v>
      </c>
      <c r="L47" s="2"/>
      <c r="M47" s="314">
        <v>65.25</v>
      </c>
      <c r="N47" s="290"/>
      <c r="O47" s="235">
        <v>45054</v>
      </c>
      <c r="P47" s="235"/>
      <c r="Q47" s="235"/>
      <c r="R47" s="204"/>
    </row>
    <row r="48" spans="1:18" s="203" customFormat="1" ht="15" customHeight="1">
      <c r="B48" s="85">
        <v>29</v>
      </c>
      <c r="C48" s="90" t="s">
        <v>462</v>
      </c>
      <c r="E48" s="88"/>
      <c r="F48" s="88"/>
      <c r="G48" s="88"/>
      <c r="H48" s="497">
        <v>45044</v>
      </c>
      <c r="I48" s="497"/>
      <c r="J48" s="229"/>
      <c r="K48" s="230">
        <v>700000000</v>
      </c>
      <c r="L48" s="2"/>
      <c r="M48" s="314">
        <v>96.6</v>
      </c>
      <c r="N48" s="290"/>
      <c r="O48" s="235">
        <v>45054</v>
      </c>
      <c r="P48" s="235"/>
      <c r="Q48" s="235"/>
      <c r="R48" s="204"/>
    </row>
    <row r="49" spans="2:18" s="203" customFormat="1" ht="15" customHeight="1">
      <c r="B49" s="85">
        <v>30</v>
      </c>
      <c r="C49" s="90" t="s">
        <v>460</v>
      </c>
      <c r="E49" s="88"/>
      <c r="F49" s="88"/>
      <c r="G49" s="88"/>
      <c r="H49" s="497">
        <v>45044</v>
      </c>
      <c r="I49" s="497"/>
      <c r="J49" s="229"/>
      <c r="K49" s="230">
        <v>1547500000</v>
      </c>
      <c r="L49" s="2"/>
      <c r="M49" s="284">
        <v>154.75</v>
      </c>
      <c r="N49" s="290"/>
      <c r="O49" s="235">
        <v>45054</v>
      </c>
      <c r="P49" s="235"/>
      <c r="Q49" s="235"/>
      <c r="R49" s="204"/>
    </row>
    <row r="50" spans="2:18" s="203" customFormat="1" ht="15" customHeight="1">
      <c r="B50" s="85">
        <v>31</v>
      </c>
      <c r="C50" s="90" t="s">
        <v>463</v>
      </c>
      <c r="E50" s="88"/>
      <c r="F50" s="88"/>
      <c r="G50" s="88"/>
      <c r="H50" s="497">
        <v>45044</v>
      </c>
      <c r="I50" s="497"/>
      <c r="J50" s="229"/>
      <c r="K50" s="230">
        <v>400000000</v>
      </c>
      <c r="L50" s="2"/>
      <c r="M50" s="314">
        <v>43.2</v>
      </c>
      <c r="N50" s="290"/>
      <c r="O50" s="235">
        <v>45055</v>
      </c>
      <c r="P50" s="235"/>
      <c r="Q50" s="235"/>
      <c r="R50" s="204"/>
    </row>
    <row r="51" spans="2:18" s="203" customFormat="1" ht="15" customHeight="1">
      <c r="B51" s="85">
        <v>32</v>
      </c>
      <c r="C51" s="90" t="s">
        <v>464</v>
      </c>
      <c r="E51" s="88"/>
      <c r="F51" s="88"/>
      <c r="G51" s="88"/>
      <c r="H51" s="497">
        <v>45050</v>
      </c>
      <c r="I51" s="497"/>
      <c r="J51" s="229"/>
      <c r="K51" s="230">
        <v>1750000000</v>
      </c>
      <c r="L51" s="2"/>
      <c r="M51" s="284">
        <v>175</v>
      </c>
      <c r="N51" s="290"/>
      <c r="O51" s="235">
        <v>45058</v>
      </c>
      <c r="P51" s="235"/>
      <c r="Q51" s="235"/>
      <c r="R51" s="204"/>
    </row>
    <row r="52" spans="2:18" s="203" customFormat="1" ht="15" customHeight="1">
      <c r="B52" s="85">
        <v>33</v>
      </c>
      <c r="C52" s="90" t="s">
        <v>482</v>
      </c>
      <c r="E52" s="88"/>
      <c r="F52" s="88"/>
      <c r="G52" s="88"/>
      <c r="H52" s="497">
        <v>45077</v>
      </c>
      <c r="I52" s="497"/>
      <c r="J52" s="229"/>
      <c r="K52" s="230">
        <v>540000000</v>
      </c>
      <c r="L52" s="2"/>
      <c r="M52" s="284">
        <v>78.84</v>
      </c>
      <c r="N52" s="290"/>
      <c r="O52" s="235">
        <v>45089</v>
      </c>
      <c r="P52" s="235"/>
      <c r="Q52" s="235"/>
      <c r="R52" s="204"/>
    </row>
    <row r="53" spans="2:18" s="203" customFormat="1" ht="15" customHeight="1">
      <c r="B53" s="85">
        <v>34</v>
      </c>
      <c r="C53" s="90" t="s">
        <v>483</v>
      </c>
      <c r="E53" s="88"/>
      <c r="F53" s="88"/>
      <c r="G53" s="88"/>
      <c r="H53" s="497">
        <v>45077</v>
      </c>
      <c r="I53" s="497"/>
      <c r="J53" s="229"/>
      <c r="K53" s="230">
        <v>1000000000</v>
      </c>
      <c r="L53" s="2"/>
      <c r="M53" s="284">
        <v>100</v>
      </c>
      <c r="N53" s="290"/>
      <c r="O53" s="235">
        <v>45089</v>
      </c>
      <c r="P53" s="235"/>
      <c r="Q53" s="235"/>
      <c r="R53" s="204"/>
    </row>
    <row r="54" spans="2:18" s="203" customFormat="1" ht="15" customHeight="1">
      <c r="B54" s="85">
        <v>35</v>
      </c>
      <c r="C54" s="90" t="s">
        <v>498</v>
      </c>
      <c r="E54" s="88"/>
      <c r="F54" s="88"/>
      <c r="G54" s="88"/>
      <c r="H54" s="497">
        <v>45089</v>
      </c>
      <c r="I54" s="497"/>
      <c r="J54" s="229"/>
      <c r="K54" s="230">
        <v>8750000000</v>
      </c>
      <c r="L54" s="2"/>
      <c r="M54" s="319">
        <v>875</v>
      </c>
      <c r="N54" s="290"/>
      <c r="O54" s="235">
        <v>45096</v>
      </c>
      <c r="P54" s="235"/>
      <c r="Q54" s="235"/>
      <c r="R54" s="204"/>
    </row>
    <row r="55" spans="2:18" s="203" customFormat="1" ht="15" customHeight="1">
      <c r="B55" s="85">
        <v>36</v>
      </c>
      <c r="C55" s="90" t="s">
        <v>499</v>
      </c>
      <c r="E55" s="88"/>
      <c r="F55" s="88"/>
      <c r="G55" s="88"/>
      <c r="H55" s="497">
        <v>45090</v>
      </c>
      <c r="I55" s="497"/>
      <c r="J55" s="229"/>
      <c r="K55" s="230">
        <v>1200000000</v>
      </c>
      <c r="L55" s="2"/>
      <c r="M55" s="319">
        <v>108</v>
      </c>
      <c r="N55" s="290"/>
      <c r="O55" s="235">
        <v>45099</v>
      </c>
      <c r="P55" s="235"/>
      <c r="Q55" s="235"/>
      <c r="R55" s="204"/>
    </row>
    <row r="56" spans="2:18" s="203" customFormat="1" ht="15" customHeight="1">
      <c r="B56" s="85">
        <v>37</v>
      </c>
      <c r="C56" s="90" t="s">
        <v>510</v>
      </c>
      <c r="E56" s="88"/>
      <c r="F56" s="88"/>
      <c r="G56" s="88"/>
      <c r="H56" s="497">
        <v>45104</v>
      </c>
      <c r="I56" s="497"/>
      <c r="J56" s="229"/>
      <c r="K56" s="230">
        <v>600000000</v>
      </c>
      <c r="L56" s="2"/>
      <c r="M56" s="319">
        <v>75</v>
      </c>
      <c r="N56" s="290"/>
      <c r="O56" s="235">
        <v>45117</v>
      </c>
      <c r="P56" s="235"/>
      <c r="Q56" s="235"/>
      <c r="R56" s="204"/>
    </row>
    <row r="57" spans="2:18" s="203" customFormat="1" ht="15" customHeight="1">
      <c r="B57" s="85">
        <v>38</v>
      </c>
      <c r="C57" s="90" t="s">
        <v>511</v>
      </c>
      <c r="E57" s="88"/>
      <c r="F57" s="88"/>
      <c r="G57" s="88"/>
      <c r="H57" s="497">
        <v>45104</v>
      </c>
      <c r="I57" s="497"/>
      <c r="J57" s="229"/>
      <c r="K57" s="230">
        <v>6328208800</v>
      </c>
      <c r="L57" s="2"/>
      <c r="M57" s="319">
        <v>10726.313915999999</v>
      </c>
      <c r="N57" s="290"/>
      <c r="O57" s="235">
        <v>45114</v>
      </c>
      <c r="P57" s="235"/>
      <c r="Q57" s="235"/>
      <c r="R57" s="204"/>
    </row>
    <row r="58" spans="2:18" s="203" customFormat="1" ht="15" customHeight="1">
      <c r="B58" s="85">
        <v>39</v>
      </c>
      <c r="C58" s="90" t="s">
        <v>512</v>
      </c>
      <c r="E58" s="88"/>
      <c r="F58" s="88"/>
      <c r="G58" s="88"/>
      <c r="H58" s="497">
        <v>45104</v>
      </c>
      <c r="I58" s="497"/>
      <c r="J58" s="229"/>
      <c r="K58" s="230">
        <v>309000000</v>
      </c>
      <c r="L58" s="2"/>
      <c r="M58" s="319">
        <v>37.08</v>
      </c>
      <c r="N58" s="290"/>
      <c r="O58" s="235">
        <v>45117</v>
      </c>
      <c r="P58" s="235"/>
      <c r="Q58" s="235"/>
      <c r="R58" s="204"/>
    </row>
    <row r="59" spans="2:18" s="203" customFormat="1" ht="15" customHeight="1">
      <c r="B59" s="85">
        <v>40</v>
      </c>
      <c r="C59" s="90" t="s">
        <v>508</v>
      </c>
      <c r="E59" s="88"/>
      <c r="F59" s="88"/>
      <c r="G59" s="88"/>
      <c r="H59" s="497">
        <v>45104</v>
      </c>
      <c r="I59" s="497"/>
      <c r="J59" s="229"/>
      <c r="K59" s="230">
        <v>1071429000</v>
      </c>
      <c r="L59" s="2"/>
      <c r="M59" s="319">
        <v>117.85719</v>
      </c>
      <c r="N59" s="290"/>
      <c r="O59" s="235">
        <v>45117</v>
      </c>
      <c r="P59" s="235"/>
      <c r="Q59" s="235"/>
      <c r="R59" s="204"/>
    </row>
    <row r="60" spans="2:18" s="203" customFormat="1" ht="15" customHeight="1">
      <c r="B60" s="85">
        <v>41</v>
      </c>
      <c r="C60" s="90" t="s">
        <v>509</v>
      </c>
      <c r="E60" s="88"/>
      <c r="F60" s="88"/>
      <c r="G60" s="88"/>
      <c r="H60" s="497">
        <v>45104</v>
      </c>
      <c r="I60" s="497"/>
      <c r="J60" s="229"/>
      <c r="K60" s="230">
        <v>400000000</v>
      </c>
      <c r="L60" s="2"/>
      <c r="M60" s="319">
        <v>40</v>
      </c>
      <c r="N60" s="290"/>
      <c r="O60" s="235">
        <v>45117</v>
      </c>
      <c r="P60" s="235"/>
      <c r="Q60" s="235"/>
      <c r="R60" s="204"/>
    </row>
    <row r="61" spans="2:18" s="203" customFormat="1" ht="15" customHeight="1">
      <c r="B61" s="85">
        <v>42</v>
      </c>
      <c r="C61" s="90" t="s">
        <v>587</v>
      </c>
      <c r="E61" s="88"/>
      <c r="F61" s="88"/>
      <c r="G61" s="88"/>
      <c r="H61" s="497">
        <v>45121</v>
      </c>
      <c r="I61" s="497"/>
      <c r="J61" s="229"/>
      <c r="K61" s="230">
        <v>1500000000</v>
      </c>
      <c r="L61" s="2"/>
      <c r="M61" s="319">
        <v>151.5</v>
      </c>
      <c r="N61" s="290"/>
      <c r="O61" s="235">
        <v>45131</v>
      </c>
      <c r="P61" s="235"/>
      <c r="Q61" s="235"/>
      <c r="R61" s="204"/>
    </row>
    <row r="62" spans="2:18" s="203" customFormat="1" ht="15" customHeight="1">
      <c r="B62" s="85">
        <v>43</v>
      </c>
      <c r="C62" s="90" t="s">
        <v>588</v>
      </c>
      <c r="E62" s="88"/>
      <c r="F62" s="88"/>
      <c r="G62" s="88"/>
      <c r="H62" s="497">
        <v>45121</v>
      </c>
      <c r="I62" s="497"/>
      <c r="J62" s="229"/>
      <c r="K62" s="230">
        <v>4166000000</v>
      </c>
      <c r="L62" s="2"/>
      <c r="M62" s="319">
        <v>491.58800000000002</v>
      </c>
      <c r="N62" s="290"/>
      <c r="O62" s="235">
        <v>45132</v>
      </c>
      <c r="P62" s="235"/>
      <c r="Q62" s="235"/>
      <c r="R62" s="204"/>
    </row>
    <row r="63" spans="2:18" s="203" customFormat="1" ht="15" customHeight="1">
      <c r="B63" s="85">
        <v>44</v>
      </c>
      <c r="C63" s="90" t="s">
        <v>869</v>
      </c>
      <c r="E63" s="88"/>
      <c r="F63" s="88"/>
      <c r="G63" s="88"/>
      <c r="H63" s="497">
        <v>45128</v>
      </c>
      <c r="I63" s="497"/>
      <c r="J63" s="229"/>
      <c r="K63" s="230">
        <v>250000000</v>
      </c>
      <c r="L63" s="2"/>
      <c r="M63" s="319">
        <v>112.5</v>
      </c>
      <c r="N63" s="290"/>
      <c r="O63" s="235">
        <v>45138</v>
      </c>
      <c r="P63" s="235"/>
      <c r="Q63" s="235"/>
      <c r="R63" s="204"/>
    </row>
    <row r="64" spans="2:18" s="203" customFormat="1" ht="15" customHeight="1">
      <c r="B64" s="85">
        <v>45</v>
      </c>
      <c r="C64" s="90" t="s">
        <v>878</v>
      </c>
      <c r="E64" s="88"/>
      <c r="F64" s="88"/>
      <c r="G64" s="88"/>
      <c r="H64" s="497">
        <v>45132</v>
      </c>
      <c r="I64" s="497"/>
      <c r="J64" s="229"/>
      <c r="K64" s="230">
        <v>8335000000</v>
      </c>
      <c r="L64" s="2"/>
      <c r="M64" s="319">
        <v>2250.4499999999998</v>
      </c>
      <c r="N64" s="290"/>
      <c r="O64" s="235">
        <v>45140</v>
      </c>
      <c r="P64" s="235"/>
      <c r="Q64" s="235"/>
      <c r="R64" s="204"/>
    </row>
    <row r="65" spans="2:18" s="203" customFormat="1" ht="15" customHeight="1">
      <c r="B65" s="85">
        <v>46</v>
      </c>
      <c r="C65" s="90" t="s">
        <v>879</v>
      </c>
      <c r="E65" s="88"/>
      <c r="F65" s="88"/>
      <c r="G65" s="88"/>
      <c r="H65" s="497">
        <v>45135</v>
      </c>
      <c r="I65" s="497"/>
      <c r="J65" s="229"/>
      <c r="K65" s="230">
        <v>240740800</v>
      </c>
      <c r="L65" s="2"/>
      <c r="M65" s="319">
        <v>26.0000064</v>
      </c>
      <c r="N65" s="290"/>
      <c r="O65" s="235">
        <v>45145</v>
      </c>
      <c r="P65" s="235"/>
      <c r="Q65" s="235"/>
      <c r="R65" s="204"/>
    </row>
    <row r="66" spans="2:18" s="203" customFormat="1" ht="15" customHeight="1">
      <c r="B66" s="85">
        <v>47</v>
      </c>
      <c r="C66" s="90" t="s">
        <v>885</v>
      </c>
      <c r="E66" s="88"/>
      <c r="F66" s="88"/>
      <c r="G66" s="88"/>
      <c r="H66" s="497">
        <v>45138</v>
      </c>
      <c r="I66" s="497"/>
      <c r="J66" s="229"/>
      <c r="K66" s="230">
        <v>570000000</v>
      </c>
      <c r="L66" s="2"/>
      <c r="M66" s="319">
        <v>57</v>
      </c>
      <c r="N66" s="290"/>
      <c r="O66" s="235">
        <v>45145</v>
      </c>
      <c r="P66" s="235"/>
      <c r="Q66" s="235"/>
      <c r="R66" s="204"/>
    </row>
    <row r="67" spans="2:18" s="203" customFormat="1" ht="15" customHeight="1">
      <c r="B67" s="85">
        <v>48</v>
      </c>
      <c r="C67" s="90" t="s">
        <v>883</v>
      </c>
      <c r="E67" s="88"/>
      <c r="F67" s="88"/>
      <c r="G67" s="88"/>
      <c r="H67" s="497">
        <v>45138</v>
      </c>
      <c r="I67" s="497"/>
      <c r="J67" s="229"/>
      <c r="K67" s="230">
        <v>1037500000</v>
      </c>
      <c r="L67" s="2"/>
      <c r="M67" s="319">
        <v>404.625</v>
      </c>
      <c r="N67" s="290"/>
      <c r="O67" s="235">
        <v>45146</v>
      </c>
      <c r="P67" s="235"/>
      <c r="Q67" s="235"/>
      <c r="R67" s="204"/>
    </row>
    <row r="68" spans="2:18" s="203" customFormat="1" ht="15" customHeight="1">
      <c r="B68" s="85">
        <v>49</v>
      </c>
      <c r="C68" s="90" t="s">
        <v>884</v>
      </c>
      <c r="E68" s="88"/>
      <c r="F68" s="88"/>
      <c r="G68" s="88"/>
      <c r="H68" s="497">
        <v>45138</v>
      </c>
      <c r="I68" s="497"/>
      <c r="J68" s="229"/>
      <c r="K68" s="230">
        <v>1725000000</v>
      </c>
      <c r="L68" s="2"/>
      <c r="M68" s="319">
        <v>207</v>
      </c>
      <c r="N68" s="290"/>
      <c r="O68" s="235">
        <v>45146</v>
      </c>
      <c r="P68" s="235"/>
      <c r="Q68" s="235"/>
      <c r="R68" s="204"/>
    </row>
    <row r="69" spans="2:18" s="203" customFormat="1" ht="15" customHeight="1">
      <c r="B69" s="85">
        <v>50</v>
      </c>
      <c r="C69" s="90" t="s">
        <v>886</v>
      </c>
      <c r="E69" s="88"/>
      <c r="F69" s="88"/>
      <c r="G69" s="88"/>
      <c r="H69" s="497">
        <v>45138</v>
      </c>
      <c r="I69" s="497"/>
      <c r="J69" s="229"/>
      <c r="K69" s="230">
        <v>1008734800</v>
      </c>
      <c r="L69" s="2"/>
      <c r="M69" s="319">
        <v>100.87348</v>
      </c>
      <c r="N69" s="290"/>
      <c r="O69" s="235">
        <v>45146</v>
      </c>
      <c r="P69" s="235"/>
      <c r="Q69" s="235"/>
      <c r="R69" s="204"/>
    </row>
    <row r="70" spans="2:18" s="203" customFormat="1" ht="15" customHeight="1">
      <c r="B70" s="85">
        <v>51</v>
      </c>
      <c r="C70" s="90" t="s">
        <v>934</v>
      </c>
      <c r="E70" s="88"/>
      <c r="F70" s="88"/>
      <c r="G70" s="88"/>
      <c r="H70" s="497">
        <v>45138</v>
      </c>
      <c r="I70" s="497"/>
      <c r="J70" s="229"/>
      <c r="K70" s="230">
        <v>2707000000</v>
      </c>
      <c r="L70" s="2"/>
      <c r="M70" s="319">
        <v>270.7</v>
      </c>
      <c r="N70" s="290"/>
      <c r="O70" s="235">
        <v>45147</v>
      </c>
      <c r="P70" s="235"/>
      <c r="Q70" s="235"/>
      <c r="R70" s="204"/>
    </row>
    <row r="71" spans="2:18" s="203" customFormat="1" ht="15" customHeight="1">
      <c r="B71" s="85">
        <v>52</v>
      </c>
      <c r="C71" s="90" t="s">
        <v>888</v>
      </c>
      <c r="E71" s="88"/>
      <c r="F71" s="88"/>
      <c r="G71" s="88"/>
      <c r="H71" s="497">
        <v>45138</v>
      </c>
      <c r="I71" s="497"/>
      <c r="J71" s="229"/>
      <c r="K71" s="230">
        <v>942857200</v>
      </c>
      <c r="L71" s="2"/>
      <c r="M71" s="319">
        <v>101.8285776</v>
      </c>
      <c r="N71" s="290"/>
      <c r="O71" s="235">
        <v>45147</v>
      </c>
      <c r="P71" s="235"/>
      <c r="Q71" s="235"/>
      <c r="R71" s="204"/>
    </row>
    <row r="72" spans="2:18" s="203" customFormat="1" ht="15" customHeight="1">
      <c r="B72" s="85">
        <v>53</v>
      </c>
      <c r="C72" s="90" t="s">
        <v>882</v>
      </c>
      <c r="E72" s="88"/>
      <c r="F72" s="88"/>
      <c r="G72" s="88"/>
      <c r="H72" s="497">
        <v>45138</v>
      </c>
      <c r="I72" s="497"/>
      <c r="J72" s="229"/>
      <c r="K72" s="230">
        <v>275000000</v>
      </c>
      <c r="L72" s="2"/>
      <c r="M72" s="319">
        <v>38.5</v>
      </c>
      <c r="N72" s="290"/>
      <c r="O72" s="235">
        <v>45147</v>
      </c>
      <c r="P72" s="235"/>
      <c r="Q72" s="235"/>
      <c r="R72" s="204"/>
    </row>
    <row r="73" spans="2:18" s="203" customFormat="1" ht="15" customHeight="1">
      <c r="B73" s="85">
        <v>54</v>
      </c>
      <c r="C73" s="90" t="s">
        <v>935</v>
      </c>
      <c r="E73" s="88"/>
      <c r="F73" s="88"/>
      <c r="G73" s="88"/>
      <c r="H73" s="497">
        <v>45138</v>
      </c>
      <c r="I73" s="497"/>
      <c r="J73" s="229"/>
      <c r="K73" s="230">
        <v>195000000</v>
      </c>
      <c r="L73" s="2"/>
      <c r="M73" s="319">
        <v>39</v>
      </c>
      <c r="N73" s="290"/>
      <c r="O73" s="235">
        <v>45147</v>
      </c>
      <c r="P73" s="235"/>
      <c r="Q73" s="235"/>
      <c r="R73" s="204"/>
    </row>
    <row r="74" spans="2:18" s="203" customFormat="1" ht="15" customHeight="1">
      <c r="B74" s="85">
        <v>55</v>
      </c>
      <c r="C74" s="90" t="s">
        <v>887</v>
      </c>
      <c r="E74" s="88"/>
      <c r="F74" s="88"/>
      <c r="G74" s="88"/>
      <c r="H74" s="497">
        <v>45138</v>
      </c>
      <c r="I74" s="497"/>
      <c r="J74" s="229"/>
      <c r="K74" s="230">
        <v>360000000</v>
      </c>
      <c r="L74" s="2"/>
      <c r="M74" s="319">
        <v>36</v>
      </c>
      <c r="N74" s="290"/>
      <c r="O74" s="235">
        <v>45148</v>
      </c>
      <c r="P74" s="235"/>
      <c r="Q74" s="235"/>
      <c r="R74" s="204"/>
    </row>
    <row r="75" spans="2:18" s="203" customFormat="1" ht="15" customHeight="1">
      <c r="B75" s="85">
        <v>56</v>
      </c>
      <c r="C75" s="90" t="s">
        <v>902</v>
      </c>
      <c r="E75" s="88"/>
      <c r="F75" s="88"/>
      <c r="G75" s="88"/>
      <c r="H75" s="497">
        <v>45156</v>
      </c>
      <c r="I75" s="497"/>
      <c r="J75" s="229"/>
      <c r="K75" s="230">
        <v>530000000</v>
      </c>
      <c r="L75" s="2"/>
      <c r="M75" s="319">
        <v>60.95</v>
      </c>
      <c r="N75" s="290"/>
      <c r="O75" s="235">
        <v>45166</v>
      </c>
      <c r="P75" s="235"/>
      <c r="Q75" s="235"/>
      <c r="R75" s="204"/>
    </row>
    <row r="76" spans="2:18" s="203" customFormat="1" ht="15" customHeight="1">
      <c r="B76" s="85">
        <v>57</v>
      </c>
      <c r="C76" s="90" t="s">
        <v>905</v>
      </c>
      <c r="E76" s="88"/>
      <c r="F76" s="88"/>
      <c r="G76" s="88"/>
      <c r="H76" s="497">
        <v>45168</v>
      </c>
      <c r="I76" s="497"/>
      <c r="J76" s="229"/>
      <c r="K76" s="230">
        <v>534000000</v>
      </c>
      <c r="L76" s="2"/>
      <c r="M76" s="319">
        <v>142.04400000000001</v>
      </c>
      <c r="N76" s="290"/>
      <c r="O76" s="235">
        <v>45176</v>
      </c>
      <c r="P76" s="235"/>
      <c r="Q76" s="235"/>
      <c r="R76" s="204"/>
    </row>
    <row r="77" spans="2:18" s="203" customFormat="1" ht="15" customHeight="1">
      <c r="B77" s="85">
        <v>58</v>
      </c>
      <c r="C77" s="90" t="s">
        <v>906</v>
      </c>
      <c r="E77" s="88"/>
      <c r="F77" s="88"/>
      <c r="G77" s="88"/>
      <c r="H77" s="497">
        <v>45169</v>
      </c>
      <c r="I77" s="497"/>
      <c r="J77" s="229"/>
      <c r="K77" s="230">
        <v>400000000</v>
      </c>
      <c r="L77" s="2"/>
      <c r="M77" s="319">
        <v>40</v>
      </c>
      <c r="N77" s="290"/>
      <c r="O77" s="235">
        <v>45180</v>
      </c>
      <c r="P77" s="235"/>
      <c r="Q77" s="235"/>
      <c r="R77" s="204"/>
    </row>
    <row r="78" spans="2:18" s="203" customFormat="1" ht="15" customHeight="1">
      <c r="B78" s="85">
        <v>59</v>
      </c>
      <c r="C78" s="90" t="s">
        <v>936</v>
      </c>
      <c r="E78" s="88"/>
      <c r="F78" s="88"/>
      <c r="G78" s="88"/>
      <c r="H78" s="497">
        <v>45195</v>
      </c>
      <c r="I78" s="497"/>
      <c r="J78" s="229"/>
      <c r="K78" s="230">
        <v>450000000</v>
      </c>
      <c r="L78" s="2"/>
      <c r="M78" s="319">
        <v>54</v>
      </c>
      <c r="N78" s="290"/>
      <c r="O78" s="235">
        <v>45205</v>
      </c>
      <c r="P78" s="235"/>
      <c r="Q78" s="235"/>
      <c r="R78" s="204"/>
    </row>
    <row r="79" spans="2:18" s="203" customFormat="1" ht="15" customHeight="1">
      <c r="B79" s="85">
        <v>60</v>
      </c>
      <c r="C79" s="90" t="s">
        <v>930</v>
      </c>
      <c r="E79" s="88"/>
      <c r="F79" s="88"/>
      <c r="G79" s="88"/>
      <c r="H79" s="497">
        <v>45196</v>
      </c>
      <c r="I79" s="497"/>
      <c r="J79" s="229"/>
      <c r="K79" s="230">
        <v>1100000000</v>
      </c>
      <c r="L79" s="2"/>
      <c r="M79" s="319">
        <v>110</v>
      </c>
      <c r="N79" s="290"/>
      <c r="O79" s="235">
        <v>45205</v>
      </c>
      <c r="P79" s="235"/>
      <c r="Q79" s="235"/>
      <c r="R79" s="204"/>
    </row>
    <row r="80" spans="2:18" s="203" customFormat="1" ht="15" customHeight="1">
      <c r="B80" s="85">
        <v>61</v>
      </c>
      <c r="C80" s="90" t="s">
        <v>931</v>
      </c>
      <c r="E80" s="88"/>
      <c r="F80" s="88"/>
      <c r="G80" s="88"/>
      <c r="H80" s="497">
        <v>45198</v>
      </c>
      <c r="I80" s="497"/>
      <c r="J80" s="229"/>
      <c r="K80" s="230">
        <v>4015000000</v>
      </c>
      <c r="L80" s="2"/>
      <c r="M80" s="319">
        <v>3131.7</v>
      </c>
      <c r="N80" s="290"/>
      <c r="O80" s="235">
        <v>45208</v>
      </c>
      <c r="P80" s="235"/>
      <c r="Q80" s="235"/>
      <c r="R80" s="204"/>
    </row>
    <row r="81" spans="2:18" s="203" customFormat="1" ht="15" customHeight="1">
      <c r="B81" s="85">
        <v>62</v>
      </c>
      <c r="C81" s="90" t="s">
        <v>937</v>
      </c>
      <c r="E81" s="88"/>
      <c r="F81" s="88"/>
      <c r="G81" s="88"/>
      <c r="H81" s="497">
        <v>45198</v>
      </c>
      <c r="I81" s="497"/>
      <c r="J81" s="229"/>
      <c r="K81" s="230">
        <v>1180000000</v>
      </c>
      <c r="L81" s="2"/>
      <c r="M81" s="319">
        <v>118</v>
      </c>
      <c r="N81" s="290"/>
      <c r="O81" s="235">
        <v>45209</v>
      </c>
      <c r="P81" s="235"/>
      <c r="Q81" s="235"/>
      <c r="R81" s="204"/>
    </row>
    <row r="82" spans="2:18" s="203" customFormat="1" ht="15" customHeight="1">
      <c r="B82" s="85">
        <v>63</v>
      </c>
      <c r="C82" s="90" t="s">
        <v>938</v>
      </c>
      <c r="E82" s="88"/>
      <c r="F82" s="88"/>
      <c r="G82" s="88"/>
      <c r="H82" s="497">
        <v>45198</v>
      </c>
      <c r="I82" s="497"/>
      <c r="J82" s="229"/>
      <c r="K82" s="230">
        <v>715333000</v>
      </c>
      <c r="L82" s="2"/>
      <c r="M82" s="319">
        <v>91.562624</v>
      </c>
      <c r="N82" s="290"/>
      <c r="O82" s="235">
        <v>45210</v>
      </c>
      <c r="P82" s="235"/>
      <c r="Q82" s="235"/>
      <c r="R82" s="204"/>
    </row>
    <row r="83" spans="2:18" s="203" customFormat="1" ht="15" customHeight="1">
      <c r="B83" s="85">
        <v>64</v>
      </c>
      <c r="C83" s="90" t="s">
        <v>932</v>
      </c>
      <c r="E83" s="88"/>
      <c r="F83" s="88"/>
      <c r="G83" s="88"/>
      <c r="H83" s="497">
        <v>45198</v>
      </c>
      <c r="I83" s="497"/>
      <c r="J83" s="229"/>
      <c r="K83" s="230">
        <v>300000000</v>
      </c>
      <c r="L83" s="2"/>
      <c r="M83" s="319">
        <v>30</v>
      </c>
      <c r="N83" s="290"/>
      <c r="O83" s="235">
        <v>45210</v>
      </c>
      <c r="P83" s="235"/>
      <c r="Q83" s="235"/>
      <c r="R83" s="204"/>
    </row>
    <row r="84" spans="2:18" s="203" customFormat="1" ht="15" customHeight="1">
      <c r="B84" s="85">
        <v>65</v>
      </c>
      <c r="C84" s="90" t="s">
        <v>933</v>
      </c>
      <c r="E84" s="88"/>
      <c r="F84" s="88"/>
      <c r="G84" s="88"/>
      <c r="H84" s="497">
        <v>45198</v>
      </c>
      <c r="I84" s="497"/>
      <c r="J84" s="229"/>
      <c r="K84" s="230">
        <v>450000000</v>
      </c>
      <c r="L84" s="2"/>
      <c r="M84" s="319">
        <v>89.1</v>
      </c>
      <c r="N84" s="290"/>
      <c r="O84" s="235">
        <v>45208</v>
      </c>
      <c r="P84" s="235"/>
      <c r="Q84" s="235"/>
      <c r="R84" s="204"/>
    </row>
    <row r="85" spans="2:18" s="2" customFormat="1" ht="13.5" customHeight="1">
      <c r="B85" s="494" t="s">
        <v>260</v>
      </c>
      <c r="C85" s="494"/>
      <c r="D85" s="494"/>
      <c r="E85" s="494"/>
      <c r="F85" s="494"/>
      <c r="G85" s="494"/>
      <c r="H85" s="494"/>
      <c r="I85" s="494"/>
      <c r="J85" s="494"/>
      <c r="K85" s="494"/>
      <c r="L85" s="201"/>
      <c r="M85" s="187">
        <v>51912.623952099988</v>
      </c>
      <c r="N85" s="201"/>
      <c r="O85" s="201"/>
      <c r="P85" s="313"/>
      <c r="Q85" s="313"/>
      <c r="R85" s="204"/>
    </row>
    <row r="86" spans="2:18" s="2" customFormat="1" ht="13.8">
      <c r="B86" s="20" t="s">
        <v>278</v>
      </c>
      <c r="C86" s="146"/>
      <c r="D86" s="144"/>
      <c r="E86" s="144"/>
      <c r="F86" s="144"/>
      <c r="G86" s="144"/>
      <c r="H86" s="145"/>
      <c r="I86" s="145"/>
      <c r="J86" s="219"/>
      <c r="K86" s="219"/>
      <c r="M86" s="186"/>
      <c r="N86" s="216"/>
      <c r="O86" s="217"/>
      <c r="P86" s="217"/>
      <c r="Q86" s="217"/>
      <c r="R86" s="204"/>
    </row>
    <row r="87" spans="2:18" s="2" customFormat="1" ht="13.8">
      <c r="B87" s="20"/>
      <c r="C87" s="144"/>
      <c r="D87" s="144"/>
      <c r="E87" s="144"/>
      <c r="F87" s="144"/>
      <c r="G87" s="144"/>
      <c r="H87" s="145"/>
      <c r="I87" s="145"/>
      <c r="J87" s="219"/>
      <c r="K87" s="219"/>
      <c r="M87" s="128"/>
      <c r="N87" s="216"/>
      <c r="O87" s="217"/>
      <c r="P87" s="217"/>
      <c r="Q87" s="217"/>
      <c r="R87" s="204"/>
    </row>
    <row r="88" spans="2:18" s="2" customFormat="1" ht="13.5" customHeight="1">
      <c r="B88" s="156"/>
      <c r="C88" s="144"/>
      <c r="D88" s="144"/>
      <c r="E88" s="144"/>
      <c r="F88" s="144"/>
      <c r="G88" s="144"/>
      <c r="H88" s="145"/>
      <c r="I88" s="145"/>
      <c r="J88" s="219"/>
      <c r="K88" s="219"/>
      <c r="M88" s="128"/>
      <c r="N88" s="216"/>
      <c r="O88" s="217"/>
      <c r="P88" s="217"/>
      <c r="Q88" s="217"/>
      <c r="R88" s="204"/>
    </row>
    <row r="89" spans="2:18" s="2" customFormat="1" ht="13.5" customHeight="1">
      <c r="B89" s="12" t="s">
        <v>346</v>
      </c>
      <c r="C89" s="12"/>
      <c r="D89" s="12"/>
      <c r="E89" s="12"/>
      <c r="F89" s="12"/>
      <c r="G89" s="12"/>
      <c r="H89" s="12"/>
      <c r="I89" s="12"/>
      <c r="J89" s="12"/>
      <c r="K89"/>
      <c r="L89"/>
      <c r="M89"/>
      <c r="N89"/>
      <c r="O89"/>
      <c r="P89"/>
      <c r="Q89"/>
      <c r="R89" s="204"/>
    </row>
    <row r="90" spans="2:18" s="2" customFormat="1" ht="13.5" customHeight="1">
      <c r="B90" s="218" t="s">
        <v>118</v>
      </c>
      <c r="C90" s="490" t="s">
        <v>122</v>
      </c>
      <c r="D90" s="489"/>
      <c r="E90" s="489"/>
      <c r="F90" s="495"/>
      <c r="G90" s="490" t="s">
        <v>119</v>
      </c>
      <c r="H90" s="495"/>
      <c r="I90" s="490" t="s">
        <v>120</v>
      </c>
      <c r="J90" s="489"/>
      <c r="K90" s="495"/>
      <c r="L90" s="490" t="s">
        <v>302</v>
      </c>
      <c r="M90" s="489"/>
      <c r="N90" s="489"/>
      <c r="O90" s="495"/>
      <c r="P90" s="207"/>
      <c r="Q90" s="207"/>
      <c r="R90" s="268"/>
    </row>
    <row r="91" spans="2:18" s="2" customFormat="1" ht="13.5" customHeight="1">
      <c r="B91" s="85">
        <v>1</v>
      </c>
      <c r="C91" s="90" t="s">
        <v>350</v>
      </c>
      <c r="D91" s="90"/>
      <c r="E91" s="88"/>
      <c r="F91" s="88"/>
      <c r="G91" s="504">
        <v>44931</v>
      </c>
      <c r="H91" s="504"/>
      <c r="I91" s="232"/>
      <c r="J91" s="232"/>
      <c r="K91" s="230">
        <v>15003732635</v>
      </c>
      <c r="L91" s="152"/>
      <c r="N91" s="238"/>
      <c r="O91" s="239">
        <v>750.18663174999995</v>
      </c>
      <c r="P91" s="240"/>
      <c r="Q91" s="240"/>
      <c r="R91" s="202"/>
    </row>
    <row r="92" spans="2:18" s="2" customFormat="1" ht="13.5" customHeight="1">
      <c r="B92" s="85">
        <v>2</v>
      </c>
      <c r="C92" s="90" t="s">
        <v>357</v>
      </c>
      <c r="D92" s="90"/>
      <c r="E92" s="88"/>
      <c r="F92" s="88"/>
      <c r="G92" s="504">
        <v>44937</v>
      </c>
      <c r="H92" s="504"/>
      <c r="I92" s="232"/>
      <c r="J92" s="232"/>
      <c r="K92" s="230">
        <v>1984000000</v>
      </c>
      <c r="L92" s="152"/>
      <c r="N92" s="238"/>
      <c r="O92" s="239">
        <v>198.4</v>
      </c>
      <c r="P92" s="240"/>
      <c r="Q92" s="240"/>
      <c r="R92" s="202"/>
    </row>
    <row r="93" spans="2:18" s="2" customFormat="1" ht="13.5" customHeight="1">
      <c r="B93" s="85">
        <v>3</v>
      </c>
      <c r="C93" s="90" t="s">
        <v>359</v>
      </c>
      <c r="D93" s="90"/>
      <c r="E93" s="88"/>
      <c r="F93" s="88"/>
      <c r="G93" s="504">
        <v>44944</v>
      </c>
      <c r="H93" s="504"/>
      <c r="I93" s="232"/>
      <c r="J93" s="232"/>
      <c r="K93" s="230">
        <v>100625341623</v>
      </c>
      <c r="L93" s="152"/>
      <c r="N93" s="238"/>
      <c r="O93" s="239">
        <v>5031.2670811500002</v>
      </c>
      <c r="P93" s="240"/>
      <c r="Q93" s="240"/>
      <c r="R93" s="202"/>
    </row>
    <row r="94" spans="2:18" s="2" customFormat="1" ht="13.5" customHeight="1">
      <c r="B94" s="85">
        <v>4</v>
      </c>
      <c r="C94" s="90" t="s">
        <v>377</v>
      </c>
      <c r="D94" s="90"/>
      <c r="E94" s="88"/>
      <c r="F94" s="88"/>
      <c r="G94" s="504">
        <v>44957</v>
      </c>
      <c r="H94" s="504"/>
      <c r="I94" s="232"/>
      <c r="J94" s="232"/>
      <c r="K94" s="230">
        <v>325108944</v>
      </c>
      <c r="L94" s="152"/>
      <c r="N94" s="238"/>
      <c r="O94" s="239">
        <v>333.23666759999998</v>
      </c>
      <c r="P94" s="240"/>
      <c r="Q94" s="240"/>
      <c r="R94" s="202"/>
    </row>
    <row r="95" spans="2:18" s="2" customFormat="1" ht="13.5" customHeight="1">
      <c r="B95" s="85">
        <v>5</v>
      </c>
      <c r="C95" s="90" t="s">
        <v>378</v>
      </c>
      <c r="D95" s="90"/>
      <c r="E95" s="88"/>
      <c r="F95" s="88"/>
      <c r="G95" s="504">
        <v>44957</v>
      </c>
      <c r="H95" s="504"/>
      <c r="I95" s="232"/>
      <c r="J95" s="232"/>
      <c r="K95" s="230">
        <v>1144440000</v>
      </c>
      <c r="L95" s="152"/>
      <c r="N95" s="238"/>
      <c r="O95" s="239">
        <v>5607.7560000000003</v>
      </c>
      <c r="P95" s="240"/>
      <c r="Q95" s="240"/>
      <c r="R95" s="202"/>
    </row>
    <row r="96" spans="2:18" s="2" customFormat="1" ht="13.5" customHeight="1">
      <c r="B96" s="85">
        <v>6</v>
      </c>
      <c r="C96" s="90" t="s">
        <v>379</v>
      </c>
      <c r="D96" s="90"/>
      <c r="E96" s="88"/>
      <c r="F96" s="88"/>
      <c r="G96" s="504">
        <v>44958</v>
      </c>
      <c r="H96" s="504"/>
      <c r="I96" s="232"/>
      <c r="J96" s="232"/>
      <c r="K96" s="230">
        <v>681819174</v>
      </c>
      <c r="L96" s="152"/>
      <c r="N96" s="238"/>
      <c r="O96" s="239">
        <v>403.63695100799998</v>
      </c>
      <c r="P96" s="240"/>
      <c r="Q96" s="240"/>
      <c r="R96" s="202"/>
    </row>
    <row r="97" spans="2:18" s="2" customFormat="1" ht="13.5" customHeight="1">
      <c r="B97" s="85">
        <v>7</v>
      </c>
      <c r="C97" s="90" t="s">
        <v>417</v>
      </c>
      <c r="D97" s="90"/>
      <c r="E97" s="88"/>
      <c r="F97" s="88"/>
      <c r="G97" s="504">
        <v>44984</v>
      </c>
      <c r="H97" s="504"/>
      <c r="I97" s="232"/>
      <c r="J97" s="232"/>
      <c r="K97" s="230">
        <v>753835219</v>
      </c>
      <c r="L97" s="152"/>
      <c r="N97" s="238"/>
      <c r="O97" s="239">
        <v>452.30113139999997</v>
      </c>
      <c r="P97" s="240"/>
      <c r="Q97" s="240"/>
      <c r="R97" s="202"/>
    </row>
    <row r="98" spans="2:18" s="2" customFormat="1" ht="13.5" customHeight="1">
      <c r="B98" s="85">
        <v>8</v>
      </c>
      <c r="C98" s="90" t="s">
        <v>434</v>
      </c>
      <c r="D98" s="90"/>
      <c r="E98" s="88"/>
      <c r="F98" s="88"/>
      <c r="G98" s="504">
        <v>45015</v>
      </c>
      <c r="H98" s="504"/>
      <c r="I98" s="232"/>
      <c r="J98" s="232"/>
      <c r="K98" s="230">
        <v>2388861478</v>
      </c>
      <c r="L98" s="152"/>
      <c r="N98" s="238"/>
      <c r="O98" s="239">
        <v>2388.8614779999998</v>
      </c>
      <c r="P98" s="240"/>
      <c r="Q98" s="240"/>
      <c r="R98" s="202"/>
    </row>
    <row r="99" spans="2:18" s="2" customFormat="1" ht="13.5" customHeight="1">
      <c r="B99" s="85">
        <v>9</v>
      </c>
      <c r="C99" s="90" t="s">
        <v>461</v>
      </c>
      <c r="D99" s="90"/>
      <c r="E99" s="88"/>
      <c r="F99" s="88"/>
      <c r="G99" s="504">
        <v>45044</v>
      </c>
      <c r="H99" s="504"/>
      <c r="I99" s="232"/>
      <c r="J99" s="232"/>
      <c r="K99" s="230">
        <v>14721362381</v>
      </c>
      <c r="L99" s="152"/>
      <c r="N99" s="238"/>
      <c r="O99" s="239">
        <v>3680.3405952500002</v>
      </c>
      <c r="P99" s="240"/>
      <c r="Q99" s="240"/>
      <c r="R99" s="202"/>
    </row>
    <row r="100" spans="2:18" s="2" customFormat="1" ht="13.5" customHeight="1">
      <c r="B100" s="85">
        <v>10</v>
      </c>
      <c r="C100" s="90" t="s">
        <v>465</v>
      </c>
      <c r="D100" s="90"/>
      <c r="E100" s="88"/>
      <c r="F100" s="88"/>
      <c r="G100" s="504">
        <v>45051</v>
      </c>
      <c r="H100" s="504"/>
      <c r="I100" s="232"/>
      <c r="J100" s="232"/>
      <c r="K100" s="230">
        <v>119999999692</v>
      </c>
      <c r="L100" s="152"/>
      <c r="N100" s="238"/>
      <c r="O100" s="239">
        <v>11999.9999692</v>
      </c>
      <c r="P100" s="240"/>
      <c r="Q100" s="240"/>
      <c r="R100" s="202"/>
    </row>
    <row r="101" spans="2:18" s="2" customFormat="1" ht="13.5" customHeight="1">
      <c r="B101" s="85">
        <v>11</v>
      </c>
      <c r="C101" s="90" t="s">
        <v>513</v>
      </c>
      <c r="D101" s="90"/>
      <c r="E101" s="88"/>
      <c r="F101" s="88"/>
      <c r="G101" s="504">
        <v>45099</v>
      </c>
      <c r="H101" s="504"/>
      <c r="I101" s="232"/>
      <c r="J101" s="232"/>
      <c r="K101" s="230">
        <v>4611764800</v>
      </c>
      <c r="L101" s="152"/>
      <c r="N101" s="238"/>
      <c r="O101" s="239">
        <v>1245.176496</v>
      </c>
      <c r="P101" s="240"/>
      <c r="Q101" s="240"/>
      <c r="R101" s="202"/>
    </row>
    <row r="102" spans="2:18" s="2" customFormat="1" ht="13.5" customHeight="1">
      <c r="B102" s="85">
        <v>12</v>
      </c>
      <c r="C102" s="90" t="s">
        <v>514</v>
      </c>
      <c r="D102" s="90"/>
      <c r="E102" s="88"/>
      <c r="F102" s="88"/>
      <c r="G102" s="504">
        <v>45104</v>
      </c>
      <c r="H102" s="504"/>
      <c r="I102" s="232"/>
      <c r="J102" s="232"/>
      <c r="K102" s="230">
        <v>499999477</v>
      </c>
      <c r="L102" s="152"/>
      <c r="N102" s="238"/>
      <c r="O102" s="239">
        <v>499.99947700000001</v>
      </c>
      <c r="P102" s="240"/>
      <c r="Q102" s="240"/>
      <c r="R102" s="202"/>
    </row>
    <row r="103" spans="2:18" s="2" customFormat="1" ht="13.5" customHeight="1">
      <c r="B103" s="85">
        <v>13</v>
      </c>
      <c r="C103" s="90" t="s">
        <v>515</v>
      </c>
      <c r="D103" s="90"/>
      <c r="E103" s="88"/>
      <c r="F103" s="88"/>
      <c r="G103" s="504">
        <v>45104</v>
      </c>
      <c r="H103" s="504"/>
      <c r="I103" s="232"/>
      <c r="J103" s="232"/>
      <c r="K103" s="230">
        <v>600000000</v>
      </c>
      <c r="L103" s="152"/>
      <c r="N103" s="238"/>
      <c r="O103" s="239">
        <v>240</v>
      </c>
      <c r="P103" s="240"/>
      <c r="Q103" s="240"/>
      <c r="R103" s="202"/>
    </row>
    <row r="104" spans="2:18" s="2" customFormat="1" ht="13.5" customHeight="1">
      <c r="B104" s="85">
        <v>14</v>
      </c>
      <c r="C104" s="90" t="s">
        <v>516</v>
      </c>
      <c r="D104" s="90"/>
      <c r="E104" s="88"/>
      <c r="F104" s="88"/>
      <c r="G104" s="504">
        <v>45104</v>
      </c>
      <c r="H104" s="504"/>
      <c r="I104" s="232"/>
      <c r="J104" s="232"/>
      <c r="K104" s="230">
        <v>1224822231</v>
      </c>
      <c r="L104" s="152"/>
      <c r="N104" s="238"/>
      <c r="O104" s="239">
        <v>857.37556170000005</v>
      </c>
      <c r="P104" s="240"/>
      <c r="Q104" s="240"/>
      <c r="R104" s="202"/>
    </row>
    <row r="105" spans="2:18" s="2" customFormat="1" ht="13.5" customHeight="1">
      <c r="B105" s="85">
        <v>15</v>
      </c>
      <c r="C105" s="90" t="s">
        <v>517</v>
      </c>
      <c r="D105" s="90"/>
      <c r="E105" s="88"/>
      <c r="F105" s="88"/>
      <c r="G105" s="504">
        <v>45104</v>
      </c>
      <c r="H105" s="504"/>
      <c r="I105" s="232"/>
      <c r="J105" s="232"/>
      <c r="K105" s="230">
        <v>13814688390</v>
      </c>
      <c r="L105" s="152"/>
      <c r="N105" s="238"/>
      <c r="O105" s="239">
        <v>1381.4688389999999</v>
      </c>
      <c r="P105" s="240"/>
      <c r="Q105" s="240"/>
      <c r="R105" s="202"/>
    </row>
    <row r="106" spans="2:18" s="2" customFormat="1" ht="13.5" customHeight="1">
      <c r="B106" s="85">
        <v>16</v>
      </c>
      <c r="C106" s="90" t="s">
        <v>880</v>
      </c>
      <c r="D106" s="90"/>
      <c r="E106" s="88"/>
      <c r="F106" s="88"/>
      <c r="G106" s="504">
        <v>45104</v>
      </c>
      <c r="H106" s="504"/>
      <c r="I106" s="232"/>
      <c r="J106" s="232"/>
      <c r="K106" s="230">
        <v>2000000000</v>
      </c>
      <c r="L106" s="152"/>
      <c r="N106" s="238"/>
      <c r="O106" s="239">
        <v>336</v>
      </c>
      <c r="P106" s="240"/>
      <c r="Q106" s="240"/>
      <c r="R106" s="202"/>
    </row>
    <row r="107" spans="2:18" s="2" customFormat="1" ht="13.5" customHeight="1">
      <c r="B107" s="85">
        <v>17</v>
      </c>
      <c r="C107" s="90" t="s">
        <v>518</v>
      </c>
      <c r="D107" s="90"/>
      <c r="E107" s="88"/>
      <c r="F107" s="88"/>
      <c r="G107" s="504">
        <v>45104</v>
      </c>
      <c r="H107" s="504"/>
      <c r="I107" s="232"/>
      <c r="J107" s="232"/>
      <c r="K107" s="230">
        <v>6875236268</v>
      </c>
      <c r="L107" s="152"/>
      <c r="N107" s="238"/>
      <c r="O107" s="239">
        <v>550.01890144000004</v>
      </c>
      <c r="P107" s="240"/>
      <c r="Q107" s="240"/>
      <c r="R107" s="202"/>
    </row>
    <row r="108" spans="2:18" s="2" customFormat="1" ht="13.5" customHeight="1">
      <c r="B108" s="85">
        <v>18</v>
      </c>
      <c r="C108" s="90" t="s">
        <v>519</v>
      </c>
      <c r="D108" s="90"/>
      <c r="E108" s="88"/>
      <c r="F108" s="88"/>
      <c r="G108" s="504">
        <v>45104</v>
      </c>
      <c r="H108" s="504"/>
      <c r="I108" s="232"/>
      <c r="J108" s="232"/>
      <c r="K108" s="230">
        <v>1400000000</v>
      </c>
      <c r="L108" s="152"/>
      <c r="N108" s="238"/>
      <c r="O108" s="239">
        <v>140</v>
      </c>
      <c r="P108" s="240"/>
      <c r="Q108" s="240"/>
      <c r="R108" s="202"/>
    </row>
    <row r="109" spans="2:18" s="2" customFormat="1" ht="13.5" customHeight="1">
      <c r="B109" s="85">
        <v>19</v>
      </c>
      <c r="C109" s="90" t="s">
        <v>379</v>
      </c>
      <c r="D109" s="90"/>
      <c r="E109" s="88"/>
      <c r="F109" s="88"/>
      <c r="G109" s="504">
        <v>45135</v>
      </c>
      <c r="H109" s="504"/>
      <c r="I109" s="232"/>
      <c r="J109" s="232"/>
      <c r="K109" s="230">
        <v>2195165124</v>
      </c>
      <c r="L109" s="152"/>
      <c r="N109" s="238"/>
      <c r="O109" s="239">
        <v>900.01770083999997</v>
      </c>
      <c r="P109" s="240"/>
      <c r="Q109" s="240"/>
      <c r="R109" s="202"/>
    </row>
    <row r="110" spans="2:18" s="2" customFormat="1" ht="13.5" customHeight="1">
      <c r="B110" s="494" t="s">
        <v>260</v>
      </c>
      <c r="C110" s="494"/>
      <c r="D110" s="494"/>
      <c r="E110" s="494"/>
      <c r="F110" s="494"/>
      <c r="G110" s="494"/>
      <c r="H110" s="494"/>
      <c r="I110" s="494"/>
      <c r="J110" s="494"/>
      <c r="K110" s="494"/>
      <c r="L110" s="201"/>
      <c r="M110" s="201"/>
      <c r="N110" s="503">
        <v>36996.043481338005</v>
      </c>
      <c r="O110" s="503"/>
      <c r="P110" s="354"/>
      <c r="Q110" s="354"/>
      <c r="R110" s="202"/>
    </row>
    <row r="111" spans="2:18" s="2" customFormat="1" ht="16.350000000000001" customHeight="1">
      <c r="B111" s="20" t="s">
        <v>278</v>
      </c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204"/>
    </row>
    <row r="112" spans="2:18" s="2" customFormat="1" ht="14.4">
      <c r="B112" s="192" t="s">
        <v>347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 s="204"/>
    </row>
    <row r="113" spans="1:18" s="2" customFormat="1" ht="9" customHeight="1">
      <c r="B113" s="499" t="s">
        <v>118</v>
      </c>
      <c r="C113" s="490" t="s">
        <v>122</v>
      </c>
      <c r="D113" s="489"/>
      <c r="E113" s="495"/>
      <c r="F113" s="490" t="s">
        <v>119</v>
      </c>
      <c r="G113" s="495"/>
      <c r="H113" s="490" t="s">
        <v>165</v>
      </c>
      <c r="I113" s="489"/>
      <c r="J113" s="489"/>
      <c r="K113" s="489"/>
      <c r="L113" s="489"/>
      <c r="M113" s="495"/>
      <c r="N113" s="490" t="s">
        <v>166</v>
      </c>
      <c r="O113" s="489"/>
      <c r="P113" s="207"/>
      <c r="Q113" s="207"/>
      <c r="R113" s="204"/>
    </row>
    <row r="114" spans="1:18" s="2" customFormat="1" ht="12.75" customHeight="1">
      <c r="B114" s="499"/>
      <c r="C114" s="490"/>
      <c r="D114" s="489"/>
      <c r="E114" s="495"/>
      <c r="F114" s="490"/>
      <c r="G114" s="495"/>
      <c r="H114" s="490"/>
      <c r="I114" s="489"/>
      <c r="J114" s="489"/>
      <c r="K114" s="489"/>
      <c r="L114" s="489"/>
      <c r="M114" s="495"/>
      <c r="N114" s="490"/>
      <c r="O114" s="489"/>
      <c r="P114" s="207"/>
      <c r="Q114" s="207"/>
      <c r="R114" s="268"/>
    </row>
    <row r="115" spans="1:18" s="2" customFormat="1" ht="12.75" customHeight="1">
      <c r="B115" s="85">
        <v>1</v>
      </c>
      <c r="C115" s="90" t="s">
        <v>380</v>
      </c>
      <c r="D115" s="90"/>
      <c r="E115" s="90"/>
      <c r="F115" s="505">
        <v>44956</v>
      </c>
      <c r="G115" s="505"/>
      <c r="H115" s="506" t="s">
        <v>97</v>
      </c>
      <c r="I115" s="506"/>
      <c r="J115" s="506"/>
      <c r="K115" s="506"/>
      <c r="L115" s="506"/>
      <c r="M115" s="506"/>
      <c r="O115" s="240">
        <v>1000</v>
      </c>
      <c r="P115" s="240"/>
      <c r="Q115" s="240"/>
      <c r="R115" s="202"/>
    </row>
    <row r="116" spans="1:18" s="2" customFormat="1" ht="12.75" customHeight="1">
      <c r="B116" s="85">
        <v>2</v>
      </c>
      <c r="C116" s="90" t="s">
        <v>381</v>
      </c>
      <c r="D116" s="90"/>
      <c r="E116" s="90"/>
      <c r="F116" s="505">
        <v>44956</v>
      </c>
      <c r="G116" s="505"/>
      <c r="H116" s="506" t="s">
        <v>382</v>
      </c>
      <c r="I116" s="506"/>
      <c r="J116" s="506"/>
      <c r="K116" s="506"/>
      <c r="L116" s="506"/>
      <c r="M116" s="506"/>
      <c r="O116" s="240">
        <v>1000</v>
      </c>
      <c r="P116" s="240"/>
      <c r="Q116" s="240"/>
      <c r="R116" s="202"/>
    </row>
    <row r="117" spans="1:18" s="2" customFormat="1" ht="12.75" customHeight="1">
      <c r="B117" s="85">
        <v>3</v>
      </c>
      <c r="C117" s="90" t="s">
        <v>397</v>
      </c>
      <c r="D117" s="90"/>
      <c r="E117" s="90"/>
      <c r="F117" s="505">
        <v>44980</v>
      </c>
      <c r="G117" s="505"/>
      <c r="H117" s="493" t="s">
        <v>382</v>
      </c>
      <c r="I117" s="493"/>
      <c r="J117" s="493"/>
      <c r="K117" s="493"/>
      <c r="L117" s="493"/>
      <c r="M117" s="493"/>
      <c r="O117" s="240">
        <v>500</v>
      </c>
      <c r="P117" s="240"/>
      <c r="Q117" s="240"/>
      <c r="R117" s="202"/>
    </row>
    <row r="118" spans="1:18" s="2" customFormat="1" ht="12.75" customHeight="1">
      <c r="B118" s="85">
        <v>4</v>
      </c>
      <c r="C118" s="90" t="s">
        <v>520</v>
      </c>
      <c r="D118" s="90"/>
      <c r="E118" s="90"/>
      <c r="F118" s="505">
        <v>45096</v>
      </c>
      <c r="G118" s="505"/>
      <c r="H118" s="493" t="s">
        <v>382</v>
      </c>
      <c r="I118" s="493"/>
      <c r="J118" s="493"/>
      <c r="K118" s="493"/>
      <c r="L118" s="493"/>
      <c r="M118" s="493"/>
      <c r="N118" s="321"/>
      <c r="O118" s="240">
        <v>1000</v>
      </c>
      <c r="P118" s="240"/>
      <c r="Q118" s="240"/>
      <c r="R118" s="202"/>
    </row>
    <row r="119" spans="1:18" s="2" customFormat="1" ht="12.75" customHeight="1">
      <c r="B119" s="85">
        <v>5</v>
      </c>
      <c r="C119" s="90" t="s">
        <v>798</v>
      </c>
      <c r="D119" s="90"/>
      <c r="E119" s="90"/>
      <c r="F119" s="505">
        <v>45103</v>
      </c>
      <c r="G119" s="505"/>
      <c r="H119" s="493" t="s">
        <v>382</v>
      </c>
      <c r="I119" s="493"/>
      <c r="J119" s="493"/>
      <c r="K119" s="493"/>
      <c r="L119" s="493"/>
      <c r="M119" s="493"/>
      <c r="N119" s="321"/>
      <c r="O119" s="240">
        <v>500</v>
      </c>
      <c r="P119" s="240"/>
      <c r="Q119" s="240"/>
      <c r="R119" s="202"/>
    </row>
    <row r="120" spans="1:18" s="2" customFormat="1" ht="12.75" customHeight="1">
      <c r="B120" s="85">
        <v>6</v>
      </c>
      <c r="C120" s="90" t="s">
        <v>521</v>
      </c>
      <c r="D120" s="90"/>
      <c r="E120" s="90"/>
      <c r="F120" s="505">
        <v>45104</v>
      </c>
      <c r="G120" s="505"/>
      <c r="H120" s="493" t="s">
        <v>382</v>
      </c>
      <c r="I120" s="493"/>
      <c r="J120" s="493"/>
      <c r="K120" s="493"/>
      <c r="L120" s="493"/>
      <c r="M120" s="493"/>
      <c r="N120" s="321"/>
      <c r="O120" s="240">
        <v>500</v>
      </c>
      <c r="P120" s="240"/>
      <c r="Q120" s="240"/>
      <c r="R120" s="202"/>
    </row>
    <row r="121" spans="1:18" s="2" customFormat="1" ht="12.75" customHeight="1">
      <c r="B121" s="85">
        <v>7</v>
      </c>
      <c r="C121" s="90" t="s">
        <v>522</v>
      </c>
      <c r="D121" s="90"/>
      <c r="E121" s="90"/>
      <c r="F121" s="505">
        <v>45104</v>
      </c>
      <c r="G121" s="505"/>
      <c r="H121" s="493" t="s">
        <v>382</v>
      </c>
      <c r="I121" s="493"/>
      <c r="J121" s="493"/>
      <c r="K121" s="493"/>
      <c r="L121" s="493"/>
      <c r="M121" s="493"/>
      <c r="N121" s="321"/>
      <c r="O121" s="240">
        <v>700</v>
      </c>
      <c r="P121" s="240"/>
      <c r="Q121" s="240"/>
      <c r="R121" s="202"/>
    </row>
    <row r="122" spans="1:18" s="2" customFormat="1" ht="12.75" customHeight="1">
      <c r="B122" s="85">
        <v>8</v>
      </c>
      <c r="C122" s="90" t="s">
        <v>889</v>
      </c>
      <c r="D122" s="90"/>
      <c r="E122" s="90"/>
      <c r="F122" s="505">
        <v>45138</v>
      </c>
      <c r="G122" s="505"/>
      <c r="H122" s="493" t="s">
        <v>1024</v>
      </c>
      <c r="I122" s="493"/>
      <c r="J122" s="493"/>
      <c r="K122" s="493"/>
      <c r="L122" s="493"/>
      <c r="M122" s="493"/>
      <c r="N122" s="321"/>
      <c r="O122" s="240">
        <v>339.89499999999998</v>
      </c>
      <c r="P122" s="240"/>
      <c r="Q122" s="240"/>
      <c r="R122" s="204"/>
    </row>
    <row r="123" spans="1:18" s="2" customFormat="1" ht="12.75" customHeight="1">
      <c r="B123" s="85">
        <v>9</v>
      </c>
      <c r="C123" s="90" t="s">
        <v>890</v>
      </c>
      <c r="D123" s="90"/>
      <c r="E123" s="90"/>
      <c r="F123" s="505">
        <v>45138</v>
      </c>
      <c r="G123" s="505"/>
      <c r="H123" s="493" t="s">
        <v>382</v>
      </c>
      <c r="I123" s="493"/>
      <c r="J123" s="493"/>
      <c r="K123" s="493"/>
      <c r="L123" s="493"/>
      <c r="M123" s="493"/>
      <c r="N123" s="321"/>
      <c r="O123" s="240">
        <v>2433.6</v>
      </c>
      <c r="P123" s="240"/>
      <c r="Q123" s="240"/>
      <c r="R123" s="204"/>
    </row>
    <row r="124" spans="1:18" s="2" customFormat="1" ht="15" customHeight="1">
      <c r="B124" s="494" t="s">
        <v>260</v>
      </c>
      <c r="C124" s="494"/>
      <c r="D124" s="494"/>
      <c r="E124" s="494"/>
      <c r="F124" s="494"/>
      <c r="G124" s="494"/>
      <c r="H124" s="494"/>
      <c r="I124" s="494"/>
      <c r="J124" s="494"/>
      <c r="K124" s="494"/>
      <c r="L124" s="494"/>
      <c r="M124" s="494"/>
      <c r="N124" s="503">
        <v>7973.4950000000008</v>
      </c>
      <c r="O124" s="503"/>
      <c r="P124" s="354"/>
      <c r="Q124" s="354"/>
      <c r="R124" s="204"/>
    </row>
    <row r="125" spans="1:18" s="2" customFormat="1" ht="13.5" customHeight="1">
      <c r="B125" s="156" t="s">
        <v>278</v>
      </c>
      <c r="C125" s="144"/>
      <c r="D125" s="144"/>
      <c r="E125" s="144"/>
      <c r="F125" s="144"/>
      <c r="G125" s="144"/>
      <c r="H125" s="145"/>
      <c r="I125" s="145"/>
      <c r="J125" s="219"/>
      <c r="K125" s="219"/>
      <c r="M125" s="128"/>
      <c r="N125" s="216"/>
      <c r="O125" s="217"/>
      <c r="P125" s="217"/>
      <c r="Q125" s="217"/>
      <c r="R125" s="204"/>
    </row>
    <row r="126" spans="1:18" s="2" customFormat="1" ht="13.5" customHeight="1">
      <c r="B126" s="156"/>
      <c r="C126" s="144"/>
      <c r="D126" s="144"/>
      <c r="E126" s="144"/>
      <c r="F126" s="144"/>
      <c r="G126" s="144"/>
      <c r="H126" s="145"/>
      <c r="I126" s="145"/>
      <c r="J126" s="219"/>
      <c r="K126" s="219"/>
      <c r="M126" s="128"/>
      <c r="N126" s="216"/>
      <c r="O126" s="217"/>
      <c r="P126" s="217"/>
      <c r="Q126" s="217"/>
      <c r="R126" s="204"/>
    </row>
    <row r="127" spans="1:18" s="2" customFormat="1" ht="13.5" customHeight="1">
      <c r="B127" s="156"/>
      <c r="C127" s="144"/>
      <c r="D127" s="144"/>
      <c r="E127" s="144"/>
      <c r="F127" s="144"/>
      <c r="G127" s="144"/>
      <c r="H127" s="145"/>
      <c r="I127" s="145"/>
      <c r="J127" s="219"/>
      <c r="K127" s="219"/>
      <c r="M127" s="128"/>
      <c r="N127" s="216"/>
      <c r="O127" s="217"/>
      <c r="P127" s="217"/>
      <c r="Q127" s="217"/>
      <c r="R127" s="204"/>
    </row>
    <row r="128" spans="1:18" s="2" customFormat="1" ht="13.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204"/>
    </row>
    <row r="129" spans="1:18" s="2" customFormat="1" ht="13.5" customHeight="1">
      <c r="A129" s="15"/>
      <c r="B129" s="15"/>
      <c r="C129" s="15"/>
      <c r="D129" s="15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6"/>
      <c r="Q129" s="106" t="s">
        <v>126</v>
      </c>
      <c r="R129" s="204"/>
    </row>
  </sheetData>
  <mergeCells count="131">
    <mergeCell ref="H41:I41"/>
    <mergeCell ref="G98:H98"/>
    <mergeCell ref="H45:I45"/>
    <mergeCell ref="H46:I46"/>
    <mergeCell ref="H50:I50"/>
    <mergeCell ref="H47:I47"/>
    <mergeCell ref="H48:I48"/>
    <mergeCell ref="G92:H92"/>
    <mergeCell ref="G97:H97"/>
    <mergeCell ref="G91:H91"/>
    <mergeCell ref="B85:K85"/>
    <mergeCell ref="C90:F90"/>
    <mergeCell ref="I90:K90"/>
    <mergeCell ref="G90:H90"/>
    <mergeCell ref="H51:I51"/>
    <mergeCell ref="H52:I52"/>
    <mergeCell ref="H63:I63"/>
    <mergeCell ref="H59:I59"/>
    <mergeCell ref="H62:I62"/>
    <mergeCell ref="H60:I60"/>
    <mergeCell ref="H61:I61"/>
    <mergeCell ref="H82:I82"/>
    <mergeCell ref="H64:I64"/>
    <mergeCell ref="H65:I65"/>
    <mergeCell ref="N113:O114"/>
    <mergeCell ref="F117:G117"/>
    <mergeCell ref="H117:M117"/>
    <mergeCell ref="H115:M115"/>
    <mergeCell ref="B124:M124"/>
    <mergeCell ref="N124:O124"/>
    <mergeCell ref="F116:G116"/>
    <mergeCell ref="H116:M116"/>
    <mergeCell ref="F115:G115"/>
    <mergeCell ref="B113:B114"/>
    <mergeCell ref="C113:E114"/>
    <mergeCell ref="F113:G114"/>
    <mergeCell ref="F122:G122"/>
    <mergeCell ref="F123:G123"/>
    <mergeCell ref="H122:M122"/>
    <mergeCell ref="H123:M123"/>
    <mergeCell ref="F118:G118"/>
    <mergeCell ref="F119:G119"/>
    <mergeCell ref="H113:M114"/>
    <mergeCell ref="H121:M121"/>
    <mergeCell ref="F120:G120"/>
    <mergeCell ref="F121:G121"/>
    <mergeCell ref="H118:M118"/>
    <mergeCell ref="H119:M119"/>
    <mergeCell ref="N110:O110"/>
    <mergeCell ref="G96:H96"/>
    <mergeCell ref="L90:O90"/>
    <mergeCell ref="H75:I75"/>
    <mergeCell ref="G99:H99"/>
    <mergeCell ref="G105:H105"/>
    <mergeCell ref="G106:H106"/>
    <mergeCell ref="G107:H107"/>
    <mergeCell ref="H71:I71"/>
    <mergeCell ref="H72:I72"/>
    <mergeCell ref="H73:I73"/>
    <mergeCell ref="H74:I74"/>
    <mergeCell ref="G100:H100"/>
    <mergeCell ref="G93:H93"/>
    <mergeCell ref="G95:H95"/>
    <mergeCell ref="G109:H109"/>
    <mergeCell ref="H83:I83"/>
    <mergeCell ref="H84:I84"/>
    <mergeCell ref="G94:H94"/>
    <mergeCell ref="G101:H101"/>
    <mergeCell ref="G102:H102"/>
    <mergeCell ref="G103:H103"/>
    <mergeCell ref="G104:H104"/>
    <mergeCell ref="G108:H108"/>
    <mergeCell ref="H81:I81"/>
    <mergeCell ref="H78:I78"/>
    <mergeCell ref="H79:I79"/>
    <mergeCell ref="H67:I67"/>
    <mergeCell ref="H68:I68"/>
    <mergeCell ref="H66:I66"/>
    <mergeCell ref="H70:I70"/>
    <mergeCell ref="H69:I69"/>
    <mergeCell ref="H80:I80"/>
    <mergeCell ref="H76:I76"/>
    <mergeCell ref="H77:I77"/>
    <mergeCell ref="C19:G19"/>
    <mergeCell ref="H19:I19"/>
    <mergeCell ref="J19:K19"/>
    <mergeCell ref="H54:I54"/>
    <mergeCell ref="H55:I55"/>
    <mergeCell ref="H56:I56"/>
    <mergeCell ref="H57:I57"/>
    <mergeCell ref="H58:I58"/>
    <mergeCell ref="H53:I53"/>
    <mergeCell ref="H27:I27"/>
    <mergeCell ref="H42:I42"/>
    <mergeCell ref="H43:I43"/>
    <mergeCell ref="H44:I44"/>
    <mergeCell ref="H29:I29"/>
    <mergeCell ref="H32:I32"/>
    <mergeCell ref="H34:I34"/>
    <mergeCell ref="H33:I33"/>
    <mergeCell ref="H30:I30"/>
    <mergeCell ref="H31:I31"/>
    <mergeCell ref="H36:I36"/>
    <mergeCell ref="H39:I39"/>
    <mergeCell ref="H37:I37"/>
    <mergeCell ref="H49:I49"/>
    <mergeCell ref="H40:I40"/>
    <mergeCell ref="H120:M120"/>
    <mergeCell ref="B110:K110"/>
    <mergeCell ref="L19:M19"/>
    <mergeCell ref="N19:O19"/>
    <mergeCell ref="B14:C14"/>
    <mergeCell ref="H35:I35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H21:I21"/>
    <mergeCell ref="H22:I22"/>
    <mergeCell ref="H24:I24"/>
    <mergeCell ref="H26:I26"/>
    <mergeCell ref="H28:I28"/>
    <mergeCell ref="H23:I23"/>
    <mergeCell ref="H25:I25"/>
    <mergeCell ref="N9:Q9"/>
    <mergeCell ref="H38:I38"/>
  </mergeCells>
  <phoneticPr fontId="51" type="noConversion"/>
  <dataValidations count="1">
    <dataValidation type="list" allowBlank="1" showInputMessage="1" showErrorMessage="1" sqref="R20:R84 R115:R123 R91:R109" xr:uid="{00000000-0002-0000-2100-000000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29"/>
  <sheetViews>
    <sheetView view="pageBreakPreview" topLeftCell="A94" zoomScale="55" zoomScaleNormal="100" zoomScaleSheetLayoutView="55" workbookViewId="0">
      <selection activeCell="T7" sqref="T7:T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2" t="s">
        <v>919</v>
      </c>
    </row>
    <row r="3" spans="1:17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194" customFormat="1" ht="4.5" customHeight="1"/>
    <row r="5" spans="1:17" ht="2.25" customHeight="1">
      <c r="A5" s="12"/>
      <c r="P5" s="18"/>
    </row>
    <row r="6" spans="1:17" ht="18.75" customHeight="1">
      <c r="A6" s="12"/>
      <c r="B6" s="498" t="s">
        <v>780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4">
      <c r="A8" s="12"/>
      <c r="B8" s="12" t="s">
        <v>781</v>
      </c>
      <c r="C8" s="193"/>
      <c r="D8" s="193"/>
      <c r="E8" s="2"/>
    </row>
    <row r="9" spans="1:17" ht="12.75" customHeight="1">
      <c r="A9" s="12"/>
      <c r="B9" s="499" t="s">
        <v>118</v>
      </c>
      <c r="C9" s="500" t="s">
        <v>782</v>
      </c>
      <c r="D9" s="501">
        <v>2018</v>
      </c>
      <c r="E9" s="502"/>
      <c r="F9" s="501">
        <v>2019</v>
      </c>
      <c r="G9" s="502"/>
      <c r="H9" s="501">
        <v>2020</v>
      </c>
      <c r="I9" s="502"/>
      <c r="J9" s="501">
        <v>2021</v>
      </c>
      <c r="K9" s="502"/>
      <c r="L9" s="501">
        <v>2022</v>
      </c>
      <c r="M9" s="502"/>
      <c r="N9" s="507">
        <v>2023</v>
      </c>
      <c r="O9" s="507"/>
      <c r="P9" s="507"/>
      <c r="Q9" s="507"/>
    </row>
    <row r="10" spans="1:17" ht="12" customHeight="1">
      <c r="A10" s="12"/>
      <c r="B10" s="499"/>
      <c r="C10" s="500"/>
      <c r="D10" s="215" t="s">
        <v>260</v>
      </c>
      <c r="E10" s="199" t="s">
        <v>843</v>
      </c>
      <c r="F10" s="215" t="s">
        <v>260</v>
      </c>
      <c r="G10" s="199" t="s">
        <v>843</v>
      </c>
      <c r="H10" s="215" t="s">
        <v>260</v>
      </c>
      <c r="I10" s="199" t="s">
        <v>843</v>
      </c>
      <c r="J10" s="215" t="s">
        <v>260</v>
      </c>
      <c r="K10" s="199" t="s">
        <v>843</v>
      </c>
      <c r="L10" s="215" t="s">
        <v>260</v>
      </c>
      <c r="M10" s="199" t="s">
        <v>843</v>
      </c>
      <c r="N10" s="58" t="s">
        <v>260</v>
      </c>
      <c r="O10" s="358" t="s">
        <v>843</v>
      </c>
      <c r="P10" s="58" t="s">
        <v>260</v>
      </c>
      <c r="Q10" s="358" t="s">
        <v>968</v>
      </c>
    </row>
    <row r="11" spans="1:17" s="2" customFormat="1" ht="15" customHeight="1">
      <c r="A11" s="193"/>
      <c r="B11" s="217">
        <v>1</v>
      </c>
      <c r="C11" s="90" t="s">
        <v>172</v>
      </c>
      <c r="D11" s="5">
        <v>58</v>
      </c>
      <c r="E11" s="231">
        <v>16.429471287000002</v>
      </c>
      <c r="F11" s="5">
        <v>59</v>
      </c>
      <c r="G11" s="231">
        <v>14.696026311319999</v>
      </c>
      <c r="H11" s="5">
        <v>48</v>
      </c>
      <c r="I11" s="231">
        <v>6.07</v>
      </c>
      <c r="J11" s="5">
        <v>53</v>
      </c>
      <c r="K11" s="231">
        <v>61.664170891999994</v>
      </c>
      <c r="L11" s="5">
        <v>65</v>
      </c>
      <c r="M11" s="231">
        <v>33.013523994400003</v>
      </c>
      <c r="N11" s="287">
        <v>65</v>
      </c>
      <c r="O11" s="231">
        <v>51.912623952099992</v>
      </c>
      <c r="P11" s="287">
        <v>0</v>
      </c>
      <c r="Q11" s="287">
        <v>0</v>
      </c>
    </row>
    <row r="12" spans="1:17" s="2" customFormat="1" ht="15" customHeight="1">
      <c r="A12" s="193"/>
      <c r="B12" s="217">
        <v>2</v>
      </c>
      <c r="C12" s="90" t="s">
        <v>783</v>
      </c>
      <c r="D12" s="5">
        <v>28</v>
      </c>
      <c r="E12" s="231">
        <v>35.454887165610998</v>
      </c>
      <c r="F12" s="5">
        <v>21</v>
      </c>
      <c r="G12" s="231">
        <v>29.171930037905003</v>
      </c>
      <c r="H12" s="5">
        <v>16</v>
      </c>
      <c r="I12" s="231">
        <v>20.27</v>
      </c>
      <c r="J12" s="5">
        <v>45</v>
      </c>
      <c r="K12" s="231">
        <v>197.27264175075103</v>
      </c>
      <c r="L12" s="5">
        <v>45</v>
      </c>
      <c r="M12" s="231">
        <v>78.369743890156002</v>
      </c>
      <c r="N12" s="287">
        <v>19</v>
      </c>
      <c r="O12" s="231">
        <v>36.996043481338006</v>
      </c>
      <c r="P12" s="287">
        <v>0</v>
      </c>
      <c r="Q12" s="287">
        <v>0</v>
      </c>
    </row>
    <row r="13" spans="1:17" s="200" customFormat="1" ht="15" customHeight="1">
      <c r="A13" s="193"/>
      <c r="B13" s="217">
        <v>3</v>
      </c>
      <c r="C13" s="90" t="s">
        <v>784</v>
      </c>
      <c r="D13" s="5">
        <v>82</v>
      </c>
      <c r="E13" s="231">
        <v>114.17660000000001</v>
      </c>
      <c r="F13" s="5">
        <v>99</v>
      </c>
      <c r="G13" s="231">
        <v>122.976893</v>
      </c>
      <c r="H13" s="5">
        <v>105</v>
      </c>
      <c r="I13" s="231">
        <v>92.36</v>
      </c>
      <c r="J13" s="5">
        <v>96</v>
      </c>
      <c r="K13" s="231">
        <v>104.35531900000001</v>
      </c>
      <c r="L13" s="5">
        <v>123</v>
      </c>
      <c r="M13" s="231">
        <v>156.33148600000001</v>
      </c>
      <c r="N13" s="287">
        <v>88</v>
      </c>
      <c r="O13" s="231">
        <v>100.62937899999999</v>
      </c>
      <c r="P13" s="356">
        <v>2</v>
      </c>
      <c r="Q13" s="231">
        <v>250</v>
      </c>
    </row>
    <row r="14" spans="1:17" ht="15.75" customHeight="1">
      <c r="A14" s="12"/>
      <c r="B14" s="496" t="s">
        <v>162</v>
      </c>
      <c r="C14" s="496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8">
        <v>172</v>
      </c>
      <c r="O14" s="206">
        <v>189.53804643343798</v>
      </c>
      <c r="P14" s="357">
        <v>2</v>
      </c>
      <c r="Q14" s="206">
        <v>250</v>
      </c>
    </row>
    <row r="15" spans="1:17" ht="13.5" customHeight="1">
      <c r="A15" s="12"/>
      <c r="B15" s="20" t="s">
        <v>785</v>
      </c>
      <c r="C15" s="20"/>
      <c r="D15" s="20" t="s">
        <v>786</v>
      </c>
      <c r="E15" s="20"/>
      <c r="F15" s="20"/>
      <c r="G15" s="20"/>
      <c r="H15" s="20"/>
      <c r="I15" s="20"/>
      <c r="J15" s="20"/>
      <c r="K15" s="20"/>
      <c r="P15" s="266"/>
    </row>
    <row r="16" spans="1:17" ht="13.5" customHeight="1">
      <c r="A16" s="12"/>
      <c r="B16" s="20" t="s">
        <v>967</v>
      </c>
      <c r="C16" s="20"/>
      <c r="D16" s="20"/>
      <c r="E16" s="20"/>
      <c r="F16" s="20"/>
      <c r="G16" s="20"/>
      <c r="H16" s="20"/>
      <c r="I16" s="20"/>
      <c r="J16" s="20"/>
      <c r="K16" s="20"/>
      <c r="P16" s="266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4">
      <c r="B18" s="192" t="s">
        <v>792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18" t="s">
        <v>118</v>
      </c>
      <c r="C19" s="490" t="s">
        <v>787</v>
      </c>
      <c r="D19" s="489"/>
      <c r="E19" s="489"/>
      <c r="F19" s="489"/>
      <c r="G19" s="495"/>
      <c r="H19" s="490" t="s">
        <v>788</v>
      </c>
      <c r="I19" s="495"/>
      <c r="J19" s="490" t="s">
        <v>789</v>
      </c>
      <c r="K19" s="495"/>
      <c r="L19" s="490" t="s">
        <v>790</v>
      </c>
      <c r="M19" s="495"/>
      <c r="N19" s="490" t="s">
        <v>791</v>
      </c>
      <c r="O19" s="489"/>
      <c r="P19" s="267"/>
    </row>
    <row r="20" spans="1:16" s="203" customFormat="1" ht="15" customHeight="1">
      <c r="B20" s="85">
        <v>1</v>
      </c>
      <c r="C20" s="90" t="s">
        <v>356</v>
      </c>
      <c r="E20" s="88"/>
      <c r="F20" s="88"/>
      <c r="G20" s="88"/>
      <c r="H20" s="497">
        <v>44939</v>
      </c>
      <c r="I20" s="497">
        <v>0</v>
      </c>
      <c r="J20" s="229"/>
      <c r="K20" s="230">
        <v>353125000</v>
      </c>
      <c r="L20" s="2"/>
      <c r="M20" s="319">
        <v>52.615625000000001</v>
      </c>
      <c r="N20" s="290"/>
      <c r="O20" s="235">
        <v>44950</v>
      </c>
      <c r="P20" s="204"/>
    </row>
    <row r="21" spans="1:16" s="203" customFormat="1" ht="15" customHeight="1">
      <c r="B21" s="85">
        <v>2</v>
      </c>
      <c r="C21" s="90" t="s">
        <v>358</v>
      </c>
      <c r="E21" s="88"/>
      <c r="F21" s="88"/>
      <c r="G21" s="88"/>
      <c r="H21" s="497">
        <v>44944</v>
      </c>
      <c r="I21" s="497">
        <v>0</v>
      </c>
      <c r="J21" s="229"/>
      <c r="K21" s="230">
        <v>700000000</v>
      </c>
      <c r="L21" s="2"/>
      <c r="M21" s="319">
        <v>70</v>
      </c>
      <c r="N21" s="290"/>
      <c r="O21" s="235">
        <v>44953</v>
      </c>
      <c r="P21" s="204"/>
    </row>
    <row r="22" spans="1:16" s="203" customFormat="1" ht="15" customHeight="1">
      <c r="B22" s="85">
        <v>3</v>
      </c>
      <c r="C22" s="90" t="s">
        <v>361</v>
      </c>
      <c r="E22" s="88"/>
      <c r="F22" s="88"/>
      <c r="G22" s="88"/>
      <c r="H22" s="497">
        <v>44950</v>
      </c>
      <c r="I22" s="497">
        <v>0</v>
      </c>
      <c r="J22" s="229"/>
      <c r="K22" s="230">
        <v>375000000</v>
      </c>
      <c r="L22" s="2"/>
      <c r="M22" s="319">
        <v>44.25</v>
      </c>
      <c r="N22" s="290"/>
      <c r="O22" s="235">
        <v>44958</v>
      </c>
      <c r="P22" s="204"/>
    </row>
    <row r="23" spans="1:16" s="203" customFormat="1" ht="15" customHeight="1">
      <c r="B23" s="85">
        <v>4</v>
      </c>
      <c r="C23" s="90" t="s">
        <v>374</v>
      </c>
      <c r="E23" s="88"/>
      <c r="F23" s="88"/>
      <c r="G23" s="88"/>
      <c r="H23" s="497">
        <v>44956</v>
      </c>
      <c r="I23" s="497">
        <v>0</v>
      </c>
      <c r="J23" s="229"/>
      <c r="K23" s="230">
        <v>1000000000</v>
      </c>
      <c r="L23" s="2"/>
      <c r="M23" s="319">
        <v>101</v>
      </c>
      <c r="N23" s="290"/>
      <c r="O23" s="235">
        <v>44964</v>
      </c>
      <c r="P23" s="204"/>
    </row>
    <row r="24" spans="1:16" s="203" customFormat="1" ht="15" customHeight="1">
      <c r="B24" s="85">
        <v>5</v>
      </c>
      <c r="C24" s="90" t="s">
        <v>371</v>
      </c>
      <c r="E24" s="88"/>
      <c r="F24" s="88"/>
      <c r="G24" s="88"/>
      <c r="H24" s="497">
        <v>44956</v>
      </c>
      <c r="I24" s="497">
        <v>0</v>
      </c>
      <c r="J24" s="229"/>
      <c r="K24" s="230">
        <v>650000000</v>
      </c>
      <c r="L24" s="2"/>
      <c r="M24" s="319">
        <v>70.2</v>
      </c>
      <c r="N24" s="290"/>
      <c r="O24" s="235">
        <v>44965</v>
      </c>
      <c r="P24" s="204"/>
    </row>
    <row r="25" spans="1:16" s="203" customFormat="1" ht="15" customHeight="1">
      <c r="B25" s="85">
        <v>6</v>
      </c>
      <c r="C25" s="90" t="s">
        <v>375</v>
      </c>
      <c r="E25" s="88"/>
      <c r="F25" s="88"/>
      <c r="G25" s="88"/>
      <c r="H25" s="497">
        <v>44956</v>
      </c>
      <c r="I25" s="497">
        <v>0</v>
      </c>
      <c r="J25" s="229"/>
      <c r="K25" s="230">
        <v>510000000</v>
      </c>
      <c r="L25" s="2"/>
      <c r="M25" s="319">
        <v>51</v>
      </c>
      <c r="N25" s="290"/>
      <c r="O25" s="235">
        <v>44963</v>
      </c>
      <c r="P25" s="204"/>
    </row>
    <row r="26" spans="1:16" s="203" customFormat="1" ht="15" customHeight="1">
      <c r="B26" s="85">
        <v>7</v>
      </c>
      <c r="C26" s="90" t="s">
        <v>372</v>
      </c>
      <c r="E26" s="88"/>
      <c r="F26" s="88"/>
      <c r="G26" s="88"/>
      <c r="H26" s="497">
        <v>44957</v>
      </c>
      <c r="I26" s="497">
        <v>0</v>
      </c>
      <c r="J26" s="229"/>
      <c r="K26" s="230">
        <v>1130000000</v>
      </c>
      <c r="L26" s="2"/>
      <c r="M26" s="319">
        <v>113</v>
      </c>
      <c r="N26" s="290"/>
      <c r="O26" s="235">
        <v>44965</v>
      </c>
      <c r="P26" s="204"/>
    </row>
    <row r="27" spans="1:16" s="203" customFormat="1" ht="15" customHeight="1">
      <c r="B27" s="85">
        <v>8</v>
      </c>
      <c r="C27" s="90" t="s">
        <v>376</v>
      </c>
      <c r="E27" s="88"/>
      <c r="F27" s="88"/>
      <c r="G27" s="88"/>
      <c r="H27" s="497">
        <v>44957</v>
      </c>
      <c r="I27" s="497">
        <v>0</v>
      </c>
      <c r="J27" s="229"/>
      <c r="K27" s="230">
        <v>308000000</v>
      </c>
      <c r="L27" s="2"/>
      <c r="M27" s="319">
        <v>49.896000000000001</v>
      </c>
      <c r="N27" s="290"/>
      <c r="O27" s="235">
        <v>44965</v>
      </c>
      <c r="P27" s="204"/>
    </row>
    <row r="28" spans="1:16" s="203" customFormat="1" ht="15" customHeight="1">
      <c r="B28" s="85">
        <v>9</v>
      </c>
      <c r="C28" s="90" t="s">
        <v>373</v>
      </c>
      <c r="E28" s="88"/>
      <c r="F28" s="88"/>
      <c r="G28" s="88"/>
      <c r="H28" s="497">
        <v>44957</v>
      </c>
      <c r="I28" s="497">
        <v>0</v>
      </c>
      <c r="J28" s="229"/>
      <c r="K28" s="230">
        <v>200000000</v>
      </c>
      <c r="L28" s="2"/>
      <c r="M28" s="319">
        <v>32</v>
      </c>
      <c r="N28" s="290"/>
      <c r="O28" s="235">
        <v>44965</v>
      </c>
      <c r="P28" s="204"/>
    </row>
    <row r="29" spans="1:16" s="203" customFormat="1" ht="15" customHeight="1">
      <c r="B29" s="85">
        <v>10</v>
      </c>
      <c r="C29" s="90" t="s">
        <v>385</v>
      </c>
      <c r="E29" s="88"/>
      <c r="F29" s="88"/>
      <c r="G29" s="88"/>
      <c r="H29" s="497">
        <v>44965</v>
      </c>
      <c r="I29" s="497">
        <v>0</v>
      </c>
      <c r="J29" s="229"/>
      <c r="K29" s="230">
        <v>520000000</v>
      </c>
      <c r="L29" s="2"/>
      <c r="M29" s="319">
        <v>67.599999999999994</v>
      </c>
      <c r="N29" s="290"/>
      <c r="O29" s="235">
        <v>44973</v>
      </c>
      <c r="P29" s="204"/>
    </row>
    <row r="30" spans="1:16" s="203" customFormat="1" ht="15" customHeight="1">
      <c r="B30" s="85">
        <v>11</v>
      </c>
      <c r="C30" s="90" t="s">
        <v>390</v>
      </c>
      <c r="E30" s="88"/>
      <c r="F30" s="88"/>
      <c r="G30" s="88"/>
      <c r="H30" s="497">
        <v>44973</v>
      </c>
      <c r="I30" s="497">
        <v>0</v>
      </c>
      <c r="J30" s="229"/>
      <c r="K30" s="230">
        <v>10350000000</v>
      </c>
      <c r="L30" s="2"/>
      <c r="M30" s="319">
        <v>9056.25</v>
      </c>
      <c r="N30" s="290"/>
      <c r="O30" s="235">
        <v>44981</v>
      </c>
      <c r="P30" s="204"/>
    </row>
    <row r="31" spans="1:16" s="203" customFormat="1" ht="15" customHeight="1">
      <c r="B31" s="85">
        <v>12</v>
      </c>
      <c r="C31" s="90" t="s">
        <v>389</v>
      </c>
      <c r="E31" s="88"/>
      <c r="F31" s="88"/>
      <c r="G31" s="88"/>
      <c r="H31" s="497">
        <v>44974</v>
      </c>
      <c r="I31" s="497">
        <v>0</v>
      </c>
      <c r="J31" s="229"/>
      <c r="K31" s="230">
        <v>1278000000</v>
      </c>
      <c r="L31" s="2"/>
      <c r="M31" s="319">
        <v>127.8</v>
      </c>
      <c r="N31" s="290"/>
      <c r="O31" s="235">
        <v>44984</v>
      </c>
      <c r="P31" s="204"/>
    </row>
    <row r="32" spans="1:16" s="203" customFormat="1" ht="15" customHeight="1">
      <c r="B32" s="85">
        <v>13</v>
      </c>
      <c r="C32" s="90" t="s">
        <v>394</v>
      </c>
      <c r="E32" s="88"/>
      <c r="F32" s="88"/>
      <c r="G32" s="88"/>
      <c r="H32" s="497">
        <v>44978</v>
      </c>
      <c r="I32" s="497">
        <v>0</v>
      </c>
      <c r="J32" s="229"/>
      <c r="K32" s="230">
        <v>442300000</v>
      </c>
      <c r="L32" s="2"/>
      <c r="M32" s="319">
        <v>552.875</v>
      </c>
      <c r="N32" s="290"/>
      <c r="O32" s="235">
        <v>44986</v>
      </c>
      <c r="P32" s="204"/>
    </row>
    <row r="33" spans="1:17" s="203" customFormat="1" ht="15" customHeight="1">
      <c r="B33" s="85">
        <v>14</v>
      </c>
      <c r="C33" s="90" t="s">
        <v>396</v>
      </c>
      <c r="E33" s="88"/>
      <c r="F33" s="88"/>
      <c r="G33" s="88"/>
      <c r="H33" s="497">
        <v>44980</v>
      </c>
      <c r="I33" s="497">
        <v>0</v>
      </c>
      <c r="J33" s="229"/>
      <c r="K33" s="230">
        <v>706100000</v>
      </c>
      <c r="L33" s="2"/>
      <c r="M33" s="319">
        <v>141.22</v>
      </c>
      <c r="N33" s="290"/>
      <c r="O33" s="235">
        <v>44988</v>
      </c>
      <c r="P33" s="204"/>
    </row>
    <row r="34" spans="1:17" s="203" customFormat="1" ht="15" customHeight="1">
      <c r="B34" s="85">
        <v>15</v>
      </c>
      <c r="C34" s="90" t="s">
        <v>395</v>
      </c>
      <c r="E34" s="88"/>
      <c r="F34" s="88"/>
      <c r="G34" s="88"/>
      <c r="H34" s="497">
        <v>44980</v>
      </c>
      <c r="I34" s="497">
        <v>0</v>
      </c>
      <c r="J34" s="229"/>
      <c r="K34" s="230">
        <v>800000000</v>
      </c>
      <c r="L34" s="2"/>
      <c r="M34" s="319">
        <v>96</v>
      </c>
      <c r="N34" s="290"/>
      <c r="O34" s="235">
        <v>44991</v>
      </c>
      <c r="P34" s="204"/>
    </row>
    <row r="35" spans="1:17" s="203" customFormat="1" ht="15" customHeight="1">
      <c r="B35" s="85">
        <v>16</v>
      </c>
      <c r="C35" s="90" t="s">
        <v>403</v>
      </c>
      <c r="E35" s="88"/>
      <c r="F35" s="88"/>
      <c r="G35" s="88"/>
      <c r="H35" s="497">
        <v>44985</v>
      </c>
      <c r="I35" s="497">
        <v>0</v>
      </c>
      <c r="J35" s="229"/>
      <c r="K35" s="230">
        <v>1610000000</v>
      </c>
      <c r="L35" s="2"/>
      <c r="M35" s="319">
        <v>161</v>
      </c>
      <c r="N35" s="290"/>
      <c r="O35" s="235">
        <v>44993</v>
      </c>
      <c r="P35" s="204"/>
    </row>
    <row r="36" spans="1:17" s="203" customFormat="1" ht="15" customHeight="1">
      <c r="B36" s="85">
        <v>17</v>
      </c>
      <c r="C36" s="90" t="s">
        <v>404</v>
      </c>
      <c r="H36" s="497">
        <v>44985</v>
      </c>
      <c r="I36" s="497">
        <v>0</v>
      </c>
      <c r="K36" s="230">
        <v>1690000000</v>
      </c>
      <c r="M36" s="319">
        <v>371.8</v>
      </c>
      <c r="N36" s="290"/>
      <c r="O36" s="235">
        <v>44993</v>
      </c>
      <c r="P36" s="204"/>
    </row>
    <row r="37" spans="1:17" s="203" customFormat="1" ht="15" customHeight="1">
      <c r="B37" s="85">
        <v>18</v>
      </c>
      <c r="C37" s="90" t="s">
        <v>406</v>
      </c>
      <c r="E37" s="88"/>
      <c r="F37" s="88"/>
      <c r="G37" s="88"/>
      <c r="H37" s="497">
        <v>44985</v>
      </c>
      <c r="I37" s="497">
        <v>0</v>
      </c>
      <c r="J37" s="229"/>
      <c r="K37" s="230">
        <v>750000000</v>
      </c>
      <c r="L37" s="2"/>
      <c r="M37" s="319">
        <v>135</v>
      </c>
      <c r="N37" s="290"/>
      <c r="O37" s="235">
        <v>44993</v>
      </c>
      <c r="P37" s="204"/>
    </row>
    <row r="38" spans="1:17" s="203" customFormat="1" ht="15" customHeight="1">
      <c r="B38" s="85">
        <v>19</v>
      </c>
      <c r="C38" s="90" t="s">
        <v>405</v>
      </c>
      <c r="E38" s="88"/>
      <c r="F38" s="88"/>
      <c r="G38" s="88"/>
      <c r="H38" s="497">
        <v>44985</v>
      </c>
      <c r="I38" s="497">
        <v>0</v>
      </c>
      <c r="J38" s="229"/>
      <c r="K38" s="230">
        <v>3568235300</v>
      </c>
      <c r="L38" s="2"/>
      <c r="M38" s="319">
        <v>453.16588309999997</v>
      </c>
      <c r="N38" s="290"/>
      <c r="O38" s="235">
        <v>44995</v>
      </c>
      <c r="P38" s="204"/>
    </row>
    <row r="39" spans="1:17" s="203" customFormat="1" ht="15" customHeight="1">
      <c r="B39" s="85">
        <v>20</v>
      </c>
      <c r="C39" s="90" t="s">
        <v>416</v>
      </c>
      <c r="E39" s="88"/>
      <c r="F39" s="88"/>
      <c r="G39" s="88"/>
      <c r="H39" s="497">
        <v>45002</v>
      </c>
      <c r="I39" s="497">
        <v>0</v>
      </c>
      <c r="J39" s="229"/>
      <c r="K39" s="230">
        <v>378875000</v>
      </c>
      <c r="L39" s="2"/>
      <c r="M39" s="319">
        <v>56.831249999999997</v>
      </c>
      <c r="N39" s="290"/>
      <c r="O39" s="235">
        <v>45015</v>
      </c>
      <c r="P39" s="204"/>
    </row>
    <row r="40" spans="1:17" s="203" customFormat="1" ht="15" customHeight="1">
      <c r="B40" s="85">
        <v>21</v>
      </c>
      <c r="C40" s="90" t="s">
        <v>426</v>
      </c>
      <c r="E40" s="88"/>
      <c r="F40" s="88"/>
      <c r="G40" s="88"/>
      <c r="H40" s="497">
        <v>45009</v>
      </c>
      <c r="I40" s="497">
        <v>0</v>
      </c>
      <c r="J40" s="229"/>
      <c r="K40" s="230">
        <v>687100000</v>
      </c>
      <c r="L40" s="2"/>
      <c r="M40" s="319">
        <v>96.194000000000003</v>
      </c>
      <c r="N40" s="290"/>
      <c r="O40" s="235">
        <v>45021</v>
      </c>
      <c r="P40" s="204"/>
    </row>
    <row r="41" spans="1:17" s="203" customFormat="1" ht="15" customHeight="1">
      <c r="B41" s="85">
        <v>22</v>
      </c>
      <c r="C41" s="90" t="s">
        <v>429</v>
      </c>
      <c r="E41" s="88"/>
      <c r="F41" s="88"/>
      <c r="G41" s="88"/>
      <c r="H41" s="497">
        <v>45016</v>
      </c>
      <c r="I41" s="497">
        <v>0</v>
      </c>
      <c r="J41" s="229"/>
      <c r="K41" s="230">
        <v>925000000</v>
      </c>
      <c r="L41" s="2"/>
      <c r="M41" s="319">
        <v>97.125</v>
      </c>
      <c r="N41" s="290"/>
      <c r="O41" s="235">
        <v>45026</v>
      </c>
      <c r="P41" s="204"/>
    </row>
    <row r="42" spans="1:17" s="203" customFormat="1" ht="15" customHeight="1">
      <c r="B42" s="85">
        <v>23</v>
      </c>
      <c r="C42" s="90" t="s">
        <v>435</v>
      </c>
      <c r="E42" s="88"/>
      <c r="F42" s="88"/>
      <c r="G42" s="88"/>
      <c r="H42" s="497">
        <v>45019</v>
      </c>
      <c r="I42" s="497">
        <v>0</v>
      </c>
      <c r="J42" s="229"/>
      <c r="K42" s="230">
        <v>7997600000</v>
      </c>
      <c r="L42" s="2"/>
      <c r="M42" s="319">
        <v>9997</v>
      </c>
      <c r="N42" s="290"/>
      <c r="O42" s="235">
        <v>45028</v>
      </c>
      <c r="P42" s="204"/>
    </row>
    <row r="43" spans="1:17" s="203" customFormat="1" ht="15" customHeight="1">
      <c r="B43" s="85">
        <v>24</v>
      </c>
      <c r="C43" s="90" t="s">
        <v>446</v>
      </c>
      <c r="E43" s="88"/>
      <c r="F43" s="88"/>
      <c r="G43" s="88"/>
      <c r="H43" s="497">
        <v>45026</v>
      </c>
      <c r="I43" s="497">
        <v>0</v>
      </c>
      <c r="J43" s="229"/>
      <c r="K43" s="230">
        <v>750000000</v>
      </c>
      <c r="L43" s="2"/>
      <c r="M43" s="319">
        <v>75</v>
      </c>
      <c r="N43" s="290"/>
      <c r="O43" s="235">
        <v>45034</v>
      </c>
      <c r="P43" s="204"/>
    </row>
    <row r="44" spans="1:17" s="203" customFormat="1" ht="15" customHeight="1">
      <c r="B44" s="85">
        <v>25</v>
      </c>
      <c r="C44" s="90" t="s">
        <v>447</v>
      </c>
      <c r="E44" s="88"/>
      <c r="F44" s="88"/>
      <c r="G44" s="88"/>
      <c r="H44" s="497">
        <v>45026</v>
      </c>
      <c r="I44" s="497">
        <v>0</v>
      </c>
      <c r="J44" s="229"/>
      <c r="K44" s="230">
        <v>430200000</v>
      </c>
      <c r="L44" s="2"/>
      <c r="M44" s="319">
        <v>33.555599999999998</v>
      </c>
      <c r="N44" s="290"/>
      <c r="O44" s="235">
        <v>45034</v>
      </c>
      <c r="P44" s="204"/>
    </row>
    <row r="45" spans="1:17" s="203" customFormat="1" ht="15" customHeight="1">
      <c r="B45" s="85">
        <v>26</v>
      </c>
      <c r="C45" s="90" t="s">
        <v>448</v>
      </c>
      <c r="E45" s="88"/>
      <c r="F45" s="88"/>
      <c r="G45" s="88"/>
      <c r="H45" s="497">
        <v>45027</v>
      </c>
      <c r="I45" s="497">
        <v>0</v>
      </c>
      <c r="J45" s="229"/>
      <c r="K45" s="230">
        <v>11000000000</v>
      </c>
      <c r="L45" s="2"/>
      <c r="M45" s="319">
        <v>8745</v>
      </c>
      <c r="N45" s="290"/>
      <c r="O45" s="235">
        <v>45034</v>
      </c>
      <c r="P45" s="204"/>
    </row>
    <row r="46" spans="1:17" s="297" customFormat="1" ht="15" customHeight="1">
      <c r="A46" s="203"/>
      <c r="B46" s="85">
        <v>27</v>
      </c>
      <c r="C46" s="90" t="s">
        <v>458</v>
      </c>
      <c r="D46" s="203"/>
      <c r="E46" s="88"/>
      <c r="F46" s="88"/>
      <c r="G46" s="88"/>
      <c r="H46" s="497">
        <v>45044</v>
      </c>
      <c r="I46" s="497">
        <v>0</v>
      </c>
      <c r="J46" s="229"/>
      <c r="K46" s="230">
        <v>929200000</v>
      </c>
      <c r="L46" s="2"/>
      <c r="M46" s="319">
        <v>217.43279999999999</v>
      </c>
      <c r="N46" s="290"/>
      <c r="O46" s="235">
        <v>45054</v>
      </c>
      <c r="P46" s="204"/>
      <c r="Q46" s="203"/>
    </row>
    <row r="47" spans="1:17" s="203" customFormat="1" ht="15" customHeight="1">
      <c r="B47" s="85">
        <v>28</v>
      </c>
      <c r="C47" s="90" t="s">
        <v>459</v>
      </c>
      <c r="E47" s="88"/>
      <c r="F47" s="88"/>
      <c r="G47" s="88"/>
      <c r="H47" s="497">
        <v>45044</v>
      </c>
      <c r="I47" s="497">
        <v>0</v>
      </c>
      <c r="J47" s="229"/>
      <c r="K47" s="230">
        <v>652500000</v>
      </c>
      <c r="L47" s="2"/>
      <c r="M47" s="319">
        <v>65.25</v>
      </c>
      <c r="N47" s="290"/>
      <c r="O47" s="235">
        <v>45054</v>
      </c>
      <c r="P47" s="204"/>
    </row>
    <row r="48" spans="1:17" s="203" customFormat="1" ht="15" customHeight="1">
      <c r="B48" s="85">
        <v>29</v>
      </c>
      <c r="C48" s="90" t="s">
        <v>462</v>
      </c>
      <c r="E48" s="88"/>
      <c r="F48" s="88"/>
      <c r="G48" s="88"/>
      <c r="H48" s="497">
        <v>45044</v>
      </c>
      <c r="I48" s="497">
        <v>0</v>
      </c>
      <c r="J48" s="229"/>
      <c r="K48" s="230">
        <v>700000000</v>
      </c>
      <c r="L48" s="2"/>
      <c r="M48" s="319">
        <v>96.6</v>
      </c>
      <c r="N48" s="290"/>
      <c r="O48" s="235">
        <v>45054</v>
      </c>
      <c r="P48" s="204"/>
    </row>
    <row r="49" spans="2:16" s="203" customFormat="1" ht="15" customHeight="1">
      <c r="B49" s="85">
        <v>30</v>
      </c>
      <c r="C49" s="90" t="s">
        <v>460</v>
      </c>
      <c r="E49" s="88"/>
      <c r="F49" s="88"/>
      <c r="G49" s="88"/>
      <c r="H49" s="497">
        <v>45044</v>
      </c>
      <c r="I49" s="497">
        <v>0</v>
      </c>
      <c r="J49" s="229"/>
      <c r="K49" s="230">
        <v>1547500000</v>
      </c>
      <c r="L49" s="2"/>
      <c r="M49" s="319">
        <v>154.75</v>
      </c>
      <c r="N49" s="290"/>
      <c r="O49" s="235">
        <v>45054</v>
      </c>
      <c r="P49" s="204"/>
    </row>
    <row r="50" spans="2:16" s="203" customFormat="1" ht="15" customHeight="1">
      <c r="B50" s="85">
        <v>31</v>
      </c>
      <c r="C50" s="90" t="s">
        <v>463</v>
      </c>
      <c r="E50" s="88"/>
      <c r="F50" s="88"/>
      <c r="G50" s="88"/>
      <c r="H50" s="497">
        <v>45044</v>
      </c>
      <c r="I50" s="497">
        <v>0</v>
      </c>
      <c r="J50" s="229"/>
      <c r="K50" s="230">
        <v>400000000</v>
      </c>
      <c r="L50" s="2"/>
      <c r="M50" s="319">
        <v>43.2</v>
      </c>
      <c r="N50" s="290"/>
      <c r="O50" s="235">
        <v>45055</v>
      </c>
      <c r="P50" s="204"/>
    </row>
    <row r="51" spans="2:16" s="203" customFormat="1" ht="15" customHeight="1">
      <c r="B51" s="85">
        <v>32</v>
      </c>
      <c r="C51" s="90" t="s">
        <v>464</v>
      </c>
      <c r="E51" s="88"/>
      <c r="F51" s="88"/>
      <c r="G51" s="88"/>
      <c r="H51" s="497">
        <v>45050</v>
      </c>
      <c r="I51" s="497">
        <v>0</v>
      </c>
      <c r="J51" s="229"/>
      <c r="K51" s="230">
        <v>1750000000</v>
      </c>
      <c r="L51" s="2"/>
      <c r="M51" s="319">
        <v>175</v>
      </c>
      <c r="N51" s="290"/>
      <c r="O51" s="235">
        <v>45058</v>
      </c>
      <c r="P51" s="204"/>
    </row>
    <row r="52" spans="2:16" s="203" customFormat="1" ht="15" customHeight="1">
      <c r="B52" s="85">
        <v>33</v>
      </c>
      <c r="C52" s="90" t="s">
        <v>482</v>
      </c>
      <c r="E52" s="88"/>
      <c r="F52" s="88"/>
      <c r="G52" s="88"/>
      <c r="H52" s="497">
        <v>45077</v>
      </c>
      <c r="I52" s="497">
        <v>0</v>
      </c>
      <c r="J52" s="229"/>
      <c r="K52" s="230">
        <v>540000000</v>
      </c>
      <c r="L52" s="2"/>
      <c r="M52" s="319">
        <v>78.84</v>
      </c>
      <c r="N52" s="290"/>
      <c r="O52" s="235">
        <v>45089</v>
      </c>
      <c r="P52" s="204"/>
    </row>
    <row r="53" spans="2:16" s="203" customFormat="1" ht="15" customHeight="1">
      <c r="B53" s="85">
        <v>34</v>
      </c>
      <c r="C53" s="90" t="s">
        <v>483</v>
      </c>
      <c r="E53" s="88"/>
      <c r="F53" s="88"/>
      <c r="G53" s="88"/>
      <c r="H53" s="497">
        <v>45077</v>
      </c>
      <c r="I53" s="497">
        <v>0</v>
      </c>
      <c r="J53" s="229"/>
      <c r="K53" s="230">
        <v>1000000000</v>
      </c>
      <c r="L53" s="2"/>
      <c r="M53" s="319">
        <v>100</v>
      </c>
      <c r="N53" s="290"/>
      <c r="O53" s="235">
        <v>45089</v>
      </c>
      <c r="P53" s="204"/>
    </row>
    <row r="54" spans="2:16" s="203" customFormat="1" ht="15" customHeight="1">
      <c r="B54" s="85">
        <v>35</v>
      </c>
      <c r="C54" s="90" t="s">
        <v>498</v>
      </c>
      <c r="E54" s="88"/>
      <c r="F54" s="88"/>
      <c r="G54" s="88"/>
      <c r="H54" s="497">
        <v>45089</v>
      </c>
      <c r="I54" s="497">
        <v>0</v>
      </c>
      <c r="J54" s="229"/>
      <c r="K54" s="230">
        <v>8750000000</v>
      </c>
      <c r="L54" s="2"/>
      <c r="M54" s="319">
        <v>875</v>
      </c>
      <c r="N54" s="290"/>
      <c r="O54" s="235">
        <v>45096</v>
      </c>
      <c r="P54" s="204"/>
    </row>
    <row r="55" spans="2:16" s="203" customFormat="1" ht="15" customHeight="1">
      <c r="B55" s="85">
        <v>36</v>
      </c>
      <c r="C55" s="90" t="s">
        <v>499</v>
      </c>
      <c r="E55" s="88"/>
      <c r="F55" s="88"/>
      <c r="G55" s="88"/>
      <c r="H55" s="497">
        <v>45090</v>
      </c>
      <c r="I55" s="497">
        <v>0</v>
      </c>
      <c r="J55" s="229"/>
      <c r="K55" s="230">
        <v>1200000000</v>
      </c>
      <c r="L55" s="2"/>
      <c r="M55" s="319">
        <v>108</v>
      </c>
      <c r="N55" s="290"/>
      <c r="O55" s="235">
        <v>45099</v>
      </c>
      <c r="P55" s="204"/>
    </row>
    <row r="56" spans="2:16" s="203" customFormat="1" ht="15" customHeight="1">
      <c r="B56" s="85">
        <v>37</v>
      </c>
      <c r="C56" s="90" t="s">
        <v>510</v>
      </c>
      <c r="E56" s="88"/>
      <c r="F56" s="88"/>
      <c r="G56" s="88"/>
      <c r="H56" s="497">
        <v>45104</v>
      </c>
      <c r="I56" s="497">
        <v>0</v>
      </c>
      <c r="J56" s="229"/>
      <c r="K56" s="230">
        <v>600000000</v>
      </c>
      <c r="L56" s="2"/>
      <c r="M56" s="319">
        <v>75</v>
      </c>
      <c r="N56" s="290"/>
      <c r="O56" s="235">
        <v>45117</v>
      </c>
      <c r="P56" s="204"/>
    </row>
    <row r="57" spans="2:16" s="203" customFormat="1" ht="15" customHeight="1">
      <c r="B57" s="85">
        <v>38</v>
      </c>
      <c r="C57" s="90" t="s">
        <v>511</v>
      </c>
      <c r="E57" s="88"/>
      <c r="F57" s="88"/>
      <c r="G57" s="88"/>
      <c r="H57" s="497">
        <v>45104</v>
      </c>
      <c r="I57" s="497">
        <v>0</v>
      </c>
      <c r="J57" s="229"/>
      <c r="K57" s="230">
        <v>6328208800</v>
      </c>
      <c r="L57" s="2"/>
      <c r="M57" s="319">
        <v>10726.313915999999</v>
      </c>
      <c r="N57" s="290"/>
      <c r="O57" s="235">
        <v>45114</v>
      </c>
      <c r="P57" s="204"/>
    </row>
    <row r="58" spans="2:16" s="203" customFormat="1" ht="15" customHeight="1">
      <c r="B58" s="85">
        <v>39</v>
      </c>
      <c r="C58" s="90" t="s">
        <v>512</v>
      </c>
      <c r="E58" s="88"/>
      <c r="F58" s="88"/>
      <c r="G58" s="88"/>
      <c r="H58" s="497">
        <v>45104</v>
      </c>
      <c r="I58" s="497">
        <v>0</v>
      </c>
      <c r="J58" s="229"/>
      <c r="K58" s="230">
        <v>309000000</v>
      </c>
      <c r="L58" s="2"/>
      <c r="M58" s="319">
        <v>37.08</v>
      </c>
      <c r="N58" s="290"/>
      <c r="O58" s="235">
        <v>45117</v>
      </c>
      <c r="P58" s="204"/>
    </row>
    <row r="59" spans="2:16" s="203" customFormat="1" ht="15" customHeight="1">
      <c r="B59" s="85">
        <v>40</v>
      </c>
      <c r="C59" s="90" t="s">
        <v>508</v>
      </c>
      <c r="E59" s="88"/>
      <c r="F59" s="88"/>
      <c r="G59" s="88"/>
      <c r="H59" s="497">
        <v>45104</v>
      </c>
      <c r="I59" s="497">
        <v>0</v>
      </c>
      <c r="J59" s="229"/>
      <c r="K59" s="230">
        <v>1071429000</v>
      </c>
      <c r="L59" s="2"/>
      <c r="M59" s="319">
        <v>117.85719</v>
      </c>
      <c r="N59" s="290"/>
      <c r="O59" s="235">
        <v>45117</v>
      </c>
      <c r="P59" s="204"/>
    </row>
    <row r="60" spans="2:16" s="203" customFormat="1" ht="15" customHeight="1">
      <c r="B60" s="85">
        <v>41</v>
      </c>
      <c r="C60" s="90" t="s">
        <v>509</v>
      </c>
      <c r="E60" s="88"/>
      <c r="F60" s="88"/>
      <c r="G60" s="88"/>
      <c r="H60" s="497">
        <v>45104</v>
      </c>
      <c r="I60" s="497">
        <v>0</v>
      </c>
      <c r="J60" s="229"/>
      <c r="K60" s="230">
        <v>400000000</v>
      </c>
      <c r="L60" s="2"/>
      <c r="M60" s="319">
        <v>40</v>
      </c>
      <c r="N60" s="290"/>
      <c r="O60" s="235">
        <v>45117</v>
      </c>
      <c r="P60" s="204"/>
    </row>
    <row r="61" spans="2:16" s="203" customFormat="1" ht="15" customHeight="1">
      <c r="B61" s="85">
        <v>42</v>
      </c>
      <c r="C61" s="90" t="s">
        <v>587</v>
      </c>
      <c r="E61" s="88"/>
      <c r="F61" s="88"/>
      <c r="G61" s="88"/>
      <c r="H61" s="497">
        <v>45121</v>
      </c>
      <c r="I61" s="497">
        <v>0</v>
      </c>
      <c r="J61" s="229"/>
      <c r="K61" s="230">
        <v>1500000000</v>
      </c>
      <c r="L61" s="2"/>
      <c r="M61" s="319">
        <v>151.5</v>
      </c>
      <c r="N61" s="290"/>
      <c r="O61" s="235">
        <v>45131</v>
      </c>
      <c r="P61" s="204"/>
    </row>
    <row r="62" spans="2:16" s="203" customFormat="1" ht="15" customHeight="1">
      <c r="B62" s="85">
        <v>43</v>
      </c>
      <c r="C62" s="90" t="s">
        <v>588</v>
      </c>
      <c r="E62" s="88"/>
      <c r="F62" s="88"/>
      <c r="G62" s="88"/>
      <c r="H62" s="497">
        <v>45121</v>
      </c>
      <c r="I62" s="497">
        <v>0</v>
      </c>
      <c r="J62" s="229"/>
      <c r="K62" s="230">
        <v>4166000000</v>
      </c>
      <c r="L62" s="2"/>
      <c r="M62" s="319">
        <v>491.58800000000002</v>
      </c>
      <c r="N62" s="290"/>
      <c r="O62" s="235">
        <v>45132</v>
      </c>
      <c r="P62" s="204"/>
    </row>
    <row r="63" spans="2:16" s="203" customFormat="1" ht="15" customHeight="1">
      <c r="B63" s="85">
        <v>44</v>
      </c>
      <c r="C63" s="90" t="s">
        <v>869</v>
      </c>
      <c r="E63" s="88"/>
      <c r="F63" s="88"/>
      <c r="G63" s="88"/>
      <c r="H63" s="497">
        <v>45128</v>
      </c>
      <c r="I63" s="497">
        <v>0</v>
      </c>
      <c r="J63" s="229"/>
      <c r="K63" s="230">
        <v>250000000</v>
      </c>
      <c r="L63" s="2"/>
      <c r="M63" s="319">
        <v>112.5</v>
      </c>
      <c r="N63" s="290"/>
      <c r="O63" s="235">
        <v>45138</v>
      </c>
      <c r="P63" s="204"/>
    </row>
    <row r="64" spans="2:16" s="203" customFormat="1" ht="15" customHeight="1">
      <c r="B64" s="85">
        <v>45</v>
      </c>
      <c r="C64" s="90" t="s">
        <v>878</v>
      </c>
      <c r="E64" s="88"/>
      <c r="F64" s="88"/>
      <c r="G64" s="88"/>
      <c r="H64" s="497">
        <v>45132</v>
      </c>
      <c r="I64" s="497">
        <v>0</v>
      </c>
      <c r="J64" s="229"/>
      <c r="K64" s="230">
        <v>8335000000</v>
      </c>
      <c r="L64" s="2"/>
      <c r="M64" s="319">
        <v>2250.4499999999998</v>
      </c>
      <c r="N64" s="290"/>
      <c r="O64" s="235">
        <v>45140</v>
      </c>
      <c r="P64" s="204"/>
    </row>
    <row r="65" spans="2:16" s="203" customFormat="1" ht="15" customHeight="1">
      <c r="B65" s="85">
        <v>46</v>
      </c>
      <c r="C65" s="90" t="s">
        <v>879</v>
      </c>
      <c r="E65" s="88"/>
      <c r="F65" s="88"/>
      <c r="G65" s="88"/>
      <c r="H65" s="497">
        <v>45135</v>
      </c>
      <c r="I65" s="497">
        <v>0</v>
      </c>
      <c r="J65" s="229"/>
      <c r="K65" s="230">
        <v>240740800</v>
      </c>
      <c r="L65" s="2"/>
      <c r="M65" s="319">
        <v>26.0000064</v>
      </c>
      <c r="N65" s="290"/>
      <c r="O65" s="235">
        <v>45145</v>
      </c>
      <c r="P65" s="204"/>
    </row>
    <row r="66" spans="2:16" s="203" customFormat="1" ht="15" customHeight="1">
      <c r="B66" s="85">
        <v>47</v>
      </c>
      <c r="C66" s="90" t="s">
        <v>885</v>
      </c>
      <c r="E66" s="88"/>
      <c r="F66" s="88"/>
      <c r="G66" s="88"/>
      <c r="H66" s="497">
        <v>45138</v>
      </c>
      <c r="I66" s="497">
        <v>0</v>
      </c>
      <c r="J66" s="229"/>
      <c r="K66" s="230">
        <v>570000000</v>
      </c>
      <c r="L66" s="2"/>
      <c r="M66" s="319">
        <v>57</v>
      </c>
      <c r="N66" s="290"/>
      <c r="O66" s="235">
        <v>45145</v>
      </c>
      <c r="P66" s="204"/>
    </row>
    <row r="67" spans="2:16" s="203" customFormat="1" ht="15" customHeight="1">
      <c r="B67" s="85">
        <v>48</v>
      </c>
      <c r="C67" s="90" t="s">
        <v>883</v>
      </c>
      <c r="E67" s="88"/>
      <c r="F67" s="88"/>
      <c r="G67" s="88"/>
      <c r="H67" s="497">
        <v>45138</v>
      </c>
      <c r="I67" s="497">
        <v>0</v>
      </c>
      <c r="J67" s="229"/>
      <c r="K67" s="230">
        <v>1037500000</v>
      </c>
      <c r="L67" s="2"/>
      <c r="M67" s="319">
        <v>404.625</v>
      </c>
      <c r="N67" s="290"/>
      <c r="O67" s="235">
        <v>45146</v>
      </c>
      <c r="P67" s="204"/>
    </row>
    <row r="68" spans="2:16" s="203" customFormat="1" ht="15" customHeight="1">
      <c r="B68" s="85">
        <v>49</v>
      </c>
      <c r="C68" s="90" t="s">
        <v>884</v>
      </c>
      <c r="E68" s="88"/>
      <c r="F68" s="88"/>
      <c r="G68" s="88"/>
      <c r="H68" s="497">
        <v>45138</v>
      </c>
      <c r="I68" s="497">
        <v>0</v>
      </c>
      <c r="J68" s="229"/>
      <c r="K68" s="230">
        <v>1725000000</v>
      </c>
      <c r="L68" s="2"/>
      <c r="M68" s="319">
        <v>207</v>
      </c>
      <c r="N68" s="290"/>
      <c r="O68" s="235">
        <v>45146</v>
      </c>
      <c r="P68" s="204"/>
    </row>
    <row r="69" spans="2:16" s="203" customFormat="1" ht="15" customHeight="1">
      <c r="B69" s="85">
        <v>50</v>
      </c>
      <c r="C69" s="90" t="s">
        <v>886</v>
      </c>
      <c r="E69" s="88"/>
      <c r="F69" s="88"/>
      <c r="G69" s="88"/>
      <c r="H69" s="497">
        <v>45138</v>
      </c>
      <c r="I69" s="497">
        <v>0</v>
      </c>
      <c r="J69" s="229"/>
      <c r="K69" s="230">
        <v>1008734800</v>
      </c>
      <c r="L69" s="2"/>
      <c r="M69" s="319">
        <v>100.87348</v>
      </c>
      <c r="N69" s="290"/>
      <c r="O69" s="235">
        <v>45146</v>
      </c>
      <c r="P69" s="204"/>
    </row>
    <row r="70" spans="2:16" s="203" customFormat="1" ht="15" customHeight="1">
      <c r="B70" s="85">
        <v>51</v>
      </c>
      <c r="C70" s="90" t="s">
        <v>934</v>
      </c>
      <c r="E70" s="88"/>
      <c r="F70" s="88"/>
      <c r="G70" s="88"/>
      <c r="H70" s="497">
        <v>45138</v>
      </c>
      <c r="I70" s="497">
        <v>0</v>
      </c>
      <c r="J70" s="229"/>
      <c r="K70" s="230">
        <v>2707000000</v>
      </c>
      <c r="L70" s="2"/>
      <c r="M70" s="319">
        <v>270.7</v>
      </c>
      <c r="N70" s="290"/>
      <c r="O70" s="235">
        <v>45147</v>
      </c>
      <c r="P70" s="204"/>
    </row>
    <row r="71" spans="2:16" s="203" customFormat="1" ht="15" customHeight="1">
      <c r="B71" s="85">
        <v>59</v>
      </c>
      <c r="C71" s="90" t="s">
        <v>936</v>
      </c>
      <c r="E71" s="88"/>
      <c r="F71" s="88"/>
      <c r="G71" s="88"/>
      <c r="H71" s="497">
        <v>45195</v>
      </c>
      <c r="I71" s="497">
        <v>0</v>
      </c>
      <c r="J71" s="229"/>
      <c r="K71" s="230">
        <v>450000000</v>
      </c>
      <c r="L71" s="2"/>
      <c r="M71" s="319">
        <v>101.8285776</v>
      </c>
      <c r="N71" s="290"/>
      <c r="O71" s="235">
        <v>45206</v>
      </c>
      <c r="P71" s="204"/>
    </row>
    <row r="72" spans="2:16" s="203" customFormat="1" ht="15" customHeight="1">
      <c r="B72" s="85">
        <v>60</v>
      </c>
      <c r="C72" s="90" t="s">
        <v>930</v>
      </c>
      <c r="E72" s="88"/>
      <c r="F72" s="88"/>
      <c r="G72" s="88"/>
      <c r="H72" s="497">
        <v>45196</v>
      </c>
      <c r="I72" s="497">
        <v>0</v>
      </c>
      <c r="J72" s="229"/>
      <c r="K72" s="230">
        <v>1100000000</v>
      </c>
      <c r="L72" s="2"/>
      <c r="M72" s="319">
        <v>38.5</v>
      </c>
      <c r="N72" s="290"/>
      <c r="O72" s="235">
        <v>45205</v>
      </c>
      <c r="P72" s="204"/>
    </row>
    <row r="73" spans="2:16" s="203" customFormat="1" ht="15" customHeight="1">
      <c r="B73" s="85">
        <v>61</v>
      </c>
      <c r="C73" s="90" t="s">
        <v>931</v>
      </c>
      <c r="E73" s="88"/>
      <c r="F73" s="88"/>
      <c r="G73" s="88"/>
      <c r="H73" s="497">
        <v>45198</v>
      </c>
      <c r="I73" s="497">
        <v>0</v>
      </c>
      <c r="J73" s="229"/>
      <c r="K73" s="230">
        <v>4015000000</v>
      </c>
      <c r="L73" s="2"/>
      <c r="M73" s="319">
        <v>39</v>
      </c>
      <c r="N73" s="290"/>
      <c r="O73" s="235">
        <v>45208</v>
      </c>
      <c r="P73" s="204"/>
    </row>
    <row r="74" spans="2:16" s="203" customFormat="1" ht="15" customHeight="1">
      <c r="B74" s="85">
        <v>62</v>
      </c>
      <c r="C74" s="90" t="s">
        <v>937</v>
      </c>
      <c r="E74" s="88"/>
      <c r="F74" s="88"/>
      <c r="G74" s="88"/>
      <c r="H74" s="497">
        <v>45198</v>
      </c>
      <c r="I74" s="497">
        <v>0</v>
      </c>
      <c r="J74" s="229"/>
      <c r="K74" s="230">
        <v>1180000000</v>
      </c>
      <c r="L74" s="2"/>
      <c r="M74" s="319">
        <v>36</v>
      </c>
      <c r="N74" s="290"/>
      <c r="O74" s="235">
        <v>45209</v>
      </c>
      <c r="P74" s="204"/>
    </row>
    <row r="75" spans="2:16" s="203" customFormat="1" ht="15" customHeight="1">
      <c r="B75" s="85">
        <v>56</v>
      </c>
      <c r="C75" s="90" t="s">
        <v>902</v>
      </c>
      <c r="E75" s="88"/>
      <c r="F75" s="88"/>
      <c r="G75" s="88"/>
      <c r="H75" s="497">
        <v>45156</v>
      </c>
      <c r="I75" s="497"/>
      <c r="J75" s="229"/>
      <c r="K75" s="230">
        <v>530000000</v>
      </c>
      <c r="L75" s="2"/>
      <c r="M75" s="319">
        <v>60.95</v>
      </c>
      <c r="N75" s="290"/>
      <c r="O75" s="235">
        <v>45166</v>
      </c>
      <c r="P75" s="204"/>
    </row>
    <row r="76" spans="2:16" s="203" customFormat="1" ht="15" customHeight="1">
      <c r="B76" s="85">
        <v>57</v>
      </c>
      <c r="C76" s="359" t="s">
        <v>905</v>
      </c>
      <c r="E76" s="88"/>
      <c r="F76" s="88"/>
      <c r="G76" s="88"/>
      <c r="H76" s="497">
        <v>45168</v>
      </c>
      <c r="I76" s="497"/>
      <c r="J76" s="229"/>
      <c r="K76" s="230">
        <v>534000000</v>
      </c>
      <c r="L76" s="2"/>
      <c r="M76" s="319">
        <v>142.04400000000001</v>
      </c>
      <c r="N76" s="290"/>
      <c r="O76" s="235">
        <v>45176</v>
      </c>
      <c r="P76" s="204"/>
    </row>
    <row r="77" spans="2:16" s="203" customFormat="1" ht="15" customHeight="1">
      <c r="B77" s="85">
        <v>58</v>
      </c>
      <c r="C77" s="359" t="s">
        <v>906</v>
      </c>
      <c r="E77" s="88"/>
      <c r="F77" s="88"/>
      <c r="G77" s="88"/>
      <c r="H77" s="497">
        <v>45169</v>
      </c>
      <c r="I77" s="497"/>
      <c r="J77" s="229"/>
      <c r="K77" s="230">
        <v>400000000</v>
      </c>
      <c r="L77" s="2"/>
      <c r="M77" s="319">
        <v>40</v>
      </c>
      <c r="N77" s="290"/>
      <c r="O77" s="360">
        <v>45180</v>
      </c>
      <c r="P77" s="204"/>
    </row>
    <row r="78" spans="2:16" s="203" customFormat="1" ht="15" customHeight="1">
      <c r="B78" s="85">
        <v>59</v>
      </c>
      <c r="C78" s="359" t="s">
        <v>936</v>
      </c>
      <c r="E78" s="88"/>
      <c r="F78" s="88"/>
      <c r="G78" s="88"/>
      <c r="H78" s="497">
        <v>45195</v>
      </c>
      <c r="I78" s="497"/>
      <c r="J78" s="229"/>
      <c r="K78" s="230">
        <v>450000000</v>
      </c>
      <c r="L78" s="2"/>
      <c r="M78" s="319">
        <v>54</v>
      </c>
      <c r="N78" s="290"/>
      <c r="O78" s="360">
        <v>45205</v>
      </c>
      <c r="P78" s="204"/>
    </row>
    <row r="79" spans="2:16" s="203" customFormat="1" ht="15" customHeight="1">
      <c r="B79" s="85">
        <v>60</v>
      </c>
      <c r="C79" s="359" t="s">
        <v>930</v>
      </c>
      <c r="E79" s="88"/>
      <c r="F79" s="88"/>
      <c r="G79" s="88"/>
      <c r="H79" s="497">
        <v>45196</v>
      </c>
      <c r="I79" s="497"/>
      <c r="J79" s="229"/>
      <c r="K79" s="230">
        <v>1100000000</v>
      </c>
      <c r="L79" s="2"/>
      <c r="M79" s="319">
        <v>110</v>
      </c>
      <c r="N79" s="290"/>
      <c r="O79" s="360">
        <v>45205</v>
      </c>
      <c r="P79" s="204"/>
    </row>
    <row r="80" spans="2:16" s="203" customFormat="1" ht="15" customHeight="1">
      <c r="B80" s="85">
        <v>61</v>
      </c>
      <c r="C80" s="359" t="s">
        <v>931</v>
      </c>
      <c r="E80" s="88"/>
      <c r="F80" s="88"/>
      <c r="G80" s="88"/>
      <c r="H80" s="497">
        <v>45198</v>
      </c>
      <c r="I80" s="497"/>
      <c r="J80" s="229"/>
      <c r="K80" s="230">
        <v>4015000000</v>
      </c>
      <c r="L80" s="2"/>
      <c r="M80" s="319">
        <v>3131.7</v>
      </c>
      <c r="N80" s="290"/>
      <c r="O80" s="360">
        <v>45208</v>
      </c>
      <c r="P80" s="204"/>
    </row>
    <row r="81" spans="2:16" s="203" customFormat="1" ht="15" customHeight="1">
      <c r="B81" s="85">
        <v>62</v>
      </c>
      <c r="C81" s="359" t="s">
        <v>937</v>
      </c>
      <c r="E81" s="88"/>
      <c r="F81" s="88"/>
      <c r="G81" s="88"/>
      <c r="H81" s="497">
        <v>45198</v>
      </c>
      <c r="I81" s="497"/>
      <c r="J81" s="229"/>
      <c r="K81" s="230">
        <v>1180000000</v>
      </c>
      <c r="L81" s="2"/>
      <c r="M81" s="319">
        <v>118</v>
      </c>
      <c r="N81" s="290"/>
      <c r="O81" s="360">
        <v>45209</v>
      </c>
      <c r="P81" s="204"/>
    </row>
    <row r="82" spans="2:16" s="203" customFormat="1" ht="15" customHeight="1">
      <c r="B82" s="85">
        <v>63</v>
      </c>
      <c r="C82" s="359" t="s">
        <v>938</v>
      </c>
      <c r="E82" s="88"/>
      <c r="F82" s="88"/>
      <c r="G82" s="88"/>
      <c r="H82" s="497">
        <v>45198</v>
      </c>
      <c r="I82" s="497"/>
      <c r="J82" s="229"/>
      <c r="K82" s="230">
        <v>715333000</v>
      </c>
      <c r="L82" s="2"/>
      <c r="M82" s="319">
        <v>91.562624</v>
      </c>
      <c r="N82" s="290"/>
      <c r="O82" s="360">
        <v>45210</v>
      </c>
      <c r="P82" s="204"/>
    </row>
    <row r="83" spans="2:16" s="203" customFormat="1" ht="15" customHeight="1">
      <c r="B83" s="85">
        <v>64</v>
      </c>
      <c r="C83" s="359" t="s">
        <v>932</v>
      </c>
      <c r="E83" s="88"/>
      <c r="F83" s="88"/>
      <c r="G83" s="88"/>
      <c r="H83" s="497">
        <v>45198</v>
      </c>
      <c r="I83" s="497"/>
      <c r="J83" s="229"/>
      <c r="K83" s="230">
        <v>300000000</v>
      </c>
      <c r="L83" s="2"/>
      <c r="M83" s="319">
        <v>30</v>
      </c>
      <c r="N83" s="290"/>
      <c r="O83" s="360">
        <v>45210</v>
      </c>
      <c r="P83" s="204"/>
    </row>
    <row r="84" spans="2:16" s="203" customFormat="1" ht="15" customHeight="1">
      <c r="B84" s="85">
        <v>65</v>
      </c>
      <c r="C84" s="359" t="s">
        <v>933</v>
      </c>
      <c r="E84" s="88"/>
      <c r="F84" s="88"/>
      <c r="G84" s="88"/>
      <c r="H84" s="497">
        <v>45198</v>
      </c>
      <c r="I84" s="497"/>
      <c r="J84" s="229"/>
      <c r="K84" s="230">
        <v>450000000</v>
      </c>
      <c r="L84" s="2"/>
      <c r="M84" s="319">
        <v>89.1</v>
      </c>
      <c r="N84" s="290"/>
      <c r="O84" s="360">
        <v>45208</v>
      </c>
      <c r="P84" s="204"/>
    </row>
    <row r="85" spans="2:16" s="2" customFormat="1" ht="13.5" customHeight="1">
      <c r="B85" s="494" t="s">
        <v>260</v>
      </c>
      <c r="C85" s="494"/>
      <c r="D85" s="494"/>
      <c r="E85" s="494"/>
      <c r="F85" s="494"/>
      <c r="G85" s="494"/>
      <c r="H85" s="494"/>
      <c r="I85" s="494"/>
      <c r="J85" s="494"/>
      <c r="K85" s="494"/>
      <c r="L85" s="201"/>
      <c r="M85" s="187">
        <v>51912.623952099988</v>
      </c>
      <c r="N85" s="201"/>
      <c r="O85" s="201"/>
      <c r="P85" s="204"/>
    </row>
    <row r="86" spans="2:16" s="2" customFormat="1" ht="13.8">
      <c r="B86" s="20" t="s">
        <v>795</v>
      </c>
      <c r="C86" s="146"/>
      <c r="D86" s="144"/>
      <c r="E86" s="144"/>
      <c r="F86" s="144"/>
      <c r="G86" s="144"/>
      <c r="H86" s="145"/>
      <c r="I86" s="145"/>
      <c r="J86" s="219"/>
      <c r="K86" s="219"/>
      <c r="M86" s="186"/>
      <c r="N86" s="216"/>
      <c r="O86" s="217"/>
      <c r="P86" s="204"/>
    </row>
    <row r="87" spans="2:16" s="2" customFormat="1" ht="13.8">
      <c r="B87" s="20"/>
      <c r="C87" s="144"/>
      <c r="D87" s="144"/>
      <c r="E87" s="144"/>
      <c r="F87" s="144"/>
      <c r="G87" s="144"/>
      <c r="H87" s="145"/>
      <c r="I87" s="145"/>
      <c r="J87" s="219"/>
      <c r="K87" s="219"/>
      <c r="M87" s="128"/>
      <c r="N87" s="216"/>
      <c r="O87" s="217"/>
      <c r="P87" s="204"/>
    </row>
    <row r="88" spans="2:16" s="2" customFormat="1" ht="13.5" customHeight="1">
      <c r="B88" s="156"/>
      <c r="C88" s="144"/>
      <c r="D88" s="144"/>
      <c r="E88" s="144"/>
      <c r="F88" s="144"/>
      <c r="G88" s="144"/>
      <c r="H88" s="145"/>
      <c r="I88" s="145"/>
      <c r="J88" s="219"/>
      <c r="K88" s="219"/>
      <c r="M88" s="128"/>
      <c r="N88" s="216"/>
      <c r="O88" s="217"/>
      <c r="P88" s="204"/>
    </row>
    <row r="89" spans="2:16" s="2" customFormat="1" ht="13.5" customHeight="1">
      <c r="B89" s="12" t="s">
        <v>793</v>
      </c>
      <c r="C89" s="12"/>
      <c r="D89" s="12"/>
      <c r="E89" s="12"/>
      <c r="F89" s="12"/>
      <c r="G89" s="12"/>
      <c r="H89" s="12"/>
      <c r="I89" s="12"/>
      <c r="J89" s="12"/>
      <c r="K89"/>
      <c r="L89"/>
      <c r="M89"/>
      <c r="N89"/>
      <c r="O89"/>
      <c r="P89" s="204"/>
    </row>
    <row r="90" spans="2:16" s="2" customFormat="1" ht="13.5" customHeight="1">
      <c r="B90" s="218" t="s">
        <v>118</v>
      </c>
      <c r="C90" s="490" t="s">
        <v>787</v>
      </c>
      <c r="D90" s="489"/>
      <c r="E90" s="489"/>
      <c r="F90" s="495"/>
      <c r="G90" s="490" t="s">
        <v>788</v>
      </c>
      <c r="H90" s="495"/>
      <c r="I90" s="490" t="s">
        <v>789</v>
      </c>
      <c r="J90" s="489"/>
      <c r="K90" s="495"/>
      <c r="L90" s="490" t="s">
        <v>794</v>
      </c>
      <c r="M90" s="489"/>
      <c r="N90" s="489"/>
      <c r="O90" s="495"/>
      <c r="P90" s="268"/>
    </row>
    <row r="91" spans="2:16" s="2" customFormat="1" ht="13.5" customHeight="1">
      <c r="B91" s="85">
        <v>1</v>
      </c>
      <c r="C91" s="90" t="s">
        <v>350</v>
      </c>
      <c r="D91" s="90"/>
      <c r="E91" s="88"/>
      <c r="F91" s="88"/>
      <c r="G91" s="504">
        <v>44931</v>
      </c>
      <c r="H91" s="504">
        <v>0</v>
      </c>
      <c r="I91" s="232"/>
      <c r="J91" s="232"/>
      <c r="K91" s="230">
        <v>15003732635</v>
      </c>
      <c r="L91" s="152"/>
      <c r="N91" s="238"/>
      <c r="O91" s="239">
        <v>750.18663174999995</v>
      </c>
      <c r="P91" s="202"/>
    </row>
    <row r="92" spans="2:16" s="2" customFormat="1" ht="13.5" customHeight="1">
      <c r="B92" s="85">
        <v>2</v>
      </c>
      <c r="C92" s="90" t="s">
        <v>357</v>
      </c>
      <c r="D92" s="90"/>
      <c r="E92" s="88"/>
      <c r="F92" s="88"/>
      <c r="G92" s="504">
        <v>44937</v>
      </c>
      <c r="H92" s="504">
        <v>0</v>
      </c>
      <c r="I92" s="232"/>
      <c r="J92" s="232"/>
      <c r="K92" s="230">
        <v>1984000000</v>
      </c>
      <c r="L92" s="152"/>
      <c r="N92" s="238"/>
      <c r="O92" s="239">
        <v>198.4</v>
      </c>
      <c r="P92" s="202"/>
    </row>
    <row r="93" spans="2:16" s="2" customFormat="1" ht="13.5" customHeight="1">
      <c r="B93" s="85">
        <v>3</v>
      </c>
      <c r="C93" s="90" t="s">
        <v>359</v>
      </c>
      <c r="D93" s="90"/>
      <c r="E93" s="88"/>
      <c r="F93" s="88"/>
      <c r="G93" s="504">
        <v>44944</v>
      </c>
      <c r="H93" s="504">
        <v>0</v>
      </c>
      <c r="I93" s="232"/>
      <c r="J93" s="232"/>
      <c r="K93" s="230">
        <v>100625341623</v>
      </c>
      <c r="L93" s="152"/>
      <c r="N93" s="238"/>
      <c r="O93" s="239">
        <v>5031.2670811500002</v>
      </c>
      <c r="P93" s="202"/>
    </row>
    <row r="94" spans="2:16" s="2" customFormat="1" ht="13.5" customHeight="1">
      <c r="B94" s="85">
        <v>4</v>
      </c>
      <c r="C94" s="90" t="s">
        <v>377</v>
      </c>
      <c r="D94" s="90"/>
      <c r="E94" s="88"/>
      <c r="F94" s="88"/>
      <c r="G94" s="504">
        <v>44957</v>
      </c>
      <c r="H94" s="504">
        <v>0</v>
      </c>
      <c r="I94" s="232"/>
      <c r="J94" s="232"/>
      <c r="K94" s="230">
        <v>325108944</v>
      </c>
      <c r="L94" s="152"/>
      <c r="N94" s="238"/>
      <c r="O94" s="239">
        <v>333.23666759999998</v>
      </c>
      <c r="P94" s="202"/>
    </row>
    <row r="95" spans="2:16" s="2" customFormat="1" ht="13.5" customHeight="1">
      <c r="B95" s="85">
        <v>5</v>
      </c>
      <c r="C95" s="90" t="s">
        <v>378</v>
      </c>
      <c r="D95" s="90"/>
      <c r="E95" s="88"/>
      <c r="F95" s="88"/>
      <c r="G95" s="504">
        <v>44957</v>
      </c>
      <c r="H95" s="504">
        <v>0</v>
      </c>
      <c r="I95" s="232"/>
      <c r="J95" s="232"/>
      <c r="K95" s="230">
        <v>1144440000</v>
      </c>
      <c r="L95" s="152"/>
      <c r="N95" s="238"/>
      <c r="O95" s="239">
        <v>5607.7560000000003</v>
      </c>
      <c r="P95" s="202"/>
    </row>
    <row r="96" spans="2:16" s="2" customFormat="1" ht="13.5" customHeight="1">
      <c r="B96" s="85">
        <v>6</v>
      </c>
      <c r="C96" s="90" t="s">
        <v>379</v>
      </c>
      <c r="D96" s="90"/>
      <c r="E96" s="88"/>
      <c r="F96" s="88"/>
      <c r="G96" s="504">
        <v>44958</v>
      </c>
      <c r="H96" s="504">
        <v>0</v>
      </c>
      <c r="I96" s="232"/>
      <c r="J96" s="232"/>
      <c r="K96" s="230">
        <v>681819174</v>
      </c>
      <c r="L96" s="152"/>
      <c r="N96" s="238"/>
      <c r="O96" s="239">
        <v>403.63695100799998</v>
      </c>
      <c r="P96" s="202"/>
    </row>
    <row r="97" spans="2:16" s="2" customFormat="1" ht="13.5" customHeight="1">
      <c r="B97" s="85">
        <v>7</v>
      </c>
      <c r="C97" s="90" t="s">
        <v>417</v>
      </c>
      <c r="D97" s="90"/>
      <c r="E97" s="88"/>
      <c r="F97" s="88"/>
      <c r="G97" s="504">
        <v>44984</v>
      </c>
      <c r="H97" s="504">
        <v>0</v>
      </c>
      <c r="I97" s="232"/>
      <c r="J97" s="232"/>
      <c r="K97" s="230">
        <v>753835219</v>
      </c>
      <c r="L97" s="152"/>
      <c r="N97" s="238"/>
      <c r="O97" s="239">
        <v>452.30113139999997</v>
      </c>
      <c r="P97" s="202"/>
    </row>
    <row r="98" spans="2:16" s="2" customFormat="1" ht="13.5" customHeight="1">
      <c r="B98" s="85">
        <v>8</v>
      </c>
      <c r="C98" s="90" t="s">
        <v>434</v>
      </c>
      <c r="D98" s="90"/>
      <c r="E98" s="88"/>
      <c r="F98" s="88"/>
      <c r="G98" s="504">
        <v>45015</v>
      </c>
      <c r="H98" s="504">
        <v>0</v>
      </c>
      <c r="I98" s="232"/>
      <c r="J98" s="232"/>
      <c r="K98" s="230">
        <v>2388861478</v>
      </c>
      <c r="L98" s="152"/>
      <c r="N98" s="238"/>
      <c r="O98" s="239">
        <v>2388.8614779999998</v>
      </c>
      <c r="P98" s="202"/>
    </row>
    <row r="99" spans="2:16" s="2" customFormat="1" ht="13.5" customHeight="1">
      <c r="B99" s="85">
        <v>9</v>
      </c>
      <c r="C99" s="90" t="s">
        <v>461</v>
      </c>
      <c r="D99" s="90"/>
      <c r="E99" s="88"/>
      <c r="F99" s="88"/>
      <c r="G99" s="504">
        <v>45044</v>
      </c>
      <c r="H99" s="504">
        <v>0</v>
      </c>
      <c r="I99" s="232"/>
      <c r="J99" s="232"/>
      <c r="K99" s="230">
        <v>14721362381</v>
      </c>
      <c r="L99" s="152"/>
      <c r="N99" s="238"/>
      <c r="O99" s="239">
        <v>3680.3405952500002</v>
      </c>
      <c r="P99" s="202"/>
    </row>
    <row r="100" spans="2:16" s="2" customFormat="1" ht="13.5" customHeight="1">
      <c r="B100" s="85">
        <v>10</v>
      </c>
      <c r="C100" s="90" t="s">
        <v>465</v>
      </c>
      <c r="D100" s="90"/>
      <c r="E100" s="88"/>
      <c r="F100" s="88"/>
      <c r="G100" s="504">
        <v>45051</v>
      </c>
      <c r="H100" s="504">
        <v>0</v>
      </c>
      <c r="I100" s="232"/>
      <c r="J100" s="232"/>
      <c r="K100" s="230">
        <v>119999999692</v>
      </c>
      <c r="L100" s="152"/>
      <c r="N100" s="238"/>
      <c r="O100" s="239">
        <v>11999.9999692</v>
      </c>
      <c r="P100" s="202"/>
    </row>
    <row r="101" spans="2:16" s="2" customFormat="1" ht="13.5" customHeight="1">
      <c r="B101" s="85">
        <v>11</v>
      </c>
      <c r="C101" s="90" t="s">
        <v>513</v>
      </c>
      <c r="D101" s="90"/>
      <c r="E101" s="88"/>
      <c r="F101" s="88"/>
      <c r="G101" s="504">
        <v>45099</v>
      </c>
      <c r="H101" s="504">
        <v>0</v>
      </c>
      <c r="I101" s="232"/>
      <c r="J101" s="232"/>
      <c r="K101" s="230">
        <v>4611764800</v>
      </c>
      <c r="L101" s="152"/>
      <c r="N101" s="238"/>
      <c r="O101" s="239">
        <v>1245.176496</v>
      </c>
      <c r="P101" s="202"/>
    </row>
    <row r="102" spans="2:16" s="2" customFormat="1" ht="13.5" customHeight="1">
      <c r="B102" s="85">
        <v>12</v>
      </c>
      <c r="C102" s="90" t="s">
        <v>514</v>
      </c>
      <c r="D102" s="90"/>
      <c r="E102" s="88"/>
      <c r="F102" s="88"/>
      <c r="G102" s="504">
        <v>45104</v>
      </c>
      <c r="H102" s="504">
        <v>0</v>
      </c>
      <c r="I102" s="232"/>
      <c r="J102" s="232"/>
      <c r="K102" s="230">
        <v>499999477</v>
      </c>
      <c r="L102" s="152"/>
      <c r="N102" s="238"/>
      <c r="O102" s="239">
        <v>499.99947700000001</v>
      </c>
      <c r="P102" s="202"/>
    </row>
    <row r="103" spans="2:16" s="2" customFormat="1" ht="13.5" customHeight="1">
      <c r="B103" s="85">
        <v>13</v>
      </c>
      <c r="C103" s="90" t="s">
        <v>515</v>
      </c>
      <c r="D103" s="90"/>
      <c r="E103" s="88"/>
      <c r="F103" s="88"/>
      <c r="G103" s="504">
        <v>45104</v>
      </c>
      <c r="H103" s="504">
        <v>0</v>
      </c>
      <c r="I103" s="232"/>
      <c r="J103" s="232"/>
      <c r="K103" s="230">
        <v>600000000</v>
      </c>
      <c r="L103" s="152"/>
      <c r="N103" s="238"/>
      <c r="O103" s="239">
        <v>240</v>
      </c>
      <c r="P103" s="202"/>
    </row>
    <row r="104" spans="2:16" s="2" customFormat="1" ht="13.5" customHeight="1">
      <c r="B104" s="85">
        <v>14</v>
      </c>
      <c r="C104" s="90" t="s">
        <v>516</v>
      </c>
      <c r="D104" s="90"/>
      <c r="E104" s="88"/>
      <c r="F104" s="88"/>
      <c r="G104" s="504">
        <v>45104</v>
      </c>
      <c r="H104" s="504">
        <v>0</v>
      </c>
      <c r="I104" s="232"/>
      <c r="J104" s="232"/>
      <c r="K104" s="230">
        <v>1224822231</v>
      </c>
      <c r="L104" s="152"/>
      <c r="N104" s="238"/>
      <c r="O104" s="239">
        <v>857.37556170000005</v>
      </c>
      <c r="P104" s="202"/>
    </row>
    <row r="105" spans="2:16" s="2" customFormat="1" ht="13.5" customHeight="1">
      <c r="B105" s="85">
        <v>15</v>
      </c>
      <c r="C105" s="90" t="s">
        <v>517</v>
      </c>
      <c r="D105" s="90"/>
      <c r="E105" s="88"/>
      <c r="F105" s="88"/>
      <c r="G105" s="504">
        <v>45104</v>
      </c>
      <c r="H105" s="504">
        <v>0</v>
      </c>
      <c r="I105" s="232"/>
      <c r="J105" s="232"/>
      <c r="K105" s="230">
        <v>13814688390</v>
      </c>
      <c r="L105" s="152"/>
      <c r="N105" s="238"/>
      <c r="O105" s="239">
        <v>1381.4688389999999</v>
      </c>
      <c r="P105" s="202"/>
    </row>
    <row r="106" spans="2:16" s="2" customFormat="1" ht="13.5" customHeight="1">
      <c r="B106" s="85">
        <v>16</v>
      </c>
      <c r="C106" s="90" t="s">
        <v>880</v>
      </c>
      <c r="D106" s="90"/>
      <c r="E106" s="88"/>
      <c r="F106" s="88"/>
      <c r="G106" s="504">
        <v>45104</v>
      </c>
      <c r="H106" s="504">
        <v>0</v>
      </c>
      <c r="I106" s="232"/>
      <c r="J106" s="232"/>
      <c r="K106" s="230">
        <v>2000000000</v>
      </c>
      <c r="L106" s="152"/>
      <c r="N106" s="238"/>
      <c r="O106" s="239">
        <v>336</v>
      </c>
      <c r="P106" s="202"/>
    </row>
    <row r="107" spans="2:16" s="2" customFormat="1" ht="13.5" customHeight="1">
      <c r="B107" s="85">
        <v>17</v>
      </c>
      <c r="C107" s="90" t="s">
        <v>518</v>
      </c>
      <c r="D107" s="90"/>
      <c r="E107" s="88"/>
      <c r="F107" s="88"/>
      <c r="G107" s="504">
        <v>45104</v>
      </c>
      <c r="H107" s="504">
        <v>0</v>
      </c>
      <c r="I107" s="232"/>
      <c r="J107" s="232"/>
      <c r="K107" s="230">
        <v>6875236268</v>
      </c>
      <c r="L107" s="152"/>
      <c r="N107" s="238"/>
      <c r="O107" s="239">
        <v>550.01890144000004</v>
      </c>
      <c r="P107" s="202"/>
    </row>
    <row r="108" spans="2:16" s="2" customFormat="1" ht="13.5" customHeight="1">
      <c r="B108" s="85">
        <v>18</v>
      </c>
      <c r="C108" s="90" t="s">
        <v>519</v>
      </c>
      <c r="D108" s="90"/>
      <c r="E108" s="88"/>
      <c r="F108" s="88"/>
      <c r="G108" s="504">
        <v>45104</v>
      </c>
      <c r="H108" s="504">
        <v>0</v>
      </c>
      <c r="I108" s="232"/>
      <c r="J108" s="232"/>
      <c r="K108" s="230">
        <v>1400000000</v>
      </c>
      <c r="L108" s="152"/>
      <c r="N108" s="238"/>
      <c r="O108" s="239">
        <v>140</v>
      </c>
      <c r="P108" s="202"/>
    </row>
    <row r="109" spans="2:16" s="2" customFormat="1" ht="13.5" customHeight="1">
      <c r="B109" s="85">
        <v>19</v>
      </c>
      <c r="C109" s="90" t="s">
        <v>379</v>
      </c>
      <c r="D109" s="90"/>
      <c r="E109" s="88"/>
      <c r="F109" s="88"/>
      <c r="G109" s="504">
        <v>45135</v>
      </c>
      <c r="H109" s="504">
        <v>0</v>
      </c>
      <c r="I109" s="232"/>
      <c r="J109" s="232"/>
      <c r="K109" s="230">
        <v>2195165124</v>
      </c>
      <c r="L109" s="152"/>
      <c r="N109" s="238"/>
      <c r="O109" s="239">
        <v>900.01770083999997</v>
      </c>
      <c r="P109" s="202"/>
    </row>
    <row r="110" spans="2:16" s="2" customFormat="1" ht="13.5" customHeight="1">
      <c r="B110" s="494" t="s">
        <v>260</v>
      </c>
      <c r="C110" s="494"/>
      <c r="D110" s="494"/>
      <c r="E110" s="494"/>
      <c r="F110" s="494"/>
      <c r="G110" s="494"/>
      <c r="H110" s="494"/>
      <c r="I110" s="494"/>
      <c r="J110" s="494"/>
      <c r="K110" s="494"/>
      <c r="L110" s="201"/>
      <c r="M110" s="201"/>
      <c r="N110" s="503">
        <v>36996.043481338005</v>
      </c>
      <c r="O110" s="503">
        <v>0</v>
      </c>
      <c r="P110" s="202"/>
    </row>
    <row r="111" spans="2:16" s="2" customFormat="1" ht="16.350000000000001" customHeight="1">
      <c r="B111" s="20" t="s">
        <v>795</v>
      </c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204"/>
    </row>
    <row r="112" spans="2:16" s="2" customFormat="1" ht="14.4">
      <c r="B112" s="192" t="s">
        <v>796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 s="204"/>
    </row>
    <row r="113" spans="1:17" s="2" customFormat="1" ht="9" customHeight="1">
      <c r="B113" s="499" t="s">
        <v>118</v>
      </c>
      <c r="C113" s="490" t="s">
        <v>787</v>
      </c>
      <c r="D113" s="489"/>
      <c r="E113" s="495"/>
      <c r="F113" s="490" t="s">
        <v>788</v>
      </c>
      <c r="G113" s="495"/>
      <c r="H113" s="490" t="s">
        <v>797</v>
      </c>
      <c r="I113" s="489"/>
      <c r="J113" s="489"/>
      <c r="K113" s="489"/>
      <c r="L113" s="489"/>
      <c r="M113" s="495"/>
      <c r="N113" s="490" t="s">
        <v>790</v>
      </c>
      <c r="O113" s="489"/>
      <c r="P113" s="204"/>
    </row>
    <row r="114" spans="1:17" s="2" customFormat="1" ht="12.75" customHeight="1">
      <c r="B114" s="499"/>
      <c r="C114" s="490"/>
      <c r="D114" s="489"/>
      <c r="E114" s="495"/>
      <c r="F114" s="490"/>
      <c r="G114" s="495"/>
      <c r="H114" s="490"/>
      <c r="I114" s="489"/>
      <c r="J114" s="489"/>
      <c r="K114" s="489"/>
      <c r="L114" s="489"/>
      <c r="M114" s="495"/>
      <c r="N114" s="490"/>
      <c r="O114" s="489"/>
      <c r="P114" s="268"/>
    </row>
    <row r="115" spans="1:17" s="2" customFormat="1" ht="12.75" customHeight="1">
      <c r="B115" s="85">
        <v>1</v>
      </c>
      <c r="C115" s="90" t="s">
        <v>380</v>
      </c>
      <c r="D115" s="90"/>
      <c r="E115" s="90"/>
      <c r="F115" s="505">
        <v>44956</v>
      </c>
      <c r="G115" s="505">
        <v>0</v>
      </c>
      <c r="H115" s="506" t="s">
        <v>97</v>
      </c>
      <c r="I115" s="506">
        <v>0</v>
      </c>
      <c r="J115" s="506">
        <v>0</v>
      </c>
      <c r="K115" s="506">
        <v>0</v>
      </c>
      <c r="L115" s="506">
        <v>0</v>
      </c>
      <c r="M115" s="506">
        <v>0</v>
      </c>
      <c r="O115" s="240">
        <v>1000</v>
      </c>
      <c r="P115" s="202"/>
    </row>
    <row r="116" spans="1:17" s="2" customFormat="1" ht="12.75" customHeight="1">
      <c r="B116" s="85">
        <v>2</v>
      </c>
      <c r="C116" s="90" t="s">
        <v>381</v>
      </c>
      <c r="D116" s="90"/>
      <c r="E116" s="90"/>
      <c r="F116" s="505">
        <v>44956</v>
      </c>
      <c r="G116" s="505">
        <v>0</v>
      </c>
      <c r="H116" s="506" t="s">
        <v>881</v>
      </c>
      <c r="I116" s="506">
        <v>0</v>
      </c>
      <c r="J116" s="506">
        <v>0</v>
      </c>
      <c r="K116" s="506">
        <v>0</v>
      </c>
      <c r="L116" s="506">
        <v>0</v>
      </c>
      <c r="M116" s="506">
        <v>0</v>
      </c>
      <c r="O116" s="240">
        <v>1000</v>
      </c>
      <c r="P116" s="202"/>
    </row>
    <row r="117" spans="1:17" s="2" customFormat="1" ht="12.75" customHeight="1">
      <c r="B117" s="85">
        <v>3</v>
      </c>
      <c r="C117" s="90" t="s">
        <v>397</v>
      </c>
      <c r="D117" s="90"/>
      <c r="E117" s="90"/>
      <c r="F117" s="505">
        <v>44980</v>
      </c>
      <c r="G117" s="505">
        <v>0</v>
      </c>
      <c r="H117" s="506" t="s">
        <v>881</v>
      </c>
      <c r="I117" s="506">
        <v>0</v>
      </c>
      <c r="J117" s="506">
        <v>0</v>
      </c>
      <c r="K117" s="506">
        <v>0</v>
      </c>
      <c r="L117" s="506">
        <v>0</v>
      </c>
      <c r="M117" s="506">
        <v>0</v>
      </c>
      <c r="O117" s="240">
        <v>500</v>
      </c>
      <c r="P117" s="202"/>
    </row>
    <row r="118" spans="1:17" s="2" customFormat="1" ht="12.75" customHeight="1">
      <c r="B118" s="85">
        <v>4</v>
      </c>
      <c r="C118" s="90" t="s">
        <v>520</v>
      </c>
      <c r="D118" s="90"/>
      <c r="E118" s="90"/>
      <c r="F118" s="505">
        <v>45096</v>
      </c>
      <c r="G118" s="505">
        <v>0</v>
      </c>
      <c r="H118" s="506" t="s">
        <v>881</v>
      </c>
      <c r="I118" s="506">
        <v>0</v>
      </c>
      <c r="J118" s="506">
        <v>0</v>
      </c>
      <c r="K118" s="506">
        <v>0</v>
      </c>
      <c r="L118" s="506">
        <v>0</v>
      </c>
      <c r="M118" s="506">
        <v>0</v>
      </c>
      <c r="N118" s="321"/>
      <c r="O118" s="240">
        <v>1000</v>
      </c>
      <c r="P118" s="202"/>
    </row>
    <row r="119" spans="1:17" s="2" customFormat="1" ht="12.75" customHeight="1">
      <c r="B119" s="85">
        <v>5</v>
      </c>
      <c r="C119" s="90" t="s">
        <v>798</v>
      </c>
      <c r="D119" s="90"/>
      <c r="E119" s="90"/>
      <c r="F119" s="505">
        <v>45103</v>
      </c>
      <c r="G119" s="505">
        <v>0</v>
      </c>
      <c r="H119" s="506" t="s">
        <v>881</v>
      </c>
      <c r="I119" s="506">
        <v>0</v>
      </c>
      <c r="J119" s="506">
        <v>0</v>
      </c>
      <c r="K119" s="506">
        <v>0</v>
      </c>
      <c r="L119" s="506">
        <v>0</v>
      </c>
      <c r="M119" s="506">
        <v>0</v>
      </c>
      <c r="N119" s="321"/>
      <c r="O119" s="240">
        <v>500</v>
      </c>
      <c r="P119" s="202"/>
    </row>
    <row r="120" spans="1:17" s="2" customFormat="1" ht="12.75" customHeight="1">
      <c r="B120" s="85">
        <v>6</v>
      </c>
      <c r="C120" s="90" t="s">
        <v>521</v>
      </c>
      <c r="D120" s="90"/>
      <c r="E120" s="90"/>
      <c r="F120" s="505">
        <v>45104</v>
      </c>
      <c r="G120" s="505">
        <v>0</v>
      </c>
      <c r="H120" s="506" t="s">
        <v>881</v>
      </c>
      <c r="I120" s="506">
        <v>0</v>
      </c>
      <c r="J120" s="506">
        <v>0</v>
      </c>
      <c r="K120" s="506">
        <v>0</v>
      </c>
      <c r="L120" s="506">
        <v>0</v>
      </c>
      <c r="M120" s="506">
        <v>0</v>
      </c>
      <c r="N120" s="321"/>
      <c r="O120" s="240">
        <v>500</v>
      </c>
      <c r="P120" s="202"/>
    </row>
    <row r="121" spans="1:17" s="2" customFormat="1" ht="12.75" customHeight="1">
      <c r="B121" s="85">
        <v>7</v>
      </c>
      <c r="C121" s="90" t="s">
        <v>522</v>
      </c>
      <c r="D121" s="90"/>
      <c r="E121" s="90"/>
      <c r="F121" s="505">
        <v>45104</v>
      </c>
      <c r="G121" s="505">
        <v>0</v>
      </c>
      <c r="H121" s="506" t="s">
        <v>881</v>
      </c>
      <c r="I121" s="506">
        <v>0</v>
      </c>
      <c r="J121" s="506">
        <v>0</v>
      </c>
      <c r="K121" s="506">
        <v>0</v>
      </c>
      <c r="L121" s="506">
        <v>0</v>
      </c>
      <c r="M121" s="506">
        <v>0</v>
      </c>
      <c r="N121" s="321"/>
      <c r="O121" s="240">
        <v>700</v>
      </c>
      <c r="P121" s="202"/>
    </row>
    <row r="122" spans="1:17" s="2" customFormat="1" ht="12.6" customHeight="1">
      <c r="B122" s="85">
        <v>8</v>
      </c>
      <c r="C122" s="90" t="s">
        <v>889</v>
      </c>
      <c r="D122" s="90"/>
      <c r="E122" s="90"/>
      <c r="F122" s="505">
        <v>45138</v>
      </c>
      <c r="G122" s="505">
        <v>0</v>
      </c>
      <c r="H122" s="506" t="s">
        <v>1025</v>
      </c>
      <c r="I122" s="506">
        <v>0</v>
      </c>
      <c r="J122" s="506">
        <v>0</v>
      </c>
      <c r="K122" s="506">
        <v>0</v>
      </c>
      <c r="L122" s="506">
        <v>0</v>
      </c>
      <c r="M122" s="506">
        <v>0</v>
      </c>
      <c r="N122" s="321"/>
      <c r="O122" s="240">
        <v>339.89499999999998</v>
      </c>
      <c r="P122" s="202"/>
    </row>
    <row r="123" spans="1:17" s="2" customFormat="1" ht="12.75" customHeight="1">
      <c r="B123" s="85">
        <v>9</v>
      </c>
      <c r="C123" s="90" t="s">
        <v>890</v>
      </c>
      <c r="D123" s="90"/>
      <c r="E123" s="90"/>
      <c r="F123" s="505">
        <v>45138</v>
      </c>
      <c r="G123" s="505">
        <v>0</v>
      </c>
      <c r="H123" s="506" t="s">
        <v>881</v>
      </c>
      <c r="I123" s="506">
        <v>0</v>
      </c>
      <c r="J123" s="506">
        <v>0</v>
      </c>
      <c r="K123" s="506">
        <v>0</v>
      </c>
      <c r="L123" s="506">
        <v>0</v>
      </c>
      <c r="M123" s="506">
        <v>0</v>
      </c>
      <c r="N123" s="321"/>
      <c r="O123" s="240">
        <v>2433.6</v>
      </c>
      <c r="P123" s="202"/>
    </row>
    <row r="124" spans="1:17" s="2" customFormat="1" ht="15" customHeight="1">
      <c r="B124" s="494" t="s">
        <v>260</v>
      </c>
      <c r="C124" s="494"/>
      <c r="D124" s="494"/>
      <c r="E124" s="494"/>
      <c r="F124" s="494"/>
      <c r="G124" s="494"/>
      <c r="H124" s="494"/>
      <c r="I124" s="494"/>
      <c r="J124" s="494"/>
      <c r="K124" s="494"/>
      <c r="L124" s="494"/>
      <c r="M124" s="494"/>
      <c r="N124" s="503">
        <v>7973.4950000000008</v>
      </c>
      <c r="O124" s="503">
        <v>0</v>
      </c>
      <c r="P124" s="204"/>
    </row>
    <row r="125" spans="1:17" s="2" customFormat="1" ht="13.5" customHeight="1">
      <c r="B125" s="20" t="s">
        <v>795</v>
      </c>
      <c r="C125" s="144"/>
      <c r="D125" s="144"/>
      <c r="E125" s="144"/>
      <c r="F125" s="144"/>
      <c r="G125" s="144"/>
      <c r="H125" s="145"/>
      <c r="I125" s="145"/>
      <c r="J125" s="219"/>
      <c r="K125" s="219"/>
      <c r="M125" s="128"/>
      <c r="N125" s="216"/>
      <c r="O125" s="217"/>
      <c r="P125" s="204"/>
    </row>
    <row r="126" spans="1:17" s="2" customFormat="1" ht="13.5" customHeight="1">
      <c r="B126" s="20"/>
      <c r="C126" s="144"/>
      <c r="D126" s="144"/>
      <c r="E126" s="144"/>
      <c r="F126" s="144"/>
      <c r="G126" s="144"/>
      <c r="H126" s="145"/>
      <c r="I126" s="145"/>
      <c r="J126" s="219"/>
      <c r="K126" s="219"/>
      <c r="M126" s="128"/>
      <c r="N126" s="216"/>
      <c r="O126" s="217"/>
      <c r="P126" s="204"/>
    </row>
    <row r="127" spans="1:17" s="2" customFormat="1" ht="13.5" customHeight="1">
      <c r="B127" s="156"/>
      <c r="C127" s="144"/>
      <c r="D127" s="144"/>
      <c r="E127" s="144"/>
      <c r="F127" s="144"/>
      <c r="G127" s="144"/>
      <c r="H127" s="145"/>
      <c r="I127" s="145"/>
      <c r="J127" s="219"/>
      <c r="K127" s="219"/>
      <c r="M127" s="128"/>
      <c r="N127" s="216"/>
      <c r="O127" s="217"/>
      <c r="P127" s="204"/>
    </row>
    <row r="128" spans="1:17" s="2" customFormat="1" ht="13.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</row>
    <row r="129" spans="1:17" s="2" customFormat="1" ht="13.5" customHeight="1">
      <c r="A129" s="15"/>
      <c r="B129" s="15"/>
      <c r="C129" s="15"/>
      <c r="D129" s="15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6" t="s">
        <v>799</v>
      </c>
    </row>
  </sheetData>
  <mergeCells count="131">
    <mergeCell ref="H35:I35"/>
    <mergeCell ref="H36:I36"/>
    <mergeCell ref="H37:I37"/>
    <mergeCell ref="H26:I26"/>
    <mergeCell ref="H27:I27"/>
    <mergeCell ref="H28:I28"/>
    <mergeCell ref="H29:I29"/>
    <mergeCell ref="H30:I30"/>
    <mergeCell ref="H31:I31"/>
    <mergeCell ref="H20:I20"/>
    <mergeCell ref="H21:I21"/>
    <mergeCell ref="H22:I22"/>
    <mergeCell ref="H23:I23"/>
    <mergeCell ref="H24:I24"/>
    <mergeCell ref="H25:I25"/>
    <mergeCell ref="H32:I32"/>
    <mergeCell ref="H33:I33"/>
    <mergeCell ref="H34:I34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46:I46"/>
    <mergeCell ref="H47:I47"/>
    <mergeCell ref="H48:I48"/>
    <mergeCell ref="H49:I49"/>
    <mergeCell ref="H38:I38"/>
    <mergeCell ref="H39:I39"/>
    <mergeCell ref="H40:I40"/>
    <mergeCell ref="H41:I41"/>
    <mergeCell ref="H42:I42"/>
    <mergeCell ref="H43:I43"/>
    <mergeCell ref="H44:I44"/>
    <mergeCell ref="H45:I45"/>
    <mergeCell ref="L90:O90"/>
    <mergeCell ref="H56:I56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65:I65"/>
    <mergeCell ref="H62:I62"/>
    <mergeCell ref="H63:I63"/>
    <mergeCell ref="H66:I66"/>
    <mergeCell ref="H79:I79"/>
    <mergeCell ref="H80:I80"/>
    <mergeCell ref="H81:I81"/>
    <mergeCell ref="H83:I83"/>
    <mergeCell ref="H82:I82"/>
    <mergeCell ref="H84:I84"/>
    <mergeCell ref="G93:H93"/>
    <mergeCell ref="G94:H94"/>
    <mergeCell ref="G95:H95"/>
    <mergeCell ref="G96:H96"/>
    <mergeCell ref="H64:I64"/>
    <mergeCell ref="B85:K85"/>
    <mergeCell ref="C90:F90"/>
    <mergeCell ref="G90:H90"/>
    <mergeCell ref="I90:K90"/>
    <mergeCell ref="H74:I74"/>
    <mergeCell ref="H67:I67"/>
    <mergeCell ref="H68:I68"/>
    <mergeCell ref="H69:I69"/>
    <mergeCell ref="H70:I70"/>
    <mergeCell ref="H71:I71"/>
    <mergeCell ref="H72:I72"/>
    <mergeCell ref="H73:I73"/>
    <mergeCell ref="G91:H91"/>
    <mergeCell ref="G92:H92"/>
    <mergeCell ref="H75:I75"/>
    <mergeCell ref="H76:I76"/>
    <mergeCell ref="H77:I77"/>
    <mergeCell ref="H78:I78"/>
    <mergeCell ref="G103:H103"/>
    <mergeCell ref="G104:H104"/>
    <mergeCell ref="G105:H105"/>
    <mergeCell ref="G106:H106"/>
    <mergeCell ref="G107:H107"/>
    <mergeCell ref="G109:H109"/>
    <mergeCell ref="G97:H97"/>
    <mergeCell ref="G98:H98"/>
    <mergeCell ref="G99:H99"/>
    <mergeCell ref="G100:H100"/>
    <mergeCell ref="G101:H101"/>
    <mergeCell ref="G102:H102"/>
    <mergeCell ref="G108:H108"/>
    <mergeCell ref="F115:G115"/>
    <mergeCell ref="H115:M115"/>
    <mergeCell ref="F116:G116"/>
    <mergeCell ref="F117:G117"/>
    <mergeCell ref="B110:K110"/>
    <mergeCell ref="N110:O110"/>
    <mergeCell ref="B113:B114"/>
    <mergeCell ref="C113:E114"/>
    <mergeCell ref="F113:G114"/>
    <mergeCell ref="H113:M114"/>
    <mergeCell ref="N113:O114"/>
    <mergeCell ref="H116:M116"/>
    <mergeCell ref="H117:M117"/>
    <mergeCell ref="F121:G121"/>
    <mergeCell ref="B124:M124"/>
    <mergeCell ref="N124:O124"/>
    <mergeCell ref="F118:G118"/>
    <mergeCell ref="F119:G119"/>
    <mergeCell ref="F120:G120"/>
    <mergeCell ref="H118:M118"/>
    <mergeCell ref="H119:M119"/>
    <mergeCell ref="H120:M120"/>
    <mergeCell ref="H121:M121"/>
    <mergeCell ref="F122:G122"/>
    <mergeCell ref="H122:M122"/>
    <mergeCell ref="F123:G123"/>
    <mergeCell ref="H123:M123"/>
  </mergeCells>
  <phoneticPr fontId="51" type="noConversion"/>
  <dataValidations count="2">
    <dataValidation type="list" allowBlank="1" showInputMessage="1" showErrorMessage="1" sqref="P20:P74 P115:P123 P91:P109" xr:uid="{00000000-0002-0000-2200-000000000000}">
      <formula1>#REF!</formula1>
    </dataValidation>
    <dataValidation type="list" allowBlank="1" showInputMessage="1" showErrorMessage="1" sqref="P75:P84" xr:uid="{00000000-0002-0000-2200-000001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34"/>
  <sheetViews>
    <sheetView view="pageBreakPreview" topLeftCell="A64" zoomScale="70" zoomScaleNormal="100" zoomScaleSheetLayoutView="70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2"/>
      <c r="Q2" s="102" t="s">
        <v>918</v>
      </c>
      <c r="R2" s="5"/>
    </row>
    <row r="3" spans="1:18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98"/>
    </row>
    <row r="4" spans="1:18" s="3" customFormat="1" ht="2.5499999999999998" customHeight="1">
      <c r="A4" s="2"/>
      <c r="B4" s="85"/>
      <c r="C4" s="144"/>
      <c r="D4" s="144"/>
      <c r="E4" s="144"/>
      <c r="F4" s="144"/>
      <c r="G4" s="144"/>
      <c r="H4" s="145"/>
      <c r="I4" s="145"/>
      <c r="J4" s="219"/>
      <c r="K4" s="219"/>
      <c r="L4" s="2"/>
      <c r="M4" s="128"/>
      <c r="N4" s="216"/>
      <c r="O4" s="217"/>
      <c r="P4" s="217"/>
      <c r="Q4" s="217"/>
      <c r="R4" s="198"/>
    </row>
    <row r="5" spans="1:18" s="2" customFormat="1" ht="13.5" customHeight="1">
      <c r="B5" s="85"/>
      <c r="C5" s="144"/>
      <c r="D5" s="144"/>
      <c r="E5" s="144"/>
      <c r="F5" s="144"/>
      <c r="G5" s="144"/>
      <c r="H5" s="145"/>
      <c r="I5" s="145"/>
      <c r="J5" s="219"/>
      <c r="K5" s="219"/>
      <c r="M5" s="128"/>
      <c r="N5" s="216"/>
      <c r="O5" s="217"/>
      <c r="P5" s="217"/>
      <c r="Q5" s="217"/>
      <c r="R5" s="204"/>
    </row>
    <row r="6" spans="1:18" s="2" customFormat="1" ht="13.5" customHeight="1">
      <c r="B6" s="192" t="s">
        <v>348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04"/>
    </row>
    <row r="7" spans="1:18" s="2" customFormat="1" ht="14.25" customHeight="1">
      <c r="B7" s="499" t="s">
        <v>118</v>
      </c>
      <c r="C7" s="490" t="s">
        <v>122</v>
      </c>
      <c r="D7" s="489"/>
      <c r="E7" s="495"/>
      <c r="F7" s="490" t="s">
        <v>282</v>
      </c>
      <c r="G7" s="495"/>
      <c r="H7" s="490" t="s">
        <v>165</v>
      </c>
      <c r="I7" s="489"/>
      <c r="J7" s="489"/>
      <c r="K7" s="489"/>
      <c r="L7" s="489"/>
      <c r="M7" s="495"/>
      <c r="N7" s="433" t="s">
        <v>1026</v>
      </c>
      <c r="O7" s="434"/>
      <c r="P7" s="434"/>
      <c r="Q7" s="435"/>
      <c r="R7" s="204"/>
    </row>
    <row r="8" spans="1:18" s="2" customFormat="1" ht="14.25" customHeight="1">
      <c r="B8" s="499"/>
      <c r="C8" s="490"/>
      <c r="D8" s="489"/>
      <c r="E8" s="495"/>
      <c r="F8" s="490"/>
      <c r="G8" s="495"/>
      <c r="H8" s="490"/>
      <c r="I8" s="489"/>
      <c r="J8" s="489"/>
      <c r="K8" s="489"/>
      <c r="L8" s="489"/>
      <c r="M8" s="495"/>
      <c r="N8" s="520" t="s">
        <v>1027</v>
      </c>
      <c r="O8" s="521"/>
      <c r="P8" s="520" t="s">
        <v>1028</v>
      </c>
      <c r="Q8" s="522"/>
      <c r="R8" s="268"/>
    </row>
    <row r="9" spans="1:18" s="2" customFormat="1" ht="14.25" customHeight="1">
      <c r="B9" s="87" t="s">
        <v>181</v>
      </c>
      <c r="C9" s="207"/>
      <c r="D9" s="207"/>
      <c r="E9" s="207"/>
      <c r="F9" s="523"/>
      <c r="G9" s="523"/>
      <c r="H9" s="207"/>
      <c r="I9" s="207"/>
      <c r="J9" s="207"/>
      <c r="K9" s="207"/>
      <c r="L9" s="207"/>
      <c r="M9" s="207"/>
      <c r="N9" s="207"/>
      <c r="O9" s="221"/>
      <c r="P9" s="221"/>
      <c r="Q9" s="221"/>
      <c r="R9" s="204"/>
    </row>
    <row r="10" spans="1:18" s="2" customFormat="1" ht="14.25" customHeight="1">
      <c r="B10" s="163">
        <v>1</v>
      </c>
      <c r="C10" s="113" t="s">
        <v>351</v>
      </c>
      <c r="D10" s="113"/>
      <c r="E10" s="113"/>
      <c r="F10" s="508">
        <v>44929</v>
      </c>
      <c r="G10" s="508"/>
      <c r="H10" s="506" t="s">
        <v>342</v>
      </c>
      <c r="I10" s="506"/>
      <c r="J10" s="506"/>
      <c r="K10" s="506"/>
      <c r="L10" s="506"/>
      <c r="M10" s="506"/>
      <c r="O10" s="189">
        <v>450</v>
      </c>
      <c r="P10" s="189"/>
      <c r="Q10" s="189"/>
      <c r="R10" s="202"/>
    </row>
    <row r="11" spans="1:18" s="2" customFormat="1" ht="14.25" customHeight="1">
      <c r="B11" s="163">
        <v>2</v>
      </c>
      <c r="C11" s="113" t="s">
        <v>383</v>
      </c>
      <c r="D11" s="113"/>
      <c r="E11" s="113"/>
      <c r="F11" s="508">
        <v>44957</v>
      </c>
      <c r="G11" s="508"/>
      <c r="H11" s="506" t="s">
        <v>342</v>
      </c>
      <c r="I11" s="506"/>
      <c r="J11" s="506"/>
      <c r="K11" s="506"/>
      <c r="L11" s="506"/>
      <c r="M11" s="506"/>
      <c r="O11" s="189">
        <v>1000</v>
      </c>
      <c r="P11" s="189"/>
      <c r="Q11" s="189"/>
      <c r="R11" s="202"/>
    </row>
    <row r="12" spans="1:18" s="2" customFormat="1" ht="14.25" customHeight="1">
      <c r="B12" s="163">
        <v>3</v>
      </c>
      <c r="C12" s="113" t="s">
        <v>384</v>
      </c>
      <c r="D12" s="113"/>
      <c r="E12" s="113"/>
      <c r="F12" s="508">
        <v>44957</v>
      </c>
      <c r="G12" s="508"/>
      <c r="H12" s="506" t="s">
        <v>342</v>
      </c>
      <c r="I12" s="506"/>
      <c r="J12" s="506"/>
      <c r="K12" s="506"/>
      <c r="L12" s="506"/>
      <c r="M12" s="506"/>
      <c r="O12" s="189">
        <v>1000</v>
      </c>
      <c r="P12" s="189"/>
      <c r="Q12" s="189"/>
      <c r="R12" s="202"/>
    </row>
    <row r="13" spans="1:18" s="2" customFormat="1" ht="14.25" customHeight="1">
      <c r="B13" s="163">
        <v>4</v>
      </c>
      <c r="C13" s="113" t="s">
        <v>407</v>
      </c>
      <c r="D13" s="113"/>
      <c r="E13" s="113"/>
      <c r="F13" s="508">
        <v>44985</v>
      </c>
      <c r="G13" s="508"/>
      <c r="H13" s="506" t="s">
        <v>342</v>
      </c>
      <c r="I13" s="506"/>
      <c r="J13" s="506"/>
      <c r="K13" s="506"/>
      <c r="L13" s="506"/>
      <c r="M13" s="506"/>
      <c r="O13" s="189">
        <v>500</v>
      </c>
      <c r="P13" s="189"/>
      <c r="Q13" s="189"/>
      <c r="R13" s="202"/>
    </row>
    <row r="14" spans="1:18" s="2" customFormat="1" ht="14.25" customHeight="1">
      <c r="B14" s="163">
        <v>5</v>
      </c>
      <c r="C14" s="113" t="s">
        <v>418</v>
      </c>
      <c r="D14" s="113"/>
      <c r="E14" s="113"/>
      <c r="F14" s="508">
        <v>45002</v>
      </c>
      <c r="G14" s="508"/>
      <c r="H14" s="506" t="s">
        <v>419</v>
      </c>
      <c r="I14" s="506"/>
      <c r="J14" s="506"/>
      <c r="K14" s="506"/>
      <c r="L14" s="506"/>
      <c r="M14" s="506"/>
      <c r="O14" s="189">
        <v>750</v>
      </c>
      <c r="P14" s="189"/>
      <c r="Q14" s="189"/>
      <c r="R14" s="202"/>
    </row>
    <row r="15" spans="1:18" s="2" customFormat="1" ht="14.25" customHeight="1">
      <c r="B15" s="163">
        <v>6</v>
      </c>
      <c r="C15" s="113" t="s">
        <v>417</v>
      </c>
      <c r="D15" s="113"/>
      <c r="E15" s="113"/>
      <c r="F15" s="508">
        <v>45012</v>
      </c>
      <c r="G15" s="508"/>
      <c r="H15" s="506" t="s">
        <v>430</v>
      </c>
      <c r="I15" s="506"/>
      <c r="J15" s="506"/>
      <c r="K15" s="506"/>
      <c r="L15" s="506"/>
      <c r="M15" s="506"/>
      <c r="O15" s="189">
        <v>500</v>
      </c>
      <c r="P15" s="189"/>
      <c r="Q15" s="189"/>
      <c r="R15" s="202"/>
    </row>
    <row r="16" spans="1:18" s="2" customFormat="1" ht="14.25" customHeight="1">
      <c r="B16" s="163">
        <v>7</v>
      </c>
      <c r="C16" s="113" t="s">
        <v>481</v>
      </c>
      <c r="D16" s="113"/>
      <c r="E16" s="113"/>
      <c r="F16" s="508">
        <v>45014</v>
      </c>
      <c r="G16" s="508"/>
      <c r="H16" s="506" t="s">
        <v>430</v>
      </c>
      <c r="I16" s="506"/>
      <c r="J16" s="506"/>
      <c r="K16" s="506"/>
      <c r="L16" s="506"/>
      <c r="M16" s="506"/>
      <c r="O16" s="189">
        <v>250</v>
      </c>
      <c r="P16" s="189"/>
      <c r="Q16" s="189"/>
      <c r="R16" s="202"/>
    </row>
    <row r="17" spans="2:18" s="2" customFormat="1" ht="14.25" customHeight="1">
      <c r="B17" s="163">
        <v>8</v>
      </c>
      <c r="C17" s="113" t="s">
        <v>481</v>
      </c>
      <c r="D17" s="113"/>
      <c r="E17" s="113"/>
      <c r="F17" s="508">
        <v>45014</v>
      </c>
      <c r="G17" s="508"/>
      <c r="H17" s="506" t="s">
        <v>444</v>
      </c>
      <c r="I17" s="506"/>
      <c r="J17" s="506"/>
      <c r="K17" s="506"/>
      <c r="L17" s="506"/>
      <c r="M17" s="506"/>
      <c r="O17" s="189">
        <v>155</v>
      </c>
      <c r="P17" s="189"/>
      <c r="Q17" s="189"/>
      <c r="R17" s="202"/>
    </row>
    <row r="18" spans="2:18" s="2" customFormat="1" ht="14.25" customHeight="1">
      <c r="B18" s="163">
        <v>9</v>
      </c>
      <c r="C18" s="113" t="s">
        <v>523</v>
      </c>
      <c r="D18" s="113"/>
      <c r="E18" s="113"/>
      <c r="F18" s="508">
        <v>45098</v>
      </c>
      <c r="G18" s="508"/>
      <c r="H18" s="506" t="s">
        <v>534</v>
      </c>
      <c r="I18" s="506"/>
      <c r="J18" s="506"/>
      <c r="K18" s="506"/>
      <c r="L18" s="506"/>
      <c r="M18" s="506"/>
      <c r="N18" s="321"/>
      <c r="O18" s="189">
        <v>5000</v>
      </c>
      <c r="P18" s="189"/>
      <c r="Q18" s="189"/>
      <c r="R18" s="202"/>
    </row>
    <row r="19" spans="2:18" s="2" customFormat="1" ht="14.25" customHeight="1">
      <c r="B19" s="163">
        <v>10</v>
      </c>
      <c r="C19" s="113" t="s">
        <v>524</v>
      </c>
      <c r="D19" s="113"/>
      <c r="E19" s="113"/>
      <c r="F19" s="508">
        <v>45100</v>
      </c>
      <c r="G19" s="508"/>
      <c r="H19" s="506" t="s">
        <v>430</v>
      </c>
      <c r="I19" s="506"/>
      <c r="J19" s="506"/>
      <c r="K19" s="506"/>
      <c r="L19" s="506"/>
      <c r="M19" s="506"/>
      <c r="N19" s="321"/>
      <c r="O19" s="189">
        <v>3000</v>
      </c>
      <c r="P19" s="189"/>
      <c r="Q19" s="189"/>
      <c r="R19" s="202"/>
    </row>
    <row r="20" spans="2:18" s="2" customFormat="1" ht="14.25" customHeight="1">
      <c r="B20" s="163">
        <v>11</v>
      </c>
      <c r="C20" s="113" t="s">
        <v>525</v>
      </c>
      <c r="D20" s="113"/>
      <c r="E20" s="113"/>
      <c r="F20" s="508">
        <v>45103</v>
      </c>
      <c r="G20" s="508"/>
      <c r="H20" s="506" t="s">
        <v>535</v>
      </c>
      <c r="I20" s="506"/>
      <c r="J20" s="506"/>
      <c r="K20" s="506"/>
      <c r="L20" s="506"/>
      <c r="M20" s="506"/>
      <c r="N20" s="321"/>
      <c r="O20" s="189">
        <v>2500</v>
      </c>
      <c r="P20" s="189"/>
      <c r="Q20" s="189"/>
      <c r="R20" s="202"/>
    </row>
    <row r="21" spans="2:18" s="2" customFormat="1" ht="14.25" customHeight="1">
      <c r="B21" s="163">
        <v>12</v>
      </c>
      <c r="C21" s="113" t="s">
        <v>526</v>
      </c>
      <c r="D21" s="113"/>
      <c r="E21" s="113"/>
      <c r="F21" s="508">
        <v>45103</v>
      </c>
      <c r="G21" s="508"/>
      <c r="H21" s="506" t="s">
        <v>419</v>
      </c>
      <c r="I21" s="506"/>
      <c r="J21" s="506"/>
      <c r="K21" s="506"/>
      <c r="L21" s="506"/>
      <c r="M21" s="506"/>
      <c r="N21" s="321"/>
      <c r="O21" s="189">
        <v>408.8</v>
      </c>
      <c r="P21" s="189"/>
      <c r="Q21" s="189"/>
      <c r="R21" s="202"/>
    </row>
    <row r="22" spans="2:18" s="2" customFormat="1" ht="14.25" customHeight="1">
      <c r="B22" s="163">
        <v>13</v>
      </c>
      <c r="C22" s="113" t="s">
        <v>527</v>
      </c>
      <c r="D22" s="113"/>
      <c r="E22" s="113"/>
      <c r="F22" s="508">
        <v>45103</v>
      </c>
      <c r="G22" s="508"/>
      <c r="H22" s="506" t="s">
        <v>536</v>
      </c>
      <c r="I22" s="506"/>
      <c r="J22" s="506"/>
      <c r="K22" s="506"/>
      <c r="L22" s="506"/>
      <c r="M22" s="506"/>
      <c r="N22" s="321"/>
      <c r="O22" s="189">
        <v>500</v>
      </c>
      <c r="P22" s="189"/>
      <c r="Q22" s="189"/>
      <c r="R22" s="202"/>
    </row>
    <row r="23" spans="2:18" s="2" customFormat="1" ht="14.25" customHeight="1">
      <c r="B23" s="163">
        <v>14</v>
      </c>
      <c r="C23" s="113" t="s">
        <v>528</v>
      </c>
      <c r="D23" s="113"/>
      <c r="E23" s="113"/>
      <c r="F23" s="508">
        <v>45104</v>
      </c>
      <c r="G23" s="508"/>
      <c r="H23" s="506" t="s">
        <v>537</v>
      </c>
      <c r="I23" s="506"/>
      <c r="J23" s="506"/>
      <c r="K23" s="506"/>
      <c r="L23" s="506"/>
      <c r="M23" s="506"/>
      <c r="N23" s="321"/>
      <c r="O23" s="189">
        <v>691.73500000000001</v>
      </c>
      <c r="P23" s="189"/>
      <c r="Q23" s="189"/>
      <c r="R23" s="202"/>
    </row>
    <row r="24" spans="2:18" s="2" customFormat="1" ht="14.25" customHeight="1">
      <c r="B24" s="163">
        <v>15</v>
      </c>
      <c r="C24" s="113" t="s">
        <v>529</v>
      </c>
      <c r="D24" s="113"/>
      <c r="E24" s="113"/>
      <c r="F24" s="508">
        <v>45104</v>
      </c>
      <c r="G24" s="508"/>
      <c r="H24" s="506" t="s">
        <v>538</v>
      </c>
      <c r="I24" s="506"/>
      <c r="J24" s="506"/>
      <c r="K24" s="506"/>
      <c r="L24" s="506"/>
      <c r="M24" s="506"/>
      <c r="N24" s="321"/>
      <c r="O24" s="189">
        <v>1500</v>
      </c>
      <c r="P24" s="189"/>
      <c r="Q24" s="189"/>
      <c r="R24" s="202"/>
    </row>
    <row r="25" spans="2:18" s="2" customFormat="1" ht="14.25" customHeight="1">
      <c r="B25" s="163">
        <v>16</v>
      </c>
      <c r="C25" s="113" t="s">
        <v>398</v>
      </c>
      <c r="D25" s="113"/>
      <c r="E25" s="113"/>
      <c r="F25" s="508">
        <v>45104</v>
      </c>
      <c r="G25" s="508"/>
      <c r="H25" s="506" t="s">
        <v>539</v>
      </c>
      <c r="I25" s="506"/>
      <c r="J25" s="506"/>
      <c r="K25" s="506"/>
      <c r="L25" s="506"/>
      <c r="M25" s="506"/>
      <c r="N25" s="321"/>
      <c r="O25" s="189">
        <v>1000</v>
      </c>
      <c r="P25" s="189"/>
      <c r="Q25" s="189"/>
      <c r="R25" s="202"/>
    </row>
    <row r="26" spans="2:18" s="2" customFormat="1" ht="14.25" customHeight="1">
      <c r="B26" s="163">
        <v>17</v>
      </c>
      <c r="C26" s="113" t="s">
        <v>530</v>
      </c>
      <c r="D26" s="113"/>
      <c r="E26" s="113"/>
      <c r="F26" s="508">
        <v>45104</v>
      </c>
      <c r="G26" s="508"/>
      <c r="H26" s="506" t="s">
        <v>540</v>
      </c>
      <c r="I26" s="506"/>
      <c r="J26" s="506"/>
      <c r="K26" s="506"/>
      <c r="L26" s="506"/>
      <c r="M26" s="506"/>
      <c r="N26" s="321"/>
      <c r="O26" s="189">
        <v>1000</v>
      </c>
      <c r="P26" s="189"/>
      <c r="Q26" s="189"/>
      <c r="R26" s="202"/>
    </row>
    <row r="27" spans="2:18" s="2" customFormat="1" ht="14.25" customHeight="1">
      <c r="B27" s="163">
        <v>18</v>
      </c>
      <c r="C27" s="113" t="s">
        <v>531</v>
      </c>
      <c r="D27" s="113"/>
      <c r="E27" s="113"/>
      <c r="F27" s="508">
        <v>45104</v>
      </c>
      <c r="G27" s="508"/>
      <c r="H27" s="506" t="s">
        <v>444</v>
      </c>
      <c r="I27" s="506"/>
      <c r="J27" s="506"/>
      <c r="K27" s="506"/>
      <c r="L27" s="506"/>
      <c r="M27" s="506"/>
      <c r="N27" s="321"/>
      <c r="O27" s="189">
        <v>700</v>
      </c>
      <c r="P27" s="189"/>
      <c r="Q27" s="189"/>
      <c r="R27" s="202"/>
    </row>
    <row r="28" spans="2:18" s="2" customFormat="1" ht="14.25" customHeight="1">
      <c r="B28" s="163">
        <v>19</v>
      </c>
      <c r="C28" s="113" t="s">
        <v>532</v>
      </c>
      <c r="D28" s="113"/>
      <c r="E28" s="113"/>
      <c r="F28" s="508">
        <v>45104</v>
      </c>
      <c r="G28" s="508"/>
      <c r="H28" s="506" t="s">
        <v>539</v>
      </c>
      <c r="I28" s="506"/>
      <c r="J28" s="506"/>
      <c r="K28" s="506"/>
      <c r="L28" s="506"/>
      <c r="M28" s="506"/>
      <c r="N28" s="321"/>
      <c r="O28" s="189">
        <v>1700</v>
      </c>
      <c r="P28" s="189"/>
      <c r="Q28" s="189"/>
      <c r="R28" s="202"/>
    </row>
    <row r="29" spans="2:18" s="2" customFormat="1" ht="14.25" customHeight="1">
      <c r="B29" s="163">
        <v>20</v>
      </c>
      <c r="C29" s="113" t="s">
        <v>532</v>
      </c>
      <c r="D29" s="113"/>
      <c r="E29" s="113"/>
      <c r="F29" s="508">
        <v>45104</v>
      </c>
      <c r="G29" s="508"/>
      <c r="H29" s="506" t="s">
        <v>541</v>
      </c>
      <c r="I29" s="506"/>
      <c r="J29" s="506"/>
      <c r="K29" s="506"/>
      <c r="L29" s="506"/>
      <c r="M29" s="506"/>
      <c r="N29" s="321"/>
      <c r="O29" s="189">
        <v>300</v>
      </c>
      <c r="P29" s="189"/>
      <c r="Q29" s="189"/>
      <c r="R29" s="202"/>
    </row>
    <row r="30" spans="2:18" s="2" customFormat="1" ht="14.25" customHeight="1">
      <c r="B30" s="163">
        <v>21</v>
      </c>
      <c r="C30" s="113" t="s">
        <v>363</v>
      </c>
      <c r="D30" s="113"/>
      <c r="E30" s="113"/>
      <c r="F30" s="508">
        <v>45104</v>
      </c>
      <c r="G30" s="508"/>
      <c r="H30" s="506" t="s">
        <v>542</v>
      </c>
      <c r="I30" s="506"/>
      <c r="J30" s="506"/>
      <c r="K30" s="506"/>
      <c r="L30" s="506"/>
      <c r="M30" s="506"/>
      <c r="N30" s="321"/>
      <c r="O30" s="189">
        <v>3250</v>
      </c>
      <c r="P30" s="189"/>
      <c r="Q30" s="189"/>
      <c r="R30" s="202"/>
    </row>
    <row r="31" spans="2:18" s="2" customFormat="1" ht="14.25" customHeight="1">
      <c r="B31" s="163">
        <v>22</v>
      </c>
      <c r="C31" s="113" t="s">
        <v>363</v>
      </c>
      <c r="D31" s="113"/>
      <c r="E31" s="113"/>
      <c r="F31" s="508">
        <v>45104</v>
      </c>
      <c r="G31" s="508"/>
      <c r="H31" s="506" t="s">
        <v>543</v>
      </c>
      <c r="I31" s="506"/>
      <c r="J31" s="506"/>
      <c r="K31" s="506"/>
      <c r="L31" s="506"/>
      <c r="M31" s="506"/>
      <c r="N31" s="321"/>
      <c r="O31" s="189">
        <v>750</v>
      </c>
      <c r="P31" s="189"/>
      <c r="Q31" s="189"/>
      <c r="R31" s="202"/>
    </row>
    <row r="32" spans="2:18" s="2" customFormat="1" ht="14.25" customHeight="1">
      <c r="B32" s="163">
        <v>23</v>
      </c>
      <c r="C32" s="113" t="s">
        <v>533</v>
      </c>
      <c r="D32" s="113"/>
      <c r="E32" s="113"/>
      <c r="F32" s="508">
        <v>45104</v>
      </c>
      <c r="G32" s="508"/>
      <c r="H32" s="506" t="s">
        <v>542</v>
      </c>
      <c r="I32" s="506"/>
      <c r="J32" s="506"/>
      <c r="K32" s="506"/>
      <c r="L32" s="506"/>
      <c r="M32" s="506"/>
      <c r="N32" s="321"/>
      <c r="O32" s="189">
        <v>850</v>
      </c>
      <c r="P32" s="189"/>
      <c r="Q32" s="189"/>
      <c r="R32" s="285"/>
    </row>
    <row r="33" spans="2:19" s="2" customFormat="1" ht="14.25" customHeight="1">
      <c r="B33" s="163">
        <v>24</v>
      </c>
      <c r="C33" s="113" t="s">
        <v>533</v>
      </c>
      <c r="D33" s="113"/>
      <c r="E33" s="113"/>
      <c r="F33" s="508">
        <v>45104</v>
      </c>
      <c r="G33" s="508"/>
      <c r="H33" s="506" t="s">
        <v>544</v>
      </c>
      <c r="I33" s="506"/>
      <c r="J33" s="506"/>
      <c r="K33" s="506"/>
      <c r="L33" s="506"/>
      <c r="M33" s="506"/>
      <c r="N33" s="321"/>
      <c r="O33" s="189">
        <v>850</v>
      </c>
      <c r="P33" s="189"/>
      <c r="Q33" s="189"/>
      <c r="R33" s="285"/>
    </row>
    <row r="34" spans="2:19" s="2" customFormat="1" ht="14.25" customHeight="1">
      <c r="B34" s="163">
        <v>25</v>
      </c>
      <c r="C34" s="113" t="s">
        <v>860</v>
      </c>
      <c r="D34" s="113"/>
      <c r="E34" s="113"/>
      <c r="F34" s="508">
        <v>45104</v>
      </c>
      <c r="G34" s="508"/>
      <c r="H34" s="506" t="s">
        <v>545</v>
      </c>
      <c r="I34" s="506"/>
      <c r="J34" s="506"/>
      <c r="K34" s="506"/>
      <c r="L34" s="506"/>
      <c r="M34" s="506"/>
      <c r="N34" s="321"/>
      <c r="O34" s="189">
        <v>1500</v>
      </c>
      <c r="P34" s="189"/>
      <c r="Q34" s="189"/>
      <c r="R34" s="202"/>
    </row>
    <row r="35" spans="2:19" s="2" customFormat="1" ht="14.25" customHeight="1">
      <c r="B35" s="163">
        <v>26</v>
      </c>
      <c r="C35" s="113" t="s">
        <v>860</v>
      </c>
      <c r="D35" s="113"/>
      <c r="E35" s="113"/>
      <c r="F35" s="508">
        <v>45104</v>
      </c>
      <c r="G35" s="508"/>
      <c r="H35" s="506" t="s">
        <v>546</v>
      </c>
      <c r="I35" s="506"/>
      <c r="J35" s="506"/>
      <c r="K35" s="506"/>
      <c r="L35" s="506"/>
      <c r="M35" s="506"/>
      <c r="N35" s="321"/>
      <c r="O35" s="189">
        <v>500</v>
      </c>
      <c r="P35" s="189"/>
      <c r="Q35" s="189"/>
      <c r="R35" s="202"/>
    </row>
    <row r="36" spans="2:19" s="2" customFormat="1" ht="14.25" customHeight="1">
      <c r="B36" s="163">
        <v>27</v>
      </c>
      <c r="C36" s="113" t="s">
        <v>423</v>
      </c>
      <c r="D36" s="113"/>
      <c r="E36" s="113"/>
      <c r="F36" s="508">
        <v>45104</v>
      </c>
      <c r="G36" s="508"/>
      <c r="H36" s="506" t="s">
        <v>547</v>
      </c>
      <c r="I36" s="506"/>
      <c r="J36" s="506"/>
      <c r="K36" s="506"/>
      <c r="L36" s="506"/>
      <c r="M36" s="506"/>
      <c r="N36" s="321"/>
      <c r="O36" s="189">
        <v>1500</v>
      </c>
      <c r="P36" s="189"/>
      <c r="Q36" s="189"/>
      <c r="R36" s="202"/>
    </row>
    <row r="37" spans="2:19" s="2" customFormat="1" ht="14.25" customHeight="1">
      <c r="B37" s="163">
        <v>28</v>
      </c>
      <c r="C37" s="113" t="s">
        <v>921</v>
      </c>
      <c r="D37" s="113"/>
      <c r="E37" s="113"/>
      <c r="F37" s="508">
        <v>45132</v>
      </c>
      <c r="G37" s="508"/>
      <c r="H37" s="506" t="s">
        <v>922</v>
      </c>
      <c r="I37" s="506"/>
      <c r="J37" s="506"/>
      <c r="K37" s="506"/>
      <c r="L37" s="506"/>
      <c r="M37" s="506"/>
      <c r="N37" s="392"/>
      <c r="O37" s="189">
        <v>550</v>
      </c>
      <c r="P37" s="189"/>
      <c r="Q37" s="189"/>
      <c r="R37" s="202"/>
    </row>
    <row r="38" spans="2:19" s="2" customFormat="1" ht="14.25" customHeight="1">
      <c r="B38" s="163">
        <v>29</v>
      </c>
      <c r="C38" s="113" t="s">
        <v>941</v>
      </c>
      <c r="D38" s="113"/>
      <c r="E38" s="113"/>
      <c r="F38" s="508">
        <v>45196</v>
      </c>
      <c r="G38" s="508"/>
      <c r="H38" s="506" t="s">
        <v>953</v>
      </c>
      <c r="I38" s="506" t="s">
        <v>943</v>
      </c>
      <c r="J38" s="506" t="s">
        <v>943</v>
      </c>
      <c r="K38" s="506" t="s">
        <v>943</v>
      </c>
      <c r="L38" s="506" t="s">
        <v>943</v>
      </c>
      <c r="M38" s="506" t="s">
        <v>943</v>
      </c>
      <c r="N38" s="321"/>
      <c r="O38" s="189">
        <v>250</v>
      </c>
      <c r="P38" s="189"/>
      <c r="Q38" s="189"/>
      <c r="R38" s="202"/>
    </row>
    <row r="39" spans="2:19" s="2" customFormat="1" ht="14.25" customHeight="1">
      <c r="B39" s="163">
        <v>30</v>
      </c>
      <c r="C39" s="113" t="s">
        <v>939</v>
      </c>
      <c r="D39" s="113"/>
      <c r="E39" s="113"/>
      <c r="F39" s="508">
        <v>45196</v>
      </c>
      <c r="G39" s="508"/>
      <c r="H39" s="506" t="s">
        <v>954</v>
      </c>
      <c r="I39" s="506" t="s">
        <v>944</v>
      </c>
      <c r="J39" s="506" t="s">
        <v>944</v>
      </c>
      <c r="K39" s="506" t="s">
        <v>944</v>
      </c>
      <c r="L39" s="506" t="s">
        <v>944</v>
      </c>
      <c r="M39" s="506" t="s">
        <v>944</v>
      </c>
      <c r="N39" s="321"/>
      <c r="O39" s="189">
        <v>500</v>
      </c>
      <c r="P39" s="189"/>
      <c r="Q39" s="189"/>
      <c r="R39" s="202"/>
    </row>
    <row r="40" spans="2:19" s="2" customFormat="1" ht="14.1" customHeight="1">
      <c r="B40" s="163">
        <v>31</v>
      </c>
      <c r="C40" s="113" t="s">
        <v>939</v>
      </c>
      <c r="D40" s="113"/>
      <c r="E40" s="113"/>
      <c r="F40" s="508">
        <v>45196</v>
      </c>
      <c r="G40" s="508"/>
      <c r="H40" s="506" t="s">
        <v>955</v>
      </c>
      <c r="I40" s="506" t="s">
        <v>945</v>
      </c>
      <c r="J40" s="506" t="s">
        <v>945</v>
      </c>
      <c r="K40" s="506" t="s">
        <v>945</v>
      </c>
      <c r="L40" s="506" t="s">
        <v>945</v>
      </c>
      <c r="M40" s="506" t="s">
        <v>945</v>
      </c>
      <c r="N40" s="321"/>
      <c r="O40" s="189">
        <v>250</v>
      </c>
      <c r="P40" s="189"/>
      <c r="Q40" s="189"/>
      <c r="R40" s="202"/>
    </row>
    <row r="41" spans="2:19" s="2" customFormat="1" ht="14.25" customHeight="1">
      <c r="B41" s="163">
        <v>32</v>
      </c>
      <c r="C41" s="113" t="s">
        <v>940</v>
      </c>
      <c r="D41" s="113"/>
      <c r="E41" s="113"/>
      <c r="F41" s="508">
        <v>45198</v>
      </c>
      <c r="G41" s="508"/>
      <c r="H41" s="506" t="s">
        <v>342</v>
      </c>
      <c r="I41" s="506" t="s">
        <v>946</v>
      </c>
      <c r="J41" s="506" t="s">
        <v>946</v>
      </c>
      <c r="K41" s="506" t="s">
        <v>946</v>
      </c>
      <c r="L41" s="506" t="s">
        <v>946</v>
      </c>
      <c r="M41" s="506" t="s">
        <v>946</v>
      </c>
      <c r="N41" s="321"/>
      <c r="O41" s="189">
        <v>70</v>
      </c>
      <c r="P41" s="189"/>
      <c r="Q41" s="189"/>
      <c r="R41" s="202"/>
    </row>
    <row r="42" spans="2:19" s="2" customFormat="1" ht="14.1" customHeight="1">
      <c r="B42" s="163">
        <v>33</v>
      </c>
      <c r="C42" s="113" t="s">
        <v>940</v>
      </c>
      <c r="D42" s="113"/>
      <c r="E42" s="113"/>
      <c r="F42" s="508">
        <v>45198</v>
      </c>
      <c r="G42" s="508"/>
      <c r="H42" s="506" t="s">
        <v>947</v>
      </c>
      <c r="I42" s="506" t="s">
        <v>947</v>
      </c>
      <c r="J42" s="506" t="s">
        <v>947</v>
      </c>
      <c r="K42" s="506" t="s">
        <v>947</v>
      </c>
      <c r="L42" s="506" t="s">
        <v>947</v>
      </c>
      <c r="M42" s="506" t="s">
        <v>947</v>
      </c>
      <c r="N42" s="321"/>
      <c r="O42" s="189">
        <v>70</v>
      </c>
      <c r="P42" s="189"/>
      <c r="Q42" s="189"/>
      <c r="R42" s="202"/>
    </row>
    <row r="43" spans="2:19" s="2" customFormat="1" ht="14.25" customHeight="1">
      <c r="B43" s="163">
        <v>34</v>
      </c>
      <c r="C43" s="113" t="s">
        <v>363</v>
      </c>
      <c r="D43" s="113"/>
      <c r="E43" s="113"/>
      <c r="F43" s="508">
        <v>45198</v>
      </c>
      <c r="G43" s="508"/>
      <c r="H43" s="506" t="s">
        <v>965</v>
      </c>
      <c r="I43" s="506" t="s">
        <v>948</v>
      </c>
      <c r="J43" s="506" t="s">
        <v>948</v>
      </c>
      <c r="K43" s="506" t="s">
        <v>948</v>
      </c>
      <c r="L43" s="506" t="s">
        <v>948</v>
      </c>
      <c r="M43" s="506" t="s">
        <v>948</v>
      </c>
      <c r="N43" s="321"/>
      <c r="O43" s="189"/>
      <c r="Q43" s="189">
        <v>150</v>
      </c>
      <c r="S43" s="202"/>
    </row>
    <row r="44" spans="2:19" s="2" customFormat="1" ht="14.25" customHeight="1">
      <c r="B44" s="163">
        <v>35</v>
      </c>
      <c r="C44" s="113" t="s">
        <v>942</v>
      </c>
      <c r="D44" s="113"/>
      <c r="E44" s="113"/>
      <c r="F44" s="508">
        <v>45198</v>
      </c>
      <c r="G44" s="508"/>
      <c r="H44" s="506" t="s">
        <v>419</v>
      </c>
      <c r="I44" s="506" t="s">
        <v>949</v>
      </c>
      <c r="J44" s="506" t="s">
        <v>949</v>
      </c>
      <c r="K44" s="506" t="s">
        <v>949</v>
      </c>
      <c r="L44" s="506" t="s">
        <v>949</v>
      </c>
      <c r="M44" s="506" t="s">
        <v>949</v>
      </c>
      <c r="N44" s="321"/>
      <c r="O44" s="189">
        <v>3000</v>
      </c>
      <c r="P44" s="189"/>
      <c r="Q44" s="189"/>
      <c r="R44" s="202"/>
    </row>
    <row r="45" spans="2:19" s="2" customFormat="1" ht="14.25" customHeight="1">
      <c r="B45" s="163">
        <v>36</v>
      </c>
      <c r="C45" s="113" t="s">
        <v>942</v>
      </c>
      <c r="D45" s="113"/>
      <c r="E45" s="113"/>
      <c r="F45" s="508">
        <v>45198</v>
      </c>
      <c r="G45" s="508"/>
      <c r="H45" s="506" t="s">
        <v>956</v>
      </c>
      <c r="I45" s="506" t="s">
        <v>950</v>
      </c>
      <c r="J45" s="506" t="s">
        <v>950</v>
      </c>
      <c r="K45" s="506" t="s">
        <v>950</v>
      </c>
      <c r="L45" s="506" t="s">
        <v>950</v>
      </c>
      <c r="M45" s="506" t="s">
        <v>950</v>
      </c>
      <c r="N45" s="321"/>
      <c r="O45" s="189">
        <v>500</v>
      </c>
      <c r="P45" s="189"/>
      <c r="Q45" s="189"/>
      <c r="R45" s="202"/>
    </row>
    <row r="46" spans="2:19" s="2" customFormat="1" ht="14.25" customHeight="1">
      <c r="B46" s="163">
        <v>37</v>
      </c>
      <c r="C46" s="113" t="s">
        <v>942</v>
      </c>
      <c r="D46" s="113"/>
      <c r="E46" s="113"/>
      <c r="F46" s="508">
        <v>45198</v>
      </c>
      <c r="G46" s="508"/>
      <c r="H46" s="506" t="s">
        <v>965</v>
      </c>
      <c r="I46" s="506" t="s">
        <v>951</v>
      </c>
      <c r="J46" s="506" t="s">
        <v>951</v>
      </c>
      <c r="K46" s="506" t="s">
        <v>951</v>
      </c>
      <c r="L46" s="506" t="s">
        <v>951</v>
      </c>
      <c r="M46" s="506" t="s">
        <v>951</v>
      </c>
      <c r="N46" s="321"/>
      <c r="O46" s="189"/>
      <c r="P46" s="189"/>
      <c r="Q46" s="189">
        <v>100</v>
      </c>
      <c r="S46" s="202"/>
    </row>
    <row r="47" spans="2:19" s="2" customFormat="1" ht="14.25" customHeight="1">
      <c r="B47" s="163">
        <v>38</v>
      </c>
      <c r="C47" s="113" t="s">
        <v>942</v>
      </c>
      <c r="D47" s="113"/>
      <c r="E47" s="113"/>
      <c r="F47" s="508">
        <v>45198</v>
      </c>
      <c r="G47" s="508"/>
      <c r="H47" s="506" t="s">
        <v>966</v>
      </c>
      <c r="I47" s="506" t="s">
        <v>952</v>
      </c>
      <c r="J47" s="506" t="s">
        <v>952</v>
      </c>
      <c r="K47" s="506" t="s">
        <v>952</v>
      </c>
      <c r="L47" s="506" t="s">
        <v>952</v>
      </c>
      <c r="M47" s="506" t="s">
        <v>952</v>
      </c>
      <c r="N47" s="392"/>
      <c r="O47" s="189">
        <v>1500</v>
      </c>
      <c r="P47" s="189"/>
      <c r="Q47" s="189"/>
      <c r="R47" s="202"/>
    </row>
    <row r="48" spans="2:19" s="2" customFormat="1" ht="17.100000000000001" customHeight="1">
      <c r="B48" s="494" t="s">
        <v>103</v>
      </c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519">
        <v>38795.535000000003</v>
      </c>
      <c r="O48" s="519"/>
      <c r="P48" s="519">
        <v>250</v>
      </c>
      <c r="Q48" s="519"/>
    </row>
    <row r="49" spans="2:18" s="2" customFormat="1" ht="13.5" customHeight="1">
      <c r="B49" s="156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60"/>
      <c r="O49" s="160"/>
      <c r="P49" s="160"/>
      <c r="Q49" s="160"/>
      <c r="R49" s="204"/>
    </row>
    <row r="50" spans="2:18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04"/>
    </row>
    <row r="51" spans="2:18" s="2" customFormat="1" ht="15" customHeight="1">
      <c r="B51" s="499" t="s">
        <v>118</v>
      </c>
      <c r="C51" s="490" t="s">
        <v>122</v>
      </c>
      <c r="D51" s="489"/>
      <c r="E51" s="495"/>
      <c r="F51" s="490" t="s">
        <v>281</v>
      </c>
      <c r="G51" s="495"/>
      <c r="H51" s="490" t="s">
        <v>165</v>
      </c>
      <c r="I51" s="489"/>
      <c r="J51" s="489"/>
      <c r="K51" s="489"/>
      <c r="L51" s="489"/>
      <c r="M51" s="495"/>
      <c r="N51" s="433" t="s">
        <v>1026</v>
      </c>
      <c r="O51" s="434"/>
      <c r="P51" s="434"/>
      <c r="Q51" s="435"/>
      <c r="R51" s="204"/>
    </row>
    <row r="52" spans="2:18" s="2" customFormat="1" ht="15" customHeight="1">
      <c r="B52" s="499"/>
      <c r="C52" s="490"/>
      <c r="D52" s="489"/>
      <c r="E52" s="495"/>
      <c r="F52" s="490"/>
      <c r="G52" s="495"/>
      <c r="H52" s="490"/>
      <c r="I52" s="489"/>
      <c r="J52" s="489"/>
      <c r="K52" s="489"/>
      <c r="L52" s="489"/>
      <c r="M52" s="495"/>
      <c r="N52" s="520" t="s">
        <v>1027</v>
      </c>
      <c r="O52" s="521"/>
      <c r="P52" s="520" t="s">
        <v>1028</v>
      </c>
      <c r="Q52" s="522"/>
      <c r="R52" s="204"/>
    </row>
    <row r="53" spans="2:18" s="2" customFormat="1" ht="15" customHeight="1">
      <c r="B53" s="87" t="s">
        <v>280</v>
      </c>
      <c r="C53" s="88"/>
      <c r="D53" s="88"/>
      <c r="E53" s="88"/>
      <c r="G53" s="88"/>
      <c r="H53" s="311"/>
      <c r="I53" s="311"/>
      <c r="J53" s="312"/>
      <c r="K53" s="312"/>
      <c r="L53" s="313"/>
      <c r="M53" s="253"/>
      <c r="N53" s="381"/>
      <c r="O53" s="189"/>
      <c r="P53" s="189"/>
      <c r="Q53" s="189"/>
      <c r="R53" s="268"/>
    </row>
    <row r="54" spans="2:18" s="2" customFormat="1" ht="15" customHeight="1">
      <c r="B54" s="86">
        <v>1</v>
      </c>
      <c r="C54" s="113" t="s">
        <v>362</v>
      </c>
      <c r="D54" s="88"/>
      <c r="E54" s="88"/>
      <c r="F54" s="518" t="s">
        <v>365</v>
      </c>
      <c r="G54" s="518"/>
      <c r="H54" s="509" t="s">
        <v>370</v>
      </c>
      <c r="I54" s="510"/>
      <c r="J54" s="510"/>
      <c r="K54" s="510"/>
      <c r="L54" s="510"/>
      <c r="M54" s="510"/>
      <c r="N54" s="281"/>
      <c r="O54" s="189">
        <v>1100</v>
      </c>
      <c r="P54" s="189"/>
      <c r="Q54" s="189"/>
      <c r="R54" s="202"/>
    </row>
    <row r="55" spans="2:18" s="2" customFormat="1" ht="15" customHeight="1">
      <c r="B55" s="86">
        <v>2</v>
      </c>
      <c r="C55" s="113" t="s">
        <v>363</v>
      </c>
      <c r="D55" s="88"/>
      <c r="E55" s="88"/>
      <c r="F55" s="508">
        <v>44950</v>
      </c>
      <c r="G55" s="508"/>
      <c r="H55" s="509" t="s">
        <v>366</v>
      </c>
      <c r="I55" s="510"/>
      <c r="J55" s="510"/>
      <c r="K55" s="510"/>
      <c r="L55" s="510"/>
      <c r="M55" s="510"/>
      <c r="N55" s="281"/>
      <c r="O55" s="189">
        <v>1072.925</v>
      </c>
      <c r="P55" s="189"/>
      <c r="Q55" s="189"/>
      <c r="R55" s="202"/>
    </row>
    <row r="56" spans="2:18" s="2" customFormat="1" ht="15" customHeight="1">
      <c r="B56" s="86">
        <v>3</v>
      </c>
      <c r="C56" s="113" t="s">
        <v>363</v>
      </c>
      <c r="D56" s="88"/>
      <c r="E56" s="88"/>
      <c r="F56" s="508">
        <v>44950</v>
      </c>
      <c r="G56" s="508"/>
      <c r="H56" s="509" t="s">
        <v>367</v>
      </c>
      <c r="I56" s="510"/>
      <c r="J56" s="510"/>
      <c r="K56" s="510"/>
      <c r="L56" s="510"/>
      <c r="M56" s="510"/>
      <c r="N56" s="281"/>
      <c r="O56" s="189">
        <v>675.51</v>
      </c>
      <c r="P56" s="189"/>
      <c r="Q56" s="189"/>
      <c r="R56" s="202"/>
    </row>
    <row r="57" spans="2:18" s="2" customFormat="1" ht="15" customHeight="1">
      <c r="B57" s="86">
        <v>4</v>
      </c>
      <c r="C57" s="113" t="s">
        <v>364</v>
      </c>
      <c r="D57" s="88"/>
      <c r="E57" s="88"/>
      <c r="F57" s="508">
        <v>44951</v>
      </c>
      <c r="G57" s="508"/>
      <c r="H57" s="509" t="s">
        <v>368</v>
      </c>
      <c r="I57" s="510"/>
      <c r="J57" s="510"/>
      <c r="K57" s="510"/>
      <c r="L57" s="510"/>
      <c r="M57" s="510"/>
      <c r="N57" s="281"/>
      <c r="O57" s="189">
        <v>100</v>
      </c>
      <c r="P57" s="189"/>
      <c r="Q57" s="189"/>
      <c r="R57" s="202"/>
    </row>
    <row r="58" spans="2:18" s="2" customFormat="1" ht="15" customHeight="1">
      <c r="B58" s="86">
        <v>5</v>
      </c>
      <c r="C58" s="113" t="s">
        <v>423</v>
      </c>
      <c r="D58" s="88"/>
      <c r="E58" s="88"/>
      <c r="F58" s="508">
        <v>44971</v>
      </c>
      <c r="G58" s="508"/>
      <c r="H58" s="509" t="s">
        <v>424</v>
      </c>
      <c r="I58" s="509"/>
      <c r="J58" s="509"/>
      <c r="K58" s="509"/>
      <c r="L58" s="509"/>
      <c r="M58" s="509"/>
      <c r="N58" s="281"/>
      <c r="O58" s="189">
        <v>2486</v>
      </c>
      <c r="P58" s="189"/>
      <c r="Q58" s="189"/>
      <c r="R58" s="202"/>
    </row>
    <row r="59" spans="2:18" s="2" customFormat="1" ht="15" customHeight="1">
      <c r="B59" s="86">
        <v>6</v>
      </c>
      <c r="C59" s="113" t="s">
        <v>391</v>
      </c>
      <c r="D59" s="88"/>
      <c r="E59" s="88"/>
      <c r="F59" s="508" t="s">
        <v>392</v>
      </c>
      <c r="G59" s="508"/>
      <c r="H59" s="509" t="s">
        <v>393</v>
      </c>
      <c r="I59" s="510"/>
      <c r="J59" s="510"/>
      <c r="K59" s="510"/>
      <c r="L59" s="510"/>
      <c r="M59" s="510"/>
      <c r="N59" s="281"/>
      <c r="O59" s="189">
        <v>2000</v>
      </c>
      <c r="P59" s="189"/>
      <c r="Q59" s="189"/>
      <c r="R59" s="202"/>
    </row>
    <row r="60" spans="2:18" s="2" customFormat="1" ht="15" customHeight="1">
      <c r="B60" s="86">
        <v>7</v>
      </c>
      <c r="C60" s="113" t="s">
        <v>398</v>
      </c>
      <c r="D60" s="88"/>
      <c r="E60" s="88"/>
      <c r="F60" s="508" t="s">
        <v>399</v>
      </c>
      <c r="G60" s="508"/>
      <c r="H60" s="509" t="s">
        <v>400</v>
      </c>
      <c r="I60" s="510"/>
      <c r="J60" s="510"/>
      <c r="K60" s="510"/>
      <c r="L60" s="510"/>
      <c r="M60" s="510"/>
      <c r="N60" s="281"/>
      <c r="O60" s="189">
        <v>3000</v>
      </c>
      <c r="P60" s="189"/>
      <c r="Q60" s="189"/>
      <c r="R60" s="202"/>
    </row>
    <row r="61" spans="2:18" s="2" customFormat="1" ht="15" customHeight="1">
      <c r="B61" s="86">
        <v>8</v>
      </c>
      <c r="C61" s="113" t="s">
        <v>425</v>
      </c>
      <c r="D61" s="88"/>
      <c r="E61" s="88"/>
      <c r="F61" s="508">
        <v>44980</v>
      </c>
      <c r="G61" s="508"/>
      <c r="H61" s="509" t="s">
        <v>412</v>
      </c>
      <c r="I61" s="510"/>
      <c r="J61" s="510"/>
      <c r="K61" s="510"/>
      <c r="L61" s="510"/>
      <c r="M61" s="510"/>
      <c r="N61" s="281"/>
      <c r="O61" s="189">
        <v>1250</v>
      </c>
      <c r="P61" s="189"/>
      <c r="Q61" s="189"/>
      <c r="R61" s="202"/>
    </row>
    <row r="62" spans="2:18" s="2" customFormat="1" ht="15" customHeight="1">
      <c r="B62" s="86">
        <v>9</v>
      </c>
      <c r="C62" s="113" t="s">
        <v>408</v>
      </c>
      <c r="D62" s="88"/>
      <c r="E62" s="88"/>
      <c r="F62" s="508" t="s">
        <v>409</v>
      </c>
      <c r="G62" s="508"/>
      <c r="H62" s="509" t="s">
        <v>413</v>
      </c>
      <c r="I62" s="510"/>
      <c r="J62" s="510"/>
      <c r="K62" s="510"/>
      <c r="L62" s="510"/>
      <c r="M62" s="510"/>
      <c r="N62" s="281"/>
      <c r="O62" s="189">
        <v>784.71900000000005</v>
      </c>
      <c r="P62" s="189"/>
      <c r="Q62" s="189"/>
      <c r="R62" s="202"/>
    </row>
    <row r="63" spans="2:18" s="2" customFormat="1" ht="15" customHeight="1">
      <c r="B63" s="86">
        <v>10</v>
      </c>
      <c r="C63" s="113" t="s">
        <v>410</v>
      </c>
      <c r="D63" s="88"/>
      <c r="E63" s="88"/>
      <c r="F63" s="508" t="s">
        <v>411</v>
      </c>
      <c r="G63" s="508"/>
      <c r="H63" s="509" t="s">
        <v>412</v>
      </c>
      <c r="I63" s="510"/>
      <c r="J63" s="510"/>
      <c r="K63" s="510"/>
      <c r="L63" s="510"/>
      <c r="M63" s="510"/>
      <c r="N63" s="281"/>
      <c r="O63" s="189">
        <v>2500</v>
      </c>
      <c r="P63" s="189"/>
      <c r="Q63" s="189"/>
      <c r="R63" s="202"/>
    </row>
    <row r="64" spans="2:18" s="2" customFormat="1" ht="15" customHeight="1">
      <c r="B64" s="86">
        <v>11</v>
      </c>
      <c r="C64" s="113" t="s">
        <v>414</v>
      </c>
      <c r="D64" s="88"/>
      <c r="E64" s="88"/>
      <c r="F64" s="508" t="s">
        <v>415</v>
      </c>
      <c r="G64" s="508"/>
      <c r="H64" s="509" t="s">
        <v>412</v>
      </c>
      <c r="I64" s="510"/>
      <c r="J64" s="510"/>
      <c r="K64" s="510"/>
      <c r="L64" s="510"/>
      <c r="M64" s="510"/>
      <c r="N64" s="286"/>
      <c r="O64" s="189">
        <v>1500</v>
      </c>
      <c r="P64" s="189"/>
      <c r="Q64" s="189"/>
      <c r="R64" s="285"/>
    </row>
    <row r="65" spans="2:18" s="2" customFormat="1" ht="15" customHeight="1">
      <c r="B65" s="86">
        <v>12</v>
      </c>
      <c r="C65" s="113" t="s">
        <v>420</v>
      </c>
      <c r="D65" s="88"/>
      <c r="E65" s="88"/>
      <c r="F65" s="508" t="s">
        <v>421</v>
      </c>
      <c r="G65" s="508"/>
      <c r="H65" s="509" t="s">
        <v>422</v>
      </c>
      <c r="I65" s="510"/>
      <c r="J65" s="510"/>
      <c r="K65" s="510"/>
      <c r="L65" s="510"/>
      <c r="M65" s="510"/>
      <c r="N65" s="286"/>
      <c r="O65" s="189">
        <v>2906.5</v>
      </c>
      <c r="P65" s="189"/>
      <c r="Q65" s="189"/>
      <c r="R65" s="202"/>
    </row>
    <row r="66" spans="2:18" s="2" customFormat="1" ht="15" customHeight="1">
      <c r="B66" s="86">
        <v>13</v>
      </c>
      <c r="C66" s="113" t="s">
        <v>427</v>
      </c>
      <c r="D66" s="88"/>
      <c r="E66" s="88"/>
      <c r="F66" s="508">
        <v>45006</v>
      </c>
      <c r="G66" s="508"/>
      <c r="H66" s="509" t="s">
        <v>428</v>
      </c>
      <c r="I66" s="510"/>
      <c r="J66" s="510"/>
      <c r="K66" s="510"/>
      <c r="L66" s="510"/>
      <c r="M66" s="510"/>
      <c r="N66" s="286"/>
      <c r="O66" s="189">
        <v>600</v>
      </c>
      <c r="P66" s="189"/>
      <c r="Q66" s="189"/>
      <c r="R66" s="202"/>
    </row>
    <row r="67" spans="2:18" s="2" customFormat="1" ht="15" customHeight="1">
      <c r="B67" s="86">
        <v>14</v>
      </c>
      <c r="C67" s="113" t="s">
        <v>436</v>
      </c>
      <c r="D67" s="88"/>
      <c r="E67" s="88"/>
      <c r="F67" s="517" t="s">
        <v>454</v>
      </c>
      <c r="G67" s="517"/>
      <c r="H67" s="509" t="s">
        <v>439</v>
      </c>
      <c r="I67" s="510"/>
      <c r="J67" s="510"/>
      <c r="K67" s="510"/>
      <c r="L67" s="510"/>
      <c r="M67" s="510"/>
      <c r="N67" s="286"/>
      <c r="O67" s="189">
        <v>1000</v>
      </c>
      <c r="P67" s="189"/>
      <c r="Q67" s="189"/>
      <c r="R67" s="202"/>
    </row>
    <row r="68" spans="2:18" s="2" customFormat="1" ht="15" customHeight="1">
      <c r="B68" s="86">
        <v>15</v>
      </c>
      <c r="C68" s="113" t="s">
        <v>437</v>
      </c>
      <c r="D68" s="88"/>
      <c r="E68" s="88"/>
      <c r="F68" s="517" t="s">
        <v>454</v>
      </c>
      <c r="G68" s="517"/>
      <c r="H68" s="509" t="s">
        <v>445</v>
      </c>
      <c r="I68" s="510"/>
      <c r="J68" s="510"/>
      <c r="K68" s="510"/>
      <c r="L68" s="510"/>
      <c r="M68" s="510"/>
      <c r="N68" s="286"/>
      <c r="O68" s="189">
        <v>955.5</v>
      </c>
      <c r="P68" s="189"/>
      <c r="Q68" s="189"/>
      <c r="R68" s="202"/>
    </row>
    <row r="69" spans="2:18" s="2" customFormat="1" ht="15" customHeight="1">
      <c r="B69" s="86">
        <v>16</v>
      </c>
      <c r="C69" s="113" t="s">
        <v>437</v>
      </c>
      <c r="D69" s="88"/>
      <c r="E69" s="88"/>
      <c r="F69" s="517" t="s">
        <v>454</v>
      </c>
      <c r="G69" s="517"/>
      <c r="H69" s="509" t="s">
        <v>441</v>
      </c>
      <c r="I69" s="510"/>
      <c r="J69" s="510"/>
      <c r="K69" s="510"/>
      <c r="L69" s="510"/>
      <c r="M69" s="510"/>
      <c r="N69" s="286"/>
      <c r="O69" s="189">
        <v>135</v>
      </c>
      <c r="P69" s="189"/>
      <c r="Q69" s="189"/>
      <c r="R69" s="202"/>
    </row>
    <row r="70" spans="2:18" s="2" customFormat="1" ht="15" customHeight="1">
      <c r="B70" s="86">
        <v>17</v>
      </c>
      <c r="C70" s="113" t="s">
        <v>438</v>
      </c>
      <c r="D70" s="88"/>
      <c r="E70" s="88"/>
      <c r="F70" s="517" t="s">
        <v>455</v>
      </c>
      <c r="G70" s="517"/>
      <c r="H70" s="509" t="s">
        <v>440</v>
      </c>
      <c r="I70" s="510"/>
      <c r="J70" s="510"/>
      <c r="K70" s="510"/>
      <c r="L70" s="510"/>
      <c r="M70" s="510"/>
      <c r="N70" s="286"/>
      <c r="O70" s="189">
        <v>1721.9</v>
      </c>
      <c r="P70" s="189"/>
      <c r="Q70" s="189"/>
      <c r="R70" s="202"/>
    </row>
    <row r="71" spans="2:18" s="2" customFormat="1" ht="15" customHeight="1">
      <c r="B71" s="86">
        <v>18</v>
      </c>
      <c r="C71" s="113" t="s">
        <v>362</v>
      </c>
      <c r="D71" s="88"/>
      <c r="E71" s="88"/>
      <c r="F71" s="517" t="s">
        <v>456</v>
      </c>
      <c r="G71" s="517"/>
      <c r="H71" s="509" t="s">
        <v>1046</v>
      </c>
      <c r="I71" s="510"/>
      <c r="J71" s="510"/>
      <c r="K71" s="510"/>
      <c r="L71" s="510"/>
      <c r="M71" s="510"/>
      <c r="N71" s="286"/>
      <c r="O71" s="189">
        <v>1600</v>
      </c>
      <c r="P71" s="189"/>
      <c r="Q71" s="189"/>
      <c r="R71" s="202"/>
    </row>
    <row r="72" spans="2:18" s="2" customFormat="1" ht="15" customHeight="1">
      <c r="B72" s="86">
        <v>19</v>
      </c>
      <c r="C72" s="113" t="s">
        <v>449</v>
      </c>
      <c r="D72" s="88"/>
      <c r="E72" s="88"/>
      <c r="F72" s="508">
        <v>45029</v>
      </c>
      <c r="G72" s="508"/>
      <c r="H72" s="509" t="s">
        <v>450</v>
      </c>
      <c r="I72" s="510"/>
      <c r="J72" s="510"/>
      <c r="K72" s="510"/>
      <c r="L72" s="510"/>
      <c r="M72" s="510"/>
      <c r="N72" s="286"/>
      <c r="O72" s="189">
        <v>1242</v>
      </c>
      <c r="P72" s="189"/>
      <c r="Q72" s="189"/>
      <c r="R72" s="202"/>
    </row>
    <row r="73" spans="2:18" s="2" customFormat="1" ht="15" customHeight="1">
      <c r="B73" s="86">
        <v>20</v>
      </c>
      <c r="C73" s="113" t="s">
        <v>466</v>
      </c>
      <c r="D73" s="88"/>
      <c r="E73" s="88"/>
      <c r="F73" s="508">
        <v>45058</v>
      </c>
      <c r="G73" s="508"/>
      <c r="H73" s="509" t="s">
        <v>467</v>
      </c>
      <c r="I73" s="510"/>
      <c r="J73" s="510"/>
      <c r="K73" s="510"/>
      <c r="L73" s="510"/>
      <c r="M73" s="510"/>
      <c r="N73" s="286"/>
      <c r="O73" s="189">
        <v>4000</v>
      </c>
      <c r="P73" s="189"/>
      <c r="Q73" s="189"/>
      <c r="R73" s="202"/>
    </row>
    <row r="74" spans="2:18" s="2" customFormat="1" ht="15" customHeight="1">
      <c r="B74" s="86">
        <v>21</v>
      </c>
      <c r="C74" s="113" t="s">
        <v>484</v>
      </c>
      <c r="D74" s="88"/>
      <c r="E74" s="88"/>
      <c r="F74" s="508" t="s">
        <v>485</v>
      </c>
      <c r="G74" s="508"/>
      <c r="H74" s="509" t="s">
        <v>467</v>
      </c>
      <c r="I74" s="510"/>
      <c r="J74" s="510"/>
      <c r="K74" s="510"/>
      <c r="L74" s="510"/>
      <c r="M74" s="510"/>
      <c r="N74" s="286"/>
      <c r="O74" s="189">
        <v>1093.5</v>
      </c>
      <c r="P74" s="189"/>
      <c r="Q74" s="189"/>
      <c r="R74" s="202"/>
    </row>
    <row r="75" spans="2:18" s="2" customFormat="1" ht="15" customHeight="1">
      <c r="B75" s="86">
        <v>22</v>
      </c>
      <c r="C75" s="113" t="s">
        <v>418</v>
      </c>
      <c r="D75" s="88"/>
      <c r="E75" s="88"/>
      <c r="F75" s="508" t="s">
        <v>486</v>
      </c>
      <c r="G75" s="508"/>
      <c r="H75" s="509" t="s">
        <v>368</v>
      </c>
      <c r="I75" s="510"/>
      <c r="J75" s="510"/>
      <c r="K75" s="510"/>
      <c r="L75" s="510"/>
      <c r="M75" s="510"/>
      <c r="N75" s="286"/>
      <c r="O75" s="189">
        <v>750</v>
      </c>
      <c r="P75" s="189"/>
      <c r="Q75" s="189"/>
      <c r="R75" s="204"/>
    </row>
    <row r="76" spans="2:18" s="2" customFormat="1" ht="15" customHeight="1">
      <c r="B76" s="86">
        <v>23</v>
      </c>
      <c r="C76" s="113" t="s">
        <v>362</v>
      </c>
      <c r="D76" s="88"/>
      <c r="E76" s="88"/>
      <c r="F76" s="508" t="s">
        <v>491</v>
      </c>
      <c r="G76" s="508"/>
      <c r="H76" s="509" t="s">
        <v>400</v>
      </c>
      <c r="I76" s="510"/>
      <c r="J76" s="510"/>
      <c r="K76" s="510"/>
      <c r="L76" s="510"/>
      <c r="M76" s="510"/>
      <c r="N76" s="286"/>
      <c r="O76" s="189">
        <v>1100</v>
      </c>
      <c r="P76" s="189"/>
      <c r="Q76" s="189"/>
      <c r="R76" s="202"/>
    </row>
    <row r="77" spans="2:18" s="2" customFormat="1" ht="15" customHeight="1">
      <c r="B77" s="86">
        <v>24</v>
      </c>
      <c r="C77" s="113" t="s">
        <v>500</v>
      </c>
      <c r="D77" s="88"/>
      <c r="E77" s="88"/>
      <c r="F77" s="508" t="s">
        <v>502</v>
      </c>
      <c r="G77" s="508"/>
      <c r="H77" s="509" t="s">
        <v>370</v>
      </c>
      <c r="I77" s="510"/>
      <c r="J77" s="510"/>
      <c r="K77" s="510"/>
      <c r="L77" s="510"/>
      <c r="M77" s="510"/>
      <c r="N77" s="286"/>
      <c r="O77" s="189">
        <v>1995</v>
      </c>
      <c r="P77" s="189"/>
      <c r="Q77" s="189"/>
      <c r="R77" s="202"/>
    </row>
    <row r="78" spans="2:18" s="2" customFormat="1" ht="15" customHeight="1">
      <c r="B78" s="86">
        <v>25</v>
      </c>
      <c r="C78" s="113" t="s">
        <v>500</v>
      </c>
      <c r="D78" s="88"/>
      <c r="E78" s="88"/>
      <c r="F78" s="508" t="s">
        <v>502</v>
      </c>
      <c r="G78" s="508"/>
      <c r="H78" s="509" t="s">
        <v>504</v>
      </c>
      <c r="I78" s="510"/>
      <c r="J78" s="510"/>
      <c r="K78" s="510"/>
      <c r="L78" s="510"/>
      <c r="M78" s="510"/>
      <c r="N78" s="286"/>
      <c r="O78" s="189">
        <v>605</v>
      </c>
      <c r="P78" s="189"/>
      <c r="Q78" s="189"/>
      <c r="R78" s="204"/>
    </row>
    <row r="79" spans="2:18" s="2" customFormat="1" ht="15" customHeight="1">
      <c r="B79" s="86">
        <v>26</v>
      </c>
      <c r="C79" s="113" t="s">
        <v>501</v>
      </c>
      <c r="D79" s="88"/>
      <c r="E79" s="88"/>
      <c r="F79" s="508" t="s">
        <v>503</v>
      </c>
      <c r="G79" s="508"/>
      <c r="H79" s="509" t="s">
        <v>505</v>
      </c>
      <c r="I79" s="510"/>
      <c r="J79" s="510"/>
      <c r="K79" s="510"/>
      <c r="L79" s="510"/>
      <c r="M79" s="510"/>
      <c r="N79" s="286"/>
      <c r="O79" s="189">
        <v>500</v>
      </c>
      <c r="P79" s="189"/>
      <c r="Q79" s="189"/>
      <c r="R79" s="202"/>
    </row>
    <row r="80" spans="2:18" s="2" customFormat="1" ht="15" customHeight="1">
      <c r="B80" s="86">
        <v>27</v>
      </c>
      <c r="C80" s="113" t="s">
        <v>351</v>
      </c>
      <c r="D80" s="88"/>
      <c r="E80" s="88"/>
      <c r="F80" s="508" t="s">
        <v>548</v>
      </c>
      <c r="G80" s="508"/>
      <c r="H80" s="509" t="s">
        <v>422</v>
      </c>
      <c r="I80" s="510"/>
      <c r="J80" s="510"/>
      <c r="K80" s="510"/>
      <c r="L80" s="510"/>
      <c r="M80" s="510"/>
      <c r="N80" s="286"/>
      <c r="O80" s="189">
        <v>300</v>
      </c>
      <c r="P80" s="189"/>
      <c r="Q80" s="189"/>
      <c r="R80" s="202"/>
    </row>
    <row r="81" spans="2:18" s="2" customFormat="1" ht="15" customHeight="1">
      <c r="B81" s="86">
        <v>28</v>
      </c>
      <c r="C81" s="113" t="s">
        <v>410</v>
      </c>
      <c r="D81" s="88"/>
      <c r="E81" s="88"/>
      <c r="F81" s="508" t="s">
        <v>891</v>
      </c>
      <c r="G81" s="508"/>
      <c r="H81" s="509" t="s">
        <v>439</v>
      </c>
      <c r="I81" s="510"/>
      <c r="J81" s="510"/>
      <c r="K81" s="510"/>
      <c r="L81" s="510"/>
      <c r="M81" s="510"/>
      <c r="N81" s="286"/>
      <c r="O81" s="189">
        <v>2559.4850000000001</v>
      </c>
      <c r="P81" s="189"/>
      <c r="Q81" s="189"/>
      <c r="R81" s="202"/>
    </row>
    <row r="82" spans="2:18" s="2" customFormat="1" ht="15" customHeight="1">
      <c r="B82" s="86">
        <v>29</v>
      </c>
      <c r="C82" s="113" t="s">
        <v>481</v>
      </c>
      <c r="D82" s="88"/>
      <c r="E82" s="88"/>
      <c r="F82" s="508">
        <v>45141</v>
      </c>
      <c r="G82" s="508"/>
      <c r="H82" s="509" t="s">
        <v>988</v>
      </c>
      <c r="I82" s="510"/>
      <c r="J82" s="510"/>
      <c r="K82" s="510"/>
      <c r="L82" s="510"/>
      <c r="M82" s="510"/>
      <c r="N82" s="286"/>
      <c r="O82" s="189">
        <v>110.35</v>
      </c>
      <c r="P82" s="189"/>
      <c r="Q82" s="189"/>
      <c r="R82" s="202"/>
    </row>
    <row r="83" spans="2:18" s="2" customFormat="1" ht="15" customHeight="1">
      <c r="B83" s="86">
        <v>30</v>
      </c>
      <c r="C83" s="113" t="s">
        <v>481</v>
      </c>
      <c r="D83" s="88"/>
      <c r="E83" s="88"/>
      <c r="F83" s="508">
        <v>45141</v>
      </c>
      <c r="G83" s="508"/>
      <c r="H83" s="509" t="s">
        <v>892</v>
      </c>
      <c r="I83" s="510"/>
      <c r="J83" s="510"/>
      <c r="K83" s="510"/>
      <c r="L83" s="510"/>
      <c r="M83" s="510"/>
      <c r="N83" s="286"/>
      <c r="O83" s="189">
        <v>59.65</v>
      </c>
      <c r="P83" s="189"/>
      <c r="Q83" s="189"/>
      <c r="R83" s="202"/>
    </row>
    <row r="84" spans="2:18" s="2" customFormat="1" ht="15" customHeight="1">
      <c r="B84" s="86">
        <v>31</v>
      </c>
      <c r="C84" s="113" t="s">
        <v>894</v>
      </c>
      <c r="D84" s="88"/>
      <c r="E84" s="88"/>
      <c r="F84" s="508" t="s">
        <v>895</v>
      </c>
      <c r="G84" s="508"/>
      <c r="H84" s="509" t="s">
        <v>368</v>
      </c>
      <c r="I84" s="510"/>
      <c r="J84" s="510"/>
      <c r="K84" s="510"/>
      <c r="L84" s="510"/>
      <c r="M84" s="510"/>
      <c r="N84" s="286"/>
      <c r="O84" s="189">
        <v>400</v>
      </c>
      <c r="P84" s="189"/>
      <c r="Q84" s="189"/>
      <c r="R84" s="202"/>
    </row>
    <row r="85" spans="2:18" s="2" customFormat="1" ht="15" customHeight="1">
      <c r="B85" s="86">
        <v>32</v>
      </c>
      <c r="C85" s="113" t="s">
        <v>500</v>
      </c>
      <c r="D85" s="88"/>
      <c r="E85" s="88"/>
      <c r="F85" s="508" t="s">
        <v>903</v>
      </c>
      <c r="G85" s="508"/>
      <c r="H85" s="509" t="s">
        <v>909</v>
      </c>
      <c r="I85" s="510"/>
      <c r="J85" s="510"/>
      <c r="K85" s="510"/>
      <c r="L85" s="510"/>
      <c r="M85" s="510"/>
      <c r="N85" s="286"/>
      <c r="O85" s="189">
        <v>2433.16</v>
      </c>
      <c r="P85" s="189"/>
      <c r="Q85" s="189"/>
      <c r="R85" s="202"/>
    </row>
    <row r="86" spans="2:18" s="2" customFormat="1" ht="15" customHeight="1">
      <c r="B86" s="86">
        <v>33</v>
      </c>
      <c r="C86" s="113" t="s">
        <v>500</v>
      </c>
      <c r="D86" s="88"/>
      <c r="E86" s="88"/>
      <c r="F86" s="508" t="s">
        <v>903</v>
      </c>
      <c r="G86" s="508"/>
      <c r="H86" s="509" t="s">
        <v>910</v>
      </c>
      <c r="I86" s="510"/>
      <c r="J86" s="510"/>
      <c r="K86" s="510"/>
      <c r="L86" s="510"/>
      <c r="M86" s="510"/>
      <c r="N86" s="286"/>
      <c r="O86" s="189">
        <v>235.04</v>
      </c>
      <c r="P86" s="189"/>
      <c r="Q86" s="189"/>
      <c r="R86" s="202"/>
    </row>
    <row r="87" spans="2:18" s="2" customFormat="1" ht="15" customHeight="1">
      <c r="B87" s="86">
        <v>34</v>
      </c>
      <c r="C87" s="2" t="s">
        <v>904</v>
      </c>
      <c r="F87" s="508">
        <v>45160</v>
      </c>
      <c r="G87" s="508"/>
      <c r="H87" s="509" t="s">
        <v>542</v>
      </c>
      <c r="I87" s="509"/>
      <c r="J87" s="509"/>
      <c r="K87" s="509"/>
      <c r="L87" s="509"/>
      <c r="M87" s="509"/>
      <c r="O87" s="189">
        <v>3000</v>
      </c>
      <c r="P87" s="189"/>
      <c r="Q87" s="189"/>
      <c r="R87" s="202"/>
    </row>
    <row r="88" spans="2:18" s="2" customFormat="1" ht="13.5" customHeight="1">
      <c r="B88" s="86">
        <v>35</v>
      </c>
      <c r="C88" s="2" t="s">
        <v>904</v>
      </c>
      <c r="F88" s="508">
        <v>45160</v>
      </c>
      <c r="G88" s="508"/>
      <c r="H88" s="509" t="s">
        <v>543</v>
      </c>
      <c r="I88" s="510"/>
      <c r="J88" s="510"/>
      <c r="K88" s="510"/>
      <c r="L88" s="510"/>
      <c r="M88" s="510"/>
      <c r="O88" s="189">
        <v>1250</v>
      </c>
      <c r="P88" s="189"/>
      <c r="Q88" s="189"/>
      <c r="R88" s="202"/>
    </row>
    <row r="89" spans="2:18" s="2" customFormat="1" ht="13.5" customHeight="1">
      <c r="B89" s="86">
        <v>36</v>
      </c>
      <c r="C89" s="2" t="s">
        <v>449</v>
      </c>
      <c r="F89" s="508" t="s">
        <v>908</v>
      </c>
      <c r="G89" s="508"/>
      <c r="H89" s="509" t="s">
        <v>413</v>
      </c>
      <c r="I89" s="510"/>
      <c r="J89" s="510"/>
      <c r="K89" s="510"/>
      <c r="L89" s="510"/>
      <c r="M89" s="510"/>
      <c r="O89" s="338">
        <v>458</v>
      </c>
      <c r="P89" s="338"/>
      <c r="Q89" s="338"/>
      <c r="R89" s="202"/>
    </row>
    <row r="90" spans="2:18" s="2" customFormat="1" ht="13.5" customHeight="1">
      <c r="B90" s="86">
        <v>37</v>
      </c>
      <c r="C90" s="2" t="s">
        <v>914</v>
      </c>
      <c r="F90" s="508">
        <v>45184</v>
      </c>
      <c r="G90" s="508"/>
      <c r="H90" s="509" t="s">
        <v>368</v>
      </c>
      <c r="I90" s="510"/>
      <c r="J90" s="510"/>
      <c r="K90" s="510"/>
      <c r="L90" s="510"/>
      <c r="M90" s="510"/>
      <c r="O90" s="338">
        <v>400</v>
      </c>
      <c r="P90" s="338"/>
      <c r="Q90" s="338"/>
      <c r="R90" s="202"/>
    </row>
    <row r="91" spans="2:18" s="2" customFormat="1" ht="13.5" customHeight="1">
      <c r="B91" s="86">
        <v>38</v>
      </c>
      <c r="C91" s="2" t="s">
        <v>425</v>
      </c>
      <c r="F91" s="508" t="s">
        <v>926</v>
      </c>
      <c r="G91" s="508"/>
      <c r="H91" s="509" t="s">
        <v>439</v>
      </c>
      <c r="I91" s="510"/>
      <c r="J91" s="510"/>
      <c r="K91" s="510"/>
      <c r="L91" s="510"/>
      <c r="M91" s="510"/>
      <c r="O91" s="189">
        <v>1000</v>
      </c>
      <c r="P91" s="189"/>
      <c r="Q91" s="189"/>
      <c r="R91" s="202"/>
    </row>
    <row r="92" spans="2:18" s="2" customFormat="1" ht="13.5" customHeight="1">
      <c r="B92" s="86">
        <v>39</v>
      </c>
      <c r="C92" s="2" t="s">
        <v>528</v>
      </c>
      <c r="F92" s="508">
        <v>45191</v>
      </c>
      <c r="G92" s="508"/>
      <c r="H92" s="509" t="s">
        <v>927</v>
      </c>
      <c r="I92" s="510"/>
      <c r="J92" s="510"/>
      <c r="K92" s="510"/>
      <c r="L92" s="510"/>
      <c r="M92" s="510"/>
      <c r="O92" s="189">
        <v>1131.1099999999999</v>
      </c>
      <c r="P92" s="189"/>
      <c r="Q92" s="189"/>
      <c r="R92" s="202"/>
    </row>
    <row r="93" spans="2:18" s="2" customFormat="1" ht="13.5" customHeight="1">
      <c r="B93" s="86">
        <v>40</v>
      </c>
      <c r="C93" s="2" t="s">
        <v>529</v>
      </c>
      <c r="F93" s="508" t="s">
        <v>957</v>
      </c>
      <c r="G93" s="508"/>
      <c r="H93" s="509" t="s">
        <v>412</v>
      </c>
      <c r="I93" s="510"/>
      <c r="J93" s="510"/>
      <c r="K93" s="510"/>
      <c r="L93" s="510"/>
      <c r="M93" s="510"/>
      <c r="O93" s="189">
        <v>625</v>
      </c>
      <c r="P93" s="189"/>
      <c r="Q93" s="189"/>
      <c r="R93" s="202"/>
    </row>
    <row r="94" spans="2:18" s="2" customFormat="1" ht="13.5" customHeight="1">
      <c r="B94" s="86">
        <v>41</v>
      </c>
      <c r="C94" s="2" t="s">
        <v>524</v>
      </c>
      <c r="F94" s="508" t="s">
        <v>986</v>
      </c>
      <c r="G94" s="508"/>
      <c r="H94" s="509" t="s">
        <v>988</v>
      </c>
      <c r="I94" s="510"/>
      <c r="J94" s="510"/>
      <c r="K94" s="510"/>
      <c r="L94" s="510"/>
      <c r="M94" s="510"/>
      <c r="O94" s="189">
        <v>1800</v>
      </c>
      <c r="P94" s="189"/>
      <c r="Q94" s="189"/>
      <c r="R94" s="202"/>
    </row>
    <row r="95" spans="2:18" s="2" customFormat="1" ht="13.5" customHeight="1">
      <c r="B95" s="86">
        <v>42</v>
      </c>
      <c r="C95" s="2" t="s">
        <v>402</v>
      </c>
      <c r="F95" s="508" t="s">
        <v>987</v>
      </c>
      <c r="G95" s="508"/>
      <c r="H95" s="509" t="s">
        <v>892</v>
      </c>
      <c r="I95" s="510"/>
      <c r="J95" s="510"/>
      <c r="K95" s="510"/>
      <c r="L95" s="510"/>
      <c r="M95" s="510"/>
      <c r="O95" s="189">
        <v>425</v>
      </c>
      <c r="P95" s="189"/>
      <c r="Q95" s="189"/>
      <c r="R95" s="202"/>
    </row>
    <row r="96" spans="2:18" s="2" customFormat="1" ht="13.5" customHeight="1">
      <c r="B96" s="86">
        <v>43</v>
      </c>
      <c r="C96" s="2" t="s">
        <v>384</v>
      </c>
      <c r="F96" s="508" t="s">
        <v>987</v>
      </c>
      <c r="G96" s="508"/>
      <c r="H96" s="509" t="s">
        <v>422</v>
      </c>
      <c r="I96" s="510"/>
      <c r="J96" s="510"/>
      <c r="K96" s="510"/>
      <c r="L96" s="510"/>
      <c r="M96" s="510"/>
      <c r="O96" s="189">
        <v>1000</v>
      </c>
      <c r="P96" s="189"/>
      <c r="Q96" s="189"/>
      <c r="R96" s="202"/>
    </row>
    <row r="97" spans="2:18" s="2" customFormat="1" ht="13.35" customHeight="1">
      <c r="B97" s="511" t="s">
        <v>103</v>
      </c>
      <c r="C97" s="511"/>
      <c r="D97" s="511"/>
      <c r="E97" s="511"/>
      <c r="F97" s="511"/>
      <c r="G97" s="511"/>
      <c r="H97" s="511"/>
      <c r="I97" s="511"/>
      <c r="J97" s="511"/>
      <c r="K97" s="511"/>
      <c r="L97" s="511"/>
      <c r="M97" s="511"/>
      <c r="N97" s="512">
        <v>53860.349000000009</v>
      </c>
      <c r="O97" s="513"/>
      <c r="P97" s="512">
        <f>SUM(Q54:Q96)</f>
        <v>0</v>
      </c>
      <c r="Q97" s="513"/>
      <c r="R97" s="204"/>
    </row>
    <row r="98" spans="2:18" s="2" customFormat="1" ht="13.5" customHeight="1">
      <c r="B98" s="514" t="s">
        <v>260</v>
      </c>
      <c r="C98" s="514"/>
      <c r="D98" s="514"/>
      <c r="E98" s="514"/>
      <c r="F98" s="514"/>
      <c r="G98" s="514"/>
      <c r="H98" s="514"/>
      <c r="I98" s="514"/>
      <c r="J98" s="514"/>
      <c r="K98" s="514"/>
      <c r="L98" s="514"/>
      <c r="M98" s="514"/>
      <c r="N98" s="515">
        <v>100629.37900000002</v>
      </c>
      <c r="O98" s="516"/>
      <c r="P98" s="515">
        <v>250</v>
      </c>
      <c r="Q98" s="516"/>
      <c r="R98" s="204"/>
    </row>
    <row r="99" spans="2:18" s="2" customFormat="1" ht="13.5" customHeight="1">
      <c r="B99" s="20" t="s">
        <v>278</v>
      </c>
      <c r="C99" s="144"/>
      <c r="D99" s="144"/>
      <c r="E99" s="144"/>
      <c r="F99" s="144"/>
      <c r="G99" s="144"/>
      <c r="H99" s="145"/>
      <c r="I99" s="145"/>
      <c r="J99" s="219"/>
      <c r="K99" s="219"/>
      <c r="M99" s="128"/>
      <c r="N99" s="216"/>
      <c r="O99" s="217"/>
      <c r="P99" s="217"/>
      <c r="Q99" s="217"/>
      <c r="R99" s="289"/>
    </row>
    <row r="100" spans="2:18" s="2" customFormat="1" ht="13.5" customHeight="1">
      <c r="B100" s="20"/>
      <c r="C100" s="144"/>
      <c r="D100" s="144"/>
      <c r="E100" s="144"/>
      <c r="F100" s="144"/>
      <c r="G100" s="144"/>
      <c r="H100" s="145"/>
      <c r="I100" s="145"/>
      <c r="J100" s="219"/>
      <c r="K100" s="219"/>
      <c r="M100" s="128"/>
      <c r="N100" s="216"/>
      <c r="O100" s="217"/>
      <c r="P100" s="217"/>
      <c r="Q100" s="217"/>
      <c r="R100" s="204"/>
    </row>
    <row r="101" spans="2:18" s="2" customFormat="1" ht="5.85" customHeight="1">
      <c r="B101" s="20"/>
      <c r="C101" s="144"/>
      <c r="D101" s="144"/>
      <c r="E101" s="144"/>
      <c r="F101" s="144"/>
      <c r="G101" s="144"/>
      <c r="H101" s="145"/>
      <c r="I101" s="145"/>
      <c r="J101" s="219"/>
      <c r="K101" s="219"/>
      <c r="M101" s="128"/>
      <c r="N101" s="216"/>
      <c r="O101" s="217"/>
      <c r="P101" s="217"/>
      <c r="Q101" s="217"/>
      <c r="R101" s="204"/>
    </row>
    <row r="102" spans="2:18" s="2" customFormat="1" ht="5.85" customHeight="1">
      <c r="B102" s="20"/>
      <c r="C102" s="144"/>
      <c r="D102" s="144"/>
      <c r="E102" s="144"/>
      <c r="F102" s="144"/>
      <c r="G102" s="144"/>
      <c r="H102" s="145"/>
      <c r="I102" s="145"/>
      <c r="J102" s="219"/>
      <c r="K102" s="219"/>
      <c r="M102" s="128"/>
      <c r="N102" s="216"/>
      <c r="O102" s="217"/>
      <c r="P102" s="217"/>
      <c r="Q102" s="217"/>
      <c r="R102" s="204"/>
    </row>
    <row r="103" spans="2:18" s="2" customFormat="1" ht="5.85" customHeight="1">
      <c r="B103" s="20"/>
      <c r="C103" s="144"/>
      <c r="D103" s="144"/>
      <c r="E103" s="144"/>
      <c r="F103" s="144"/>
      <c r="G103" s="144"/>
      <c r="H103" s="145"/>
      <c r="I103" s="145"/>
      <c r="J103" s="219"/>
      <c r="K103" s="219"/>
      <c r="M103" s="128"/>
      <c r="N103" s="216"/>
      <c r="O103" s="217"/>
      <c r="P103" s="217"/>
      <c r="Q103" s="217"/>
      <c r="R103" s="204"/>
    </row>
    <row r="104" spans="2:18" s="2" customFormat="1" ht="26.1" customHeight="1">
      <c r="B104" s="20"/>
      <c r="C104" s="144"/>
      <c r="D104" s="144"/>
      <c r="E104" s="144"/>
      <c r="F104" s="144"/>
      <c r="G104" s="144"/>
      <c r="H104" s="145"/>
      <c r="I104" s="145"/>
      <c r="J104" s="219"/>
      <c r="K104" s="219"/>
      <c r="M104" s="128"/>
      <c r="N104" s="216"/>
      <c r="O104" s="217"/>
      <c r="P104" s="217"/>
      <c r="Q104" s="217"/>
      <c r="R104" s="204"/>
    </row>
    <row r="105" spans="2:18" s="2" customFormat="1" ht="5.85" customHeight="1">
      <c r="B105" s="20"/>
      <c r="C105" s="144"/>
      <c r="D105" s="144"/>
      <c r="E105" s="144"/>
      <c r="F105" s="144"/>
      <c r="G105" s="144"/>
      <c r="H105" s="145"/>
      <c r="I105" s="145"/>
      <c r="J105" s="219"/>
      <c r="K105" s="219"/>
      <c r="M105" s="128"/>
      <c r="N105" s="216"/>
      <c r="O105" s="217"/>
      <c r="P105" s="217"/>
      <c r="Q105" s="217"/>
      <c r="R105" s="204"/>
    </row>
    <row r="106" spans="2:18" s="2" customFormat="1" ht="5.85" customHeight="1">
      <c r="B106" s="20"/>
      <c r="C106" s="144"/>
      <c r="D106" s="144"/>
      <c r="E106" s="144"/>
      <c r="F106" s="144"/>
      <c r="G106" s="144"/>
      <c r="H106" s="145"/>
      <c r="I106" s="145"/>
      <c r="J106" s="219"/>
      <c r="K106" s="219"/>
      <c r="M106" s="128"/>
      <c r="N106" s="216"/>
      <c r="O106" s="217"/>
      <c r="P106" s="217"/>
      <c r="Q106" s="217"/>
      <c r="R106" s="204"/>
    </row>
    <row r="107" spans="2:18" s="2" customFormat="1" ht="13.35" customHeight="1">
      <c r="B107" s="20"/>
      <c r="C107" s="144"/>
      <c r="D107" s="144"/>
      <c r="E107" s="144"/>
      <c r="F107" s="144"/>
      <c r="G107" s="144"/>
      <c r="H107" s="145"/>
      <c r="I107" s="145"/>
      <c r="J107" s="219"/>
      <c r="K107" s="219"/>
      <c r="M107" s="128"/>
      <c r="N107" s="216"/>
      <c r="O107" s="217"/>
      <c r="P107" s="217"/>
      <c r="Q107" s="217"/>
      <c r="R107" s="204"/>
    </row>
    <row r="108" spans="2:18" s="2" customFormat="1" ht="13.5" customHeight="1">
      <c r="B108" s="20"/>
      <c r="C108" s="144"/>
      <c r="D108" s="144"/>
      <c r="E108" s="144"/>
      <c r="F108" s="144"/>
      <c r="G108" s="144"/>
      <c r="H108" s="145"/>
      <c r="I108" s="145"/>
      <c r="J108" s="219"/>
      <c r="K108" s="219"/>
      <c r="M108" s="128"/>
      <c r="N108" s="216"/>
      <c r="O108" s="217"/>
      <c r="P108" s="217"/>
      <c r="Q108" s="217"/>
      <c r="R108" s="204"/>
    </row>
    <row r="109" spans="2:18" s="2" customFormat="1" ht="13.5" customHeight="1">
      <c r="B109" s="20"/>
      <c r="C109" s="144"/>
      <c r="D109" s="144"/>
      <c r="E109" s="144"/>
      <c r="F109" s="144"/>
      <c r="G109" s="144"/>
      <c r="H109" s="145"/>
      <c r="I109" s="145"/>
      <c r="J109" s="219"/>
      <c r="K109" s="219"/>
      <c r="M109" s="128"/>
      <c r="N109" s="216"/>
      <c r="O109" s="217"/>
      <c r="P109" s="217"/>
      <c r="Q109" s="217"/>
      <c r="R109" s="204"/>
    </row>
    <row r="110" spans="2:18" s="2" customFormat="1" ht="13.5" customHeight="1">
      <c r="B110" s="20"/>
      <c r="C110" s="144"/>
      <c r="D110" s="144"/>
      <c r="E110" s="144"/>
      <c r="F110" s="144"/>
      <c r="G110" s="144"/>
      <c r="H110" s="145"/>
      <c r="I110" s="145"/>
      <c r="J110" s="219"/>
      <c r="K110" s="219"/>
      <c r="M110" s="128"/>
      <c r="N110" s="216"/>
      <c r="O110" s="217"/>
      <c r="P110" s="217"/>
      <c r="Q110" s="217"/>
      <c r="R110" s="204"/>
    </row>
    <row r="111" spans="2:18" s="2" customFormat="1" ht="13.5" customHeight="1">
      <c r="B111" s="20"/>
      <c r="C111" s="144"/>
      <c r="D111" s="144"/>
      <c r="E111" s="144"/>
      <c r="F111" s="144"/>
      <c r="G111" s="144"/>
      <c r="H111" s="145"/>
      <c r="I111" s="145"/>
      <c r="J111" s="219"/>
      <c r="K111" s="219"/>
      <c r="M111" s="128"/>
      <c r="N111" s="216"/>
      <c r="O111" s="217"/>
      <c r="P111" s="217"/>
      <c r="Q111" s="217"/>
      <c r="R111" s="204"/>
    </row>
    <row r="112" spans="2:18" s="2" customFormat="1" ht="13.5" customHeight="1">
      <c r="B112" s="20"/>
      <c r="C112" s="144"/>
      <c r="D112" s="144"/>
      <c r="E112" s="144"/>
      <c r="F112" s="144"/>
      <c r="G112" s="144"/>
      <c r="H112" s="145"/>
      <c r="I112" s="145"/>
      <c r="J112" s="219"/>
      <c r="K112" s="219"/>
      <c r="M112" s="128"/>
      <c r="N112" s="216"/>
      <c r="O112" s="217"/>
      <c r="P112" s="217"/>
      <c r="Q112" s="217"/>
      <c r="R112" s="204"/>
    </row>
    <row r="113" spans="2:18" s="2" customFormat="1" ht="13.5" customHeight="1">
      <c r="B113" s="20"/>
      <c r="C113" s="144"/>
      <c r="D113" s="144"/>
      <c r="E113" s="144"/>
      <c r="F113" s="144"/>
      <c r="G113" s="144"/>
      <c r="H113" s="145"/>
      <c r="I113" s="145"/>
      <c r="J113" s="219"/>
      <c r="K113" s="219"/>
      <c r="M113" s="128"/>
      <c r="N113" s="216"/>
      <c r="O113" s="217"/>
      <c r="P113" s="217"/>
      <c r="Q113" s="217"/>
      <c r="R113" s="204"/>
    </row>
    <row r="114" spans="2:18" s="2" customFormat="1" ht="13.5" customHeight="1">
      <c r="B114" s="20"/>
      <c r="C114" s="144"/>
      <c r="D114" s="144"/>
      <c r="E114" s="144"/>
      <c r="F114" s="144"/>
      <c r="G114" s="144"/>
      <c r="H114" s="145"/>
      <c r="I114" s="145"/>
      <c r="J114" s="219"/>
      <c r="K114" s="219"/>
      <c r="M114" s="128"/>
      <c r="N114" s="216"/>
      <c r="O114" s="217"/>
      <c r="P114" s="217"/>
      <c r="Q114" s="217"/>
      <c r="R114" s="204"/>
    </row>
    <row r="115" spans="2:18" s="2" customFormat="1" ht="13.5" customHeight="1">
      <c r="B115" s="20"/>
      <c r="C115" s="144"/>
      <c r="D115" s="144"/>
      <c r="E115" s="144"/>
      <c r="F115" s="144"/>
      <c r="G115" s="144"/>
      <c r="H115" s="145"/>
      <c r="I115" s="145"/>
      <c r="J115" s="219"/>
      <c r="K115" s="219"/>
      <c r="M115" s="128"/>
      <c r="N115" s="216"/>
      <c r="O115" s="217"/>
      <c r="P115" s="217"/>
      <c r="Q115" s="217"/>
      <c r="R115" s="204"/>
    </row>
    <row r="116" spans="2:18" s="2" customFormat="1" ht="13.5" customHeight="1">
      <c r="B116" s="20"/>
      <c r="C116" s="144"/>
      <c r="D116" s="144"/>
      <c r="E116" s="144"/>
      <c r="F116" s="144"/>
      <c r="G116" s="144"/>
      <c r="H116" s="145"/>
      <c r="I116" s="145"/>
      <c r="J116" s="219"/>
      <c r="K116" s="219"/>
      <c r="M116" s="128"/>
      <c r="N116" s="216"/>
      <c r="O116" s="217"/>
      <c r="P116" s="217"/>
      <c r="Q116" s="217"/>
      <c r="R116" s="204"/>
    </row>
    <row r="117" spans="2:18" s="2" customFormat="1" ht="13.5" customHeight="1">
      <c r="B117" s="20"/>
      <c r="C117" s="144"/>
      <c r="D117" s="144"/>
      <c r="E117" s="144"/>
      <c r="F117" s="144"/>
      <c r="G117" s="144"/>
      <c r="H117" s="145"/>
      <c r="I117" s="145"/>
      <c r="J117" s="219"/>
      <c r="K117" s="219"/>
      <c r="M117" s="128"/>
      <c r="N117" s="216"/>
      <c r="O117" s="217"/>
      <c r="P117" s="217"/>
      <c r="Q117" s="217"/>
      <c r="R117" s="204"/>
    </row>
    <row r="118" spans="2:18" s="2" customFormat="1" ht="13.5" customHeight="1">
      <c r="B118" s="20"/>
      <c r="C118" s="144"/>
      <c r="D118" s="144"/>
      <c r="E118" s="144"/>
      <c r="F118" s="144"/>
      <c r="G118" s="144"/>
      <c r="H118" s="145"/>
      <c r="I118" s="145"/>
      <c r="J118" s="219"/>
      <c r="K118" s="219"/>
      <c r="M118" s="128"/>
      <c r="N118" s="216"/>
      <c r="O118" s="217"/>
      <c r="P118" s="217"/>
      <c r="Q118" s="217"/>
      <c r="R118" s="204"/>
    </row>
    <row r="119" spans="2:18" s="2" customFormat="1" ht="13.5" customHeight="1">
      <c r="B119" s="20"/>
      <c r="C119" s="144"/>
      <c r="D119" s="144"/>
      <c r="E119" s="144"/>
      <c r="F119" s="144"/>
      <c r="G119" s="144"/>
      <c r="H119" s="145"/>
      <c r="I119" s="145"/>
      <c r="J119" s="219"/>
      <c r="K119" s="219"/>
      <c r="M119" s="128"/>
      <c r="N119" s="216"/>
      <c r="O119" s="217"/>
      <c r="P119" s="217"/>
      <c r="Q119" s="217"/>
      <c r="R119" s="204"/>
    </row>
    <row r="120" spans="2:18" s="2" customFormat="1" ht="13.5" customHeight="1">
      <c r="B120" s="20"/>
      <c r="C120" s="144"/>
      <c r="D120" s="144"/>
      <c r="E120" s="144"/>
      <c r="F120" s="144"/>
      <c r="G120" s="144"/>
      <c r="H120" s="145"/>
      <c r="I120" s="145"/>
      <c r="J120" s="219"/>
      <c r="K120" s="219"/>
      <c r="M120" s="128"/>
      <c r="N120" s="216"/>
      <c r="O120" s="217"/>
      <c r="P120" s="217"/>
      <c r="Q120" s="217"/>
      <c r="R120" s="204"/>
    </row>
    <row r="121" spans="2:18" s="2" customFormat="1" ht="13.5" customHeight="1">
      <c r="B121" s="20"/>
      <c r="C121" s="144"/>
      <c r="D121" s="144"/>
      <c r="E121" s="144"/>
      <c r="F121" s="144"/>
      <c r="G121" s="144"/>
      <c r="H121" s="145"/>
      <c r="I121" s="145"/>
      <c r="J121" s="219"/>
      <c r="K121" s="219"/>
      <c r="M121" s="128"/>
      <c r="N121" s="216"/>
      <c r="O121" s="217"/>
      <c r="P121" s="217"/>
      <c r="Q121" s="217"/>
      <c r="R121" s="204"/>
    </row>
    <row r="122" spans="2:18" s="2" customFormat="1" ht="13.5" customHeight="1">
      <c r="B122" s="20"/>
      <c r="C122" s="144"/>
      <c r="D122" s="144"/>
      <c r="E122" s="144"/>
      <c r="F122" s="144"/>
      <c r="G122" s="144"/>
      <c r="H122" s="145"/>
      <c r="I122" s="145"/>
      <c r="J122" s="219"/>
      <c r="K122" s="219"/>
      <c r="M122" s="128"/>
      <c r="N122" s="216"/>
      <c r="O122" s="217"/>
      <c r="P122" s="217"/>
      <c r="Q122" s="217"/>
      <c r="R122" s="204"/>
    </row>
    <row r="123" spans="2:18" s="2" customFormat="1" ht="13.5" customHeight="1">
      <c r="B123" s="20"/>
      <c r="C123" s="144"/>
      <c r="D123" s="144"/>
      <c r="E123" s="144"/>
      <c r="F123" s="144"/>
      <c r="G123" s="144"/>
      <c r="H123" s="145"/>
      <c r="I123" s="145"/>
      <c r="J123" s="219"/>
      <c r="K123" s="219"/>
      <c r="M123" s="128"/>
      <c r="N123" s="216"/>
      <c r="O123" s="217"/>
      <c r="P123" s="217"/>
      <c r="Q123" s="217"/>
      <c r="R123" s="204"/>
    </row>
    <row r="124" spans="2:18" s="2" customFormat="1" ht="13.5" customHeight="1">
      <c r="B124" s="20"/>
      <c r="C124" s="144"/>
      <c r="D124" s="144"/>
      <c r="E124" s="144"/>
      <c r="F124" s="144"/>
      <c r="G124" s="144"/>
      <c r="H124" s="145"/>
      <c r="I124" s="145"/>
      <c r="J124" s="219"/>
      <c r="K124" s="219"/>
      <c r="M124" s="128"/>
      <c r="N124" s="216"/>
      <c r="O124" s="217"/>
      <c r="P124" s="217"/>
      <c r="Q124" s="217"/>
      <c r="R124" s="204"/>
    </row>
    <row r="125" spans="2:18" s="2" customFormat="1" ht="13.5" customHeight="1">
      <c r="B125" s="20"/>
      <c r="C125" s="144"/>
      <c r="D125" s="144"/>
      <c r="E125" s="144"/>
      <c r="F125" s="144"/>
      <c r="G125" s="144"/>
      <c r="H125" s="145"/>
      <c r="I125" s="145"/>
      <c r="J125" s="219"/>
      <c r="K125" s="219"/>
      <c r="M125" s="128"/>
      <c r="N125" s="216"/>
      <c r="O125" s="217"/>
      <c r="P125" s="217"/>
      <c r="Q125" s="217"/>
      <c r="R125" s="204"/>
    </row>
    <row r="126" spans="2:18" s="2" customFormat="1" ht="13.5" customHeight="1">
      <c r="B126" s="20"/>
      <c r="C126" s="144"/>
      <c r="D126" s="144"/>
      <c r="E126" s="144"/>
      <c r="F126" s="144"/>
      <c r="G126" s="144"/>
      <c r="H126" s="145"/>
      <c r="I126" s="145"/>
      <c r="J126" s="219"/>
      <c r="K126" s="219"/>
      <c r="M126" s="128"/>
      <c r="N126" s="216"/>
      <c r="O126" s="217"/>
      <c r="P126" s="217"/>
      <c r="Q126" s="217"/>
      <c r="R126" s="204"/>
    </row>
    <row r="127" spans="2:18" s="2" customFormat="1" ht="13.5" customHeight="1">
      <c r="B127" s="20"/>
      <c r="C127" s="144"/>
      <c r="D127" s="144"/>
      <c r="E127" s="144"/>
      <c r="F127" s="144"/>
      <c r="G127" s="144"/>
      <c r="H127" s="145"/>
      <c r="I127" s="145"/>
      <c r="J127" s="219"/>
      <c r="K127" s="219"/>
      <c r="M127" s="128"/>
      <c r="N127" s="216"/>
      <c r="O127" s="217"/>
      <c r="P127" s="217"/>
      <c r="Q127" s="217"/>
      <c r="R127" s="204"/>
    </row>
    <row r="128" spans="2:18" s="2" customFormat="1" ht="13.5" customHeight="1">
      <c r="B128" s="20"/>
      <c r="C128" s="144"/>
      <c r="D128" s="144"/>
      <c r="E128" s="144"/>
      <c r="F128" s="144"/>
      <c r="G128" s="144"/>
      <c r="H128" s="145"/>
      <c r="I128" s="145"/>
      <c r="J128" s="219"/>
      <c r="K128" s="219"/>
      <c r="M128" s="128"/>
      <c r="N128" s="216"/>
      <c r="O128" s="217"/>
      <c r="P128" s="217"/>
      <c r="Q128" s="217"/>
      <c r="R128" s="204"/>
    </row>
    <row r="129" spans="1:18" s="2" customFormat="1" ht="13.5" customHeight="1">
      <c r="B129" s="20"/>
      <c r="C129" s="144"/>
      <c r="D129" s="144"/>
      <c r="E129" s="144"/>
      <c r="F129" s="144"/>
      <c r="G129" s="144"/>
      <c r="H129" s="145"/>
      <c r="I129" s="145"/>
      <c r="J129" s="219"/>
      <c r="K129" s="219"/>
      <c r="M129" s="128"/>
      <c r="N129" s="216"/>
      <c r="O129" s="217"/>
      <c r="P129" s="217"/>
      <c r="Q129" s="217"/>
      <c r="R129" s="204"/>
    </row>
    <row r="130" spans="1:18" s="2" customFormat="1" ht="13.5" customHeight="1">
      <c r="B130" s="20"/>
      <c r="C130" s="144"/>
      <c r="D130" s="144"/>
      <c r="E130" s="144"/>
      <c r="F130" s="144"/>
      <c r="G130" s="144"/>
      <c r="H130" s="145"/>
      <c r="I130" s="145"/>
      <c r="J130" s="219"/>
      <c r="K130" s="219"/>
      <c r="M130" s="128"/>
      <c r="N130" s="216"/>
      <c r="O130" s="217"/>
      <c r="P130" s="217"/>
      <c r="Q130" s="217"/>
      <c r="R130" s="204"/>
    </row>
    <row r="131" spans="1:18" s="2" customFormat="1" ht="13.5" customHeight="1">
      <c r="B131" s="20"/>
      <c r="C131" s="144"/>
      <c r="D131" s="144"/>
      <c r="E131" s="144"/>
      <c r="F131" s="144"/>
      <c r="G131" s="144"/>
      <c r="H131" s="145"/>
      <c r="I131" s="145"/>
      <c r="J131" s="219"/>
      <c r="K131" s="219"/>
      <c r="M131" s="128"/>
      <c r="N131" s="216"/>
      <c r="O131" s="217"/>
      <c r="P131" s="217"/>
      <c r="Q131" s="217"/>
      <c r="R131" s="204"/>
    </row>
    <row r="132" spans="1:18" s="2" customFormat="1" ht="13.5" customHeight="1">
      <c r="B132" s="20"/>
      <c r="C132" s="144"/>
      <c r="D132" s="144"/>
      <c r="E132" s="144"/>
      <c r="F132" s="144"/>
      <c r="G132" s="144"/>
      <c r="H132" s="145"/>
      <c r="I132" s="145"/>
      <c r="J132" s="219"/>
      <c r="K132" s="219"/>
      <c r="M132" s="128"/>
      <c r="N132" s="216"/>
      <c r="O132" s="217"/>
      <c r="P132" s="217"/>
      <c r="Q132" s="217"/>
      <c r="R132" s="204"/>
    </row>
    <row r="133" spans="1:18" s="2" customFormat="1" ht="13.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204"/>
    </row>
    <row r="134" spans="1:18" s="2" customFormat="1" ht="13.5" customHeight="1">
      <c r="A134" s="15"/>
      <c r="B134" s="15"/>
      <c r="C134" s="15"/>
      <c r="D134" s="15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6" t="s">
        <v>204</v>
      </c>
      <c r="R134" s="204"/>
    </row>
  </sheetData>
  <mergeCells count="186">
    <mergeCell ref="P97:Q97"/>
    <mergeCell ref="P98:Q98"/>
    <mergeCell ref="F9:G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P8:Q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4:G54"/>
    <mergeCell ref="H54:M54"/>
    <mergeCell ref="F55:G55"/>
    <mergeCell ref="H55:M55"/>
    <mergeCell ref="F56:G56"/>
    <mergeCell ref="H56:M56"/>
    <mergeCell ref="B48:M48"/>
    <mergeCell ref="N48:O48"/>
    <mergeCell ref="P48:Q48"/>
    <mergeCell ref="B51:B52"/>
    <mergeCell ref="C51:E52"/>
    <mergeCell ref="F51:G52"/>
    <mergeCell ref="H51:M52"/>
    <mergeCell ref="N51:Q51"/>
    <mergeCell ref="N52:O52"/>
    <mergeCell ref="P52:Q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B97:M97"/>
    <mergeCell ref="N97:O97"/>
    <mergeCell ref="B98:M98"/>
    <mergeCell ref="N98:O98"/>
    <mergeCell ref="F93:G93"/>
    <mergeCell ref="H93:M93"/>
    <mergeCell ref="F94:G94"/>
    <mergeCell ref="H94:M94"/>
    <mergeCell ref="F95:G95"/>
    <mergeCell ref="H95:M95"/>
  </mergeCells>
  <dataValidations count="1">
    <dataValidation type="list" allowBlank="1" showInputMessage="1" showErrorMessage="1" sqref="R47 R54:R96 S43 R10:R42 S46 R44:R45" xr:uid="{00000000-0002-0000-2300-000000000000}">
      <formula1>#REF!</formula1>
    </dataValidation>
  </dataValidations>
  <printOptions horizontalCentered="1"/>
  <pageMargins left="0.25" right="0.25" top="0.75" bottom="0.75" header="0.3" footer="0.3"/>
  <pageSetup paperSize="9" scale="39" fitToWidth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34"/>
  <sheetViews>
    <sheetView view="pageBreakPreview" topLeftCell="A52" zoomScale="70" zoomScaleNormal="100" zoomScaleSheetLayoutView="70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2" t="s">
        <v>919</v>
      </c>
    </row>
    <row r="3" spans="1:17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3" customFormat="1" ht="15" customHeight="1">
      <c r="A4" s="2"/>
      <c r="B4" s="85"/>
      <c r="C4" s="144"/>
      <c r="D4" s="144"/>
      <c r="E4" s="144"/>
      <c r="F4" s="144"/>
      <c r="G4" s="144"/>
      <c r="H4" s="145"/>
      <c r="I4" s="145"/>
      <c r="J4" s="219"/>
      <c r="K4" s="219"/>
      <c r="L4" s="2"/>
      <c r="M4" s="128"/>
      <c r="N4" s="216"/>
      <c r="O4" s="216"/>
      <c r="P4" s="216"/>
      <c r="Q4" s="216"/>
    </row>
    <row r="5" spans="1:17" s="2" customFormat="1" ht="13.5" customHeight="1">
      <c r="B5" s="85"/>
      <c r="C5" s="144"/>
      <c r="D5" s="144"/>
      <c r="E5" s="144"/>
      <c r="F5" s="144"/>
      <c r="G5" s="144"/>
      <c r="H5" s="145"/>
      <c r="I5" s="145"/>
      <c r="J5" s="219"/>
      <c r="K5" s="219"/>
      <c r="M5" s="128"/>
      <c r="N5" s="216"/>
      <c r="O5" s="217"/>
      <c r="P5" s="204"/>
    </row>
    <row r="6" spans="1:17" s="2" customFormat="1" ht="13.5" customHeight="1">
      <c r="B6" s="192" t="s">
        <v>800</v>
      </c>
      <c r="C6"/>
      <c r="D6"/>
      <c r="E6"/>
      <c r="F6"/>
      <c r="G6"/>
      <c r="H6"/>
      <c r="I6"/>
      <c r="J6"/>
      <c r="K6"/>
      <c r="L6"/>
      <c r="M6"/>
      <c r="N6"/>
      <c r="O6"/>
      <c r="P6" s="204"/>
    </row>
    <row r="7" spans="1:17" s="2" customFormat="1" ht="14.25" customHeight="1">
      <c r="B7" s="499" t="s">
        <v>118</v>
      </c>
      <c r="C7" s="490" t="s">
        <v>801</v>
      </c>
      <c r="D7" s="489"/>
      <c r="E7" s="495"/>
      <c r="F7" s="490" t="s">
        <v>788</v>
      </c>
      <c r="G7" s="495"/>
      <c r="H7" s="490" t="s">
        <v>797</v>
      </c>
      <c r="I7" s="489"/>
      <c r="J7" s="489"/>
      <c r="K7" s="489"/>
      <c r="L7" s="489"/>
      <c r="M7" s="495"/>
      <c r="N7" s="525" t="s">
        <v>1029</v>
      </c>
      <c r="O7" s="526"/>
      <c r="P7" s="526"/>
      <c r="Q7" s="526"/>
    </row>
    <row r="8" spans="1:17" s="2" customFormat="1" ht="14.25" customHeight="1">
      <c r="B8" s="499"/>
      <c r="C8" s="490"/>
      <c r="D8" s="489"/>
      <c r="E8" s="495"/>
      <c r="F8" s="490"/>
      <c r="G8" s="495"/>
      <c r="H8" s="490"/>
      <c r="I8" s="489"/>
      <c r="J8" s="489"/>
      <c r="K8" s="489"/>
      <c r="L8" s="489"/>
      <c r="M8" s="495"/>
      <c r="N8" s="520" t="s">
        <v>1030</v>
      </c>
      <c r="O8" s="521"/>
      <c r="P8" s="520" t="s">
        <v>1031</v>
      </c>
      <c r="Q8" s="522"/>
    </row>
    <row r="9" spans="1:17" s="2" customFormat="1" ht="14.25" customHeight="1">
      <c r="B9" s="87" t="s">
        <v>802</v>
      </c>
      <c r="C9" s="207"/>
      <c r="D9" s="207"/>
      <c r="E9" s="207"/>
      <c r="F9" s="523"/>
      <c r="G9" s="523"/>
      <c r="H9" s="207"/>
      <c r="I9" s="207"/>
      <c r="J9" s="207"/>
      <c r="K9" s="207"/>
      <c r="L9" s="207"/>
      <c r="M9" s="207"/>
      <c r="N9" s="207"/>
      <c r="O9" s="221"/>
      <c r="P9" s="204"/>
    </row>
    <row r="10" spans="1:17" s="2" customFormat="1" ht="14.25" customHeight="1">
      <c r="B10" s="163">
        <v>1</v>
      </c>
      <c r="C10" s="113" t="s">
        <v>351</v>
      </c>
      <c r="D10" s="113"/>
      <c r="E10" s="113"/>
      <c r="F10" s="508">
        <v>44929</v>
      </c>
      <c r="G10" s="508">
        <v>0</v>
      </c>
      <c r="H10" s="506" t="s">
        <v>847</v>
      </c>
      <c r="I10" s="506"/>
      <c r="J10" s="506"/>
      <c r="K10" s="506"/>
      <c r="L10" s="506"/>
      <c r="M10" s="506"/>
      <c r="O10" s="189">
        <v>450</v>
      </c>
      <c r="P10" s="202"/>
      <c r="Q10" s="189"/>
    </row>
    <row r="11" spans="1:17" s="2" customFormat="1" ht="14.25" customHeight="1">
      <c r="B11" s="163">
        <v>2</v>
      </c>
      <c r="C11" s="113" t="s">
        <v>383</v>
      </c>
      <c r="D11" s="113"/>
      <c r="E11" s="113"/>
      <c r="F11" s="508">
        <v>44957</v>
      </c>
      <c r="G11" s="508">
        <v>0</v>
      </c>
      <c r="H11" s="506" t="s">
        <v>847</v>
      </c>
      <c r="I11" s="506"/>
      <c r="J11" s="506"/>
      <c r="K11" s="506"/>
      <c r="L11" s="506"/>
      <c r="M11" s="506"/>
      <c r="O11" s="189">
        <v>1000</v>
      </c>
      <c r="P11" s="202"/>
      <c r="Q11" s="189"/>
    </row>
    <row r="12" spans="1:17" s="2" customFormat="1" ht="14.25" customHeight="1">
      <c r="B12" s="163">
        <v>3</v>
      </c>
      <c r="C12" s="113" t="s">
        <v>384</v>
      </c>
      <c r="D12" s="113"/>
      <c r="E12" s="113"/>
      <c r="F12" s="508">
        <v>44957</v>
      </c>
      <c r="G12" s="508">
        <v>0</v>
      </c>
      <c r="H12" s="506" t="s">
        <v>847</v>
      </c>
      <c r="I12" s="506"/>
      <c r="J12" s="506"/>
      <c r="K12" s="506"/>
      <c r="L12" s="506"/>
      <c r="M12" s="506"/>
      <c r="O12" s="189">
        <v>1000</v>
      </c>
      <c r="P12" s="202"/>
      <c r="Q12" s="189"/>
    </row>
    <row r="13" spans="1:17" s="2" customFormat="1" ht="14.25" customHeight="1">
      <c r="B13" s="163">
        <v>4</v>
      </c>
      <c r="C13" s="113" t="s">
        <v>407</v>
      </c>
      <c r="D13" s="113"/>
      <c r="E13" s="113"/>
      <c r="F13" s="508">
        <v>44985</v>
      </c>
      <c r="G13" s="508">
        <v>0</v>
      </c>
      <c r="H13" s="506" t="s">
        <v>847</v>
      </c>
      <c r="I13" s="506"/>
      <c r="J13" s="506"/>
      <c r="K13" s="506"/>
      <c r="L13" s="506"/>
      <c r="M13" s="506"/>
      <c r="O13" s="189">
        <v>500</v>
      </c>
      <c r="P13" s="202"/>
      <c r="Q13" s="189"/>
    </row>
    <row r="14" spans="1:17" s="2" customFormat="1" ht="14.25" customHeight="1">
      <c r="B14" s="163">
        <v>5</v>
      </c>
      <c r="C14" s="113" t="s">
        <v>418</v>
      </c>
      <c r="D14" s="113"/>
      <c r="E14" s="113"/>
      <c r="F14" s="508">
        <v>45002</v>
      </c>
      <c r="G14" s="508">
        <v>0</v>
      </c>
      <c r="H14" s="506" t="s">
        <v>848</v>
      </c>
      <c r="I14" s="506"/>
      <c r="J14" s="506"/>
      <c r="K14" s="506"/>
      <c r="L14" s="506"/>
      <c r="M14" s="506"/>
      <c r="O14" s="189">
        <v>750</v>
      </c>
      <c r="P14" s="202"/>
      <c r="Q14" s="189"/>
    </row>
    <row r="15" spans="1:17" s="2" customFormat="1" ht="14.25" customHeight="1">
      <c r="B15" s="163">
        <v>6</v>
      </c>
      <c r="C15" s="113" t="s">
        <v>417</v>
      </c>
      <c r="D15" s="113"/>
      <c r="E15" s="113"/>
      <c r="F15" s="508">
        <v>45012</v>
      </c>
      <c r="G15" s="508">
        <v>0</v>
      </c>
      <c r="H15" s="506" t="s">
        <v>849</v>
      </c>
      <c r="I15" s="506"/>
      <c r="J15" s="506"/>
      <c r="K15" s="506"/>
      <c r="L15" s="506"/>
      <c r="M15" s="506"/>
      <c r="O15" s="189">
        <v>500</v>
      </c>
      <c r="P15" s="202"/>
      <c r="Q15" s="189"/>
    </row>
    <row r="16" spans="1:17" s="2" customFormat="1" ht="14.25" customHeight="1">
      <c r="B16" s="163">
        <v>7</v>
      </c>
      <c r="C16" s="113" t="s">
        <v>481</v>
      </c>
      <c r="D16" s="113"/>
      <c r="E16" s="113"/>
      <c r="F16" s="508">
        <v>45014</v>
      </c>
      <c r="G16" s="508">
        <v>0</v>
      </c>
      <c r="H16" s="506" t="s">
        <v>849</v>
      </c>
      <c r="I16" s="506"/>
      <c r="J16" s="506"/>
      <c r="K16" s="506"/>
      <c r="L16" s="506"/>
      <c r="M16" s="506"/>
      <c r="O16" s="189">
        <v>250</v>
      </c>
      <c r="P16" s="202"/>
      <c r="Q16" s="189"/>
    </row>
    <row r="17" spans="2:17" s="2" customFormat="1" ht="14.25" customHeight="1">
      <c r="B17" s="163">
        <v>8</v>
      </c>
      <c r="C17" s="113" t="s">
        <v>481</v>
      </c>
      <c r="D17" s="113"/>
      <c r="E17" s="113"/>
      <c r="F17" s="508">
        <v>45014</v>
      </c>
      <c r="G17" s="508">
        <v>0</v>
      </c>
      <c r="H17" s="506" t="s">
        <v>850</v>
      </c>
      <c r="I17" s="506"/>
      <c r="J17" s="506"/>
      <c r="K17" s="506"/>
      <c r="L17" s="506"/>
      <c r="M17" s="506"/>
      <c r="O17" s="189">
        <v>155</v>
      </c>
      <c r="P17" s="202"/>
      <c r="Q17" s="189"/>
    </row>
    <row r="18" spans="2:17" s="2" customFormat="1" ht="14.25" customHeight="1">
      <c r="B18" s="163">
        <v>9</v>
      </c>
      <c r="C18" s="113" t="s">
        <v>523</v>
      </c>
      <c r="D18" s="113"/>
      <c r="E18" s="113"/>
      <c r="F18" s="508">
        <v>45098</v>
      </c>
      <c r="G18" s="508">
        <v>0</v>
      </c>
      <c r="H18" s="506" t="s">
        <v>851</v>
      </c>
      <c r="I18" s="506"/>
      <c r="J18" s="506"/>
      <c r="K18" s="506"/>
      <c r="L18" s="506"/>
      <c r="M18" s="506"/>
      <c r="N18" s="321"/>
      <c r="O18" s="189">
        <v>5000</v>
      </c>
      <c r="P18" s="202"/>
      <c r="Q18" s="189"/>
    </row>
    <row r="19" spans="2:17" s="2" customFormat="1" ht="14.25" customHeight="1">
      <c r="B19" s="163">
        <v>10</v>
      </c>
      <c r="C19" s="113" t="s">
        <v>524</v>
      </c>
      <c r="D19" s="113"/>
      <c r="E19" s="113"/>
      <c r="F19" s="508">
        <v>45100</v>
      </c>
      <c r="G19" s="508">
        <v>0</v>
      </c>
      <c r="H19" s="506" t="s">
        <v>849</v>
      </c>
      <c r="I19" s="506"/>
      <c r="J19" s="506"/>
      <c r="K19" s="506"/>
      <c r="L19" s="506"/>
      <c r="M19" s="506"/>
      <c r="N19" s="321"/>
      <c r="O19" s="189">
        <v>3000</v>
      </c>
      <c r="P19" s="202"/>
      <c r="Q19" s="189"/>
    </row>
    <row r="20" spans="2:17" s="2" customFormat="1" ht="14.25" customHeight="1">
      <c r="B20" s="163">
        <v>11</v>
      </c>
      <c r="C20" s="113" t="s">
        <v>525</v>
      </c>
      <c r="D20" s="113"/>
      <c r="E20" s="113"/>
      <c r="F20" s="508">
        <v>45103</v>
      </c>
      <c r="G20" s="508">
        <v>0</v>
      </c>
      <c r="H20" s="506" t="s">
        <v>852</v>
      </c>
      <c r="I20" s="506"/>
      <c r="J20" s="506"/>
      <c r="K20" s="506"/>
      <c r="L20" s="506"/>
      <c r="M20" s="506"/>
      <c r="N20" s="321"/>
      <c r="O20" s="189">
        <v>2500</v>
      </c>
      <c r="P20" s="202"/>
      <c r="Q20" s="189"/>
    </row>
    <row r="21" spans="2:17" s="2" customFormat="1" ht="14.25" customHeight="1">
      <c r="B21" s="163">
        <v>12</v>
      </c>
      <c r="C21" s="113" t="s">
        <v>526</v>
      </c>
      <c r="D21" s="113"/>
      <c r="E21" s="113"/>
      <c r="F21" s="508">
        <v>45103</v>
      </c>
      <c r="G21" s="508">
        <v>0</v>
      </c>
      <c r="H21" s="506" t="s">
        <v>848</v>
      </c>
      <c r="I21" s="506"/>
      <c r="J21" s="506"/>
      <c r="K21" s="506"/>
      <c r="L21" s="506"/>
      <c r="M21" s="506"/>
      <c r="N21" s="321"/>
      <c r="O21" s="189">
        <v>408.8</v>
      </c>
      <c r="P21" s="202"/>
      <c r="Q21" s="189"/>
    </row>
    <row r="22" spans="2:17" s="2" customFormat="1" ht="14.25" customHeight="1">
      <c r="B22" s="163">
        <v>13</v>
      </c>
      <c r="C22" s="113" t="s">
        <v>527</v>
      </c>
      <c r="D22" s="113"/>
      <c r="E22" s="113"/>
      <c r="F22" s="508">
        <v>45103</v>
      </c>
      <c r="G22" s="508">
        <v>0</v>
      </c>
      <c r="H22" s="506" t="s">
        <v>848</v>
      </c>
      <c r="I22" s="506"/>
      <c r="J22" s="506"/>
      <c r="K22" s="506"/>
      <c r="L22" s="506"/>
      <c r="M22" s="506"/>
      <c r="N22" s="321"/>
      <c r="O22" s="189">
        <v>500</v>
      </c>
      <c r="P22" s="202"/>
      <c r="Q22" s="189"/>
    </row>
    <row r="23" spans="2:17" s="2" customFormat="1" ht="14.25" customHeight="1">
      <c r="B23" s="163">
        <v>14</v>
      </c>
      <c r="C23" s="113" t="s">
        <v>528</v>
      </c>
      <c r="D23" s="113"/>
      <c r="E23" s="113"/>
      <c r="F23" s="508">
        <v>45104</v>
      </c>
      <c r="G23" s="508">
        <v>0</v>
      </c>
      <c r="H23" s="506" t="s">
        <v>852</v>
      </c>
      <c r="I23" s="506"/>
      <c r="J23" s="506"/>
      <c r="K23" s="506"/>
      <c r="L23" s="506"/>
      <c r="M23" s="506"/>
      <c r="N23" s="321"/>
      <c r="O23" s="189">
        <v>691.73500000000001</v>
      </c>
      <c r="P23" s="202"/>
      <c r="Q23" s="189"/>
    </row>
    <row r="24" spans="2:17" s="2" customFormat="1" ht="14.25" customHeight="1">
      <c r="B24" s="163">
        <v>15</v>
      </c>
      <c r="C24" s="113" t="s">
        <v>529</v>
      </c>
      <c r="D24" s="113"/>
      <c r="E24" s="113"/>
      <c r="F24" s="508">
        <v>45104</v>
      </c>
      <c r="G24" s="508">
        <v>0</v>
      </c>
      <c r="H24" s="506" t="s">
        <v>853</v>
      </c>
      <c r="I24" s="506"/>
      <c r="J24" s="506"/>
      <c r="K24" s="506"/>
      <c r="L24" s="506"/>
      <c r="M24" s="506"/>
      <c r="N24" s="321"/>
      <c r="O24" s="189">
        <v>1500</v>
      </c>
      <c r="P24" s="202"/>
      <c r="Q24" s="189"/>
    </row>
    <row r="25" spans="2:17" s="2" customFormat="1" ht="14.25" customHeight="1">
      <c r="B25" s="163">
        <v>16</v>
      </c>
      <c r="C25" s="113" t="s">
        <v>398</v>
      </c>
      <c r="D25" s="113"/>
      <c r="E25" s="113"/>
      <c r="F25" s="508">
        <v>45104</v>
      </c>
      <c r="G25" s="508">
        <v>0</v>
      </c>
      <c r="H25" s="506" t="s">
        <v>852</v>
      </c>
      <c r="I25" s="506"/>
      <c r="J25" s="506"/>
      <c r="K25" s="506"/>
      <c r="L25" s="506"/>
      <c r="M25" s="506"/>
      <c r="N25" s="321"/>
      <c r="O25" s="189">
        <v>1000</v>
      </c>
      <c r="P25" s="202"/>
      <c r="Q25" s="189"/>
    </row>
    <row r="26" spans="2:17" s="2" customFormat="1" ht="14.25" customHeight="1">
      <c r="B26" s="163">
        <v>17</v>
      </c>
      <c r="C26" s="113" t="s">
        <v>530</v>
      </c>
      <c r="D26" s="113"/>
      <c r="E26" s="113"/>
      <c r="F26" s="508">
        <v>45104</v>
      </c>
      <c r="G26" s="508">
        <v>0</v>
      </c>
      <c r="H26" s="506" t="s">
        <v>854</v>
      </c>
      <c r="I26" s="506"/>
      <c r="J26" s="506"/>
      <c r="K26" s="506"/>
      <c r="L26" s="506"/>
      <c r="M26" s="506"/>
      <c r="N26" s="321"/>
      <c r="O26" s="189">
        <v>1000</v>
      </c>
      <c r="P26" s="202"/>
      <c r="Q26" s="189"/>
    </row>
    <row r="27" spans="2:17" s="2" customFormat="1" ht="14.25" customHeight="1">
      <c r="B27" s="163">
        <v>18</v>
      </c>
      <c r="C27" s="113" t="s">
        <v>531</v>
      </c>
      <c r="D27" s="113"/>
      <c r="E27" s="113"/>
      <c r="F27" s="508">
        <v>45104</v>
      </c>
      <c r="G27" s="508">
        <v>0</v>
      </c>
      <c r="H27" s="506" t="s">
        <v>850</v>
      </c>
      <c r="I27" s="506"/>
      <c r="J27" s="506"/>
      <c r="K27" s="506"/>
      <c r="L27" s="506"/>
      <c r="M27" s="506"/>
      <c r="N27" s="321"/>
      <c r="O27" s="189">
        <v>700</v>
      </c>
      <c r="P27" s="202"/>
      <c r="Q27" s="189"/>
    </row>
    <row r="28" spans="2:17" s="2" customFormat="1" ht="14.25" customHeight="1">
      <c r="B28" s="163">
        <v>19</v>
      </c>
      <c r="C28" s="113" t="s">
        <v>532</v>
      </c>
      <c r="D28" s="113"/>
      <c r="E28" s="113"/>
      <c r="F28" s="508">
        <v>45104</v>
      </c>
      <c r="G28" s="508">
        <v>0</v>
      </c>
      <c r="H28" s="506" t="s">
        <v>852</v>
      </c>
      <c r="I28" s="506"/>
      <c r="J28" s="506"/>
      <c r="K28" s="506"/>
      <c r="L28" s="506"/>
      <c r="M28" s="506"/>
      <c r="N28" s="321"/>
      <c r="O28" s="189">
        <v>1700</v>
      </c>
      <c r="P28" s="202"/>
      <c r="Q28" s="189"/>
    </row>
    <row r="29" spans="2:17" s="2" customFormat="1" ht="14.25" customHeight="1">
      <c r="B29" s="163">
        <v>20</v>
      </c>
      <c r="C29" s="113" t="s">
        <v>532</v>
      </c>
      <c r="D29" s="113"/>
      <c r="E29" s="113"/>
      <c r="F29" s="508">
        <v>45104</v>
      </c>
      <c r="G29" s="508">
        <v>0</v>
      </c>
      <c r="H29" s="506" t="s">
        <v>855</v>
      </c>
      <c r="I29" s="506"/>
      <c r="J29" s="506"/>
      <c r="K29" s="506"/>
      <c r="L29" s="506"/>
      <c r="M29" s="506"/>
      <c r="N29" s="321"/>
      <c r="O29" s="189">
        <v>300</v>
      </c>
      <c r="P29" s="202"/>
      <c r="Q29" s="189"/>
    </row>
    <row r="30" spans="2:17" s="2" customFormat="1" ht="14.25" customHeight="1">
      <c r="B30" s="163">
        <v>21</v>
      </c>
      <c r="C30" s="113" t="s">
        <v>363</v>
      </c>
      <c r="D30" s="113"/>
      <c r="E30" s="113"/>
      <c r="F30" s="508">
        <v>45104</v>
      </c>
      <c r="G30" s="508">
        <v>0</v>
      </c>
      <c r="H30" s="506" t="s">
        <v>852</v>
      </c>
      <c r="I30" s="506"/>
      <c r="J30" s="506"/>
      <c r="K30" s="506"/>
      <c r="L30" s="506"/>
      <c r="M30" s="506"/>
      <c r="N30" s="321"/>
      <c r="O30" s="189">
        <v>3250</v>
      </c>
      <c r="P30" s="202"/>
      <c r="Q30" s="189"/>
    </row>
    <row r="31" spans="2:17" s="2" customFormat="1" ht="14.25" customHeight="1">
      <c r="B31" s="163">
        <v>22</v>
      </c>
      <c r="C31" s="113" t="s">
        <v>363</v>
      </c>
      <c r="D31" s="113"/>
      <c r="E31" s="113"/>
      <c r="F31" s="508">
        <v>45104</v>
      </c>
      <c r="G31" s="508">
        <v>0</v>
      </c>
      <c r="H31" s="506" t="s">
        <v>856</v>
      </c>
      <c r="I31" s="506"/>
      <c r="J31" s="506"/>
      <c r="K31" s="506"/>
      <c r="L31" s="506"/>
      <c r="M31" s="506"/>
      <c r="N31" s="321"/>
      <c r="O31" s="189">
        <v>750</v>
      </c>
      <c r="P31" s="202"/>
      <c r="Q31" s="189"/>
    </row>
    <row r="32" spans="2:17" s="2" customFormat="1" ht="14.25" customHeight="1">
      <c r="B32" s="163">
        <v>23</v>
      </c>
      <c r="C32" s="113" t="s">
        <v>533</v>
      </c>
      <c r="D32" s="113"/>
      <c r="E32" s="113"/>
      <c r="F32" s="508">
        <v>45104</v>
      </c>
      <c r="G32" s="508">
        <v>0</v>
      </c>
      <c r="H32" s="506" t="s">
        <v>853</v>
      </c>
      <c r="I32" s="506"/>
      <c r="J32" s="506"/>
      <c r="K32" s="506"/>
      <c r="L32" s="506"/>
      <c r="M32" s="506"/>
      <c r="N32" s="321"/>
      <c r="O32" s="189">
        <v>850</v>
      </c>
      <c r="P32" s="202"/>
      <c r="Q32" s="189"/>
    </row>
    <row r="33" spans="2:17" s="2" customFormat="1" ht="14.25" customHeight="1">
      <c r="B33" s="163">
        <v>24</v>
      </c>
      <c r="C33" s="113" t="s">
        <v>533</v>
      </c>
      <c r="D33" s="113"/>
      <c r="E33" s="113"/>
      <c r="F33" s="508">
        <v>45104</v>
      </c>
      <c r="G33" s="508">
        <v>0</v>
      </c>
      <c r="H33" s="506" t="s">
        <v>857</v>
      </c>
      <c r="I33" s="506"/>
      <c r="J33" s="506"/>
      <c r="K33" s="506"/>
      <c r="L33" s="506"/>
      <c r="M33" s="506"/>
      <c r="N33" s="321"/>
      <c r="O33" s="189">
        <v>850</v>
      </c>
      <c r="P33" s="202"/>
      <c r="Q33" s="189"/>
    </row>
    <row r="34" spans="2:17" s="2" customFormat="1" ht="14.25" customHeight="1">
      <c r="B34" s="163">
        <v>25</v>
      </c>
      <c r="C34" s="113" t="s">
        <v>860</v>
      </c>
      <c r="D34" s="113"/>
      <c r="E34" s="113"/>
      <c r="F34" s="508">
        <v>45104</v>
      </c>
      <c r="G34" s="508">
        <v>0</v>
      </c>
      <c r="H34" s="506" t="s">
        <v>858</v>
      </c>
      <c r="I34" s="506"/>
      <c r="J34" s="506"/>
      <c r="K34" s="506"/>
      <c r="L34" s="506"/>
      <c r="M34" s="506"/>
      <c r="N34" s="321"/>
      <c r="O34" s="189">
        <v>1500</v>
      </c>
      <c r="P34" s="202"/>
      <c r="Q34" s="189"/>
    </row>
    <row r="35" spans="2:17" s="2" customFormat="1" ht="14.25" customHeight="1">
      <c r="B35" s="163">
        <v>26</v>
      </c>
      <c r="C35" s="113" t="s">
        <v>860</v>
      </c>
      <c r="D35" s="113"/>
      <c r="E35" s="113"/>
      <c r="F35" s="508">
        <v>45104</v>
      </c>
      <c r="G35" s="508">
        <v>0</v>
      </c>
      <c r="H35" s="506" t="s">
        <v>859</v>
      </c>
      <c r="I35" s="506"/>
      <c r="J35" s="506"/>
      <c r="K35" s="506"/>
      <c r="L35" s="506"/>
      <c r="M35" s="506"/>
      <c r="N35" s="321"/>
      <c r="O35" s="189">
        <v>500</v>
      </c>
      <c r="P35" s="202"/>
      <c r="Q35" s="189"/>
    </row>
    <row r="36" spans="2:17" s="2" customFormat="1" ht="14.1" customHeight="1">
      <c r="B36" s="163">
        <v>27</v>
      </c>
      <c r="C36" s="113" t="s">
        <v>423</v>
      </c>
      <c r="D36" s="113"/>
      <c r="E36" s="113"/>
      <c r="F36" s="508">
        <v>45104</v>
      </c>
      <c r="G36" s="508">
        <v>0</v>
      </c>
      <c r="H36" s="506" t="s">
        <v>852</v>
      </c>
      <c r="I36" s="506"/>
      <c r="J36" s="506"/>
      <c r="K36" s="506"/>
      <c r="L36" s="506"/>
      <c r="M36" s="506"/>
      <c r="N36" s="321"/>
      <c r="O36" s="189">
        <v>1500</v>
      </c>
      <c r="P36" s="202"/>
      <c r="Q36" s="189"/>
    </row>
    <row r="37" spans="2:17" s="2" customFormat="1" ht="14.25" customHeight="1">
      <c r="B37" s="163">
        <v>28</v>
      </c>
      <c r="C37" s="113" t="s">
        <v>921</v>
      </c>
      <c r="D37" s="113"/>
      <c r="E37" s="113"/>
      <c r="F37" s="508">
        <v>45132</v>
      </c>
      <c r="G37" s="508">
        <v>0</v>
      </c>
      <c r="H37" s="506" t="s">
        <v>923</v>
      </c>
      <c r="I37" s="506"/>
      <c r="J37" s="506"/>
      <c r="K37" s="506"/>
      <c r="L37" s="506"/>
      <c r="M37" s="506"/>
      <c r="N37" s="321"/>
      <c r="O37" s="189">
        <v>550</v>
      </c>
      <c r="P37" s="202"/>
      <c r="Q37" s="189"/>
    </row>
    <row r="38" spans="2:17" s="2" customFormat="1" ht="14.25" customHeight="1">
      <c r="B38" s="163">
        <v>29</v>
      </c>
      <c r="C38" s="113" t="s">
        <v>941</v>
      </c>
      <c r="D38" s="113"/>
      <c r="E38" s="113"/>
      <c r="F38" s="508">
        <v>45196</v>
      </c>
      <c r="G38" s="508">
        <v>0</v>
      </c>
      <c r="H38" s="506" t="s">
        <v>849</v>
      </c>
      <c r="I38" s="506"/>
      <c r="J38" s="506"/>
      <c r="K38" s="506"/>
      <c r="L38" s="506"/>
      <c r="M38" s="506"/>
      <c r="N38" s="321"/>
      <c r="O38" s="189">
        <v>250</v>
      </c>
      <c r="P38" s="202"/>
      <c r="Q38" s="189"/>
    </row>
    <row r="39" spans="2:17" s="2" customFormat="1" ht="14.25" customHeight="1">
      <c r="B39" s="163">
        <v>30</v>
      </c>
      <c r="C39" s="113" t="s">
        <v>939</v>
      </c>
      <c r="D39" s="113"/>
      <c r="E39" s="113"/>
      <c r="F39" s="508">
        <v>45196</v>
      </c>
      <c r="G39" s="508">
        <v>0</v>
      </c>
      <c r="H39" s="506" t="s">
        <v>848</v>
      </c>
      <c r="I39" s="506"/>
      <c r="J39" s="506"/>
      <c r="K39" s="506"/>
      <c r="L39" s="506"/>
      <c r="M39" s="506"/>
      <c r="N39" s="321"/>
      <c r="O39" s="189">
        <v>500</v>
      </c>
      <c r="P39" s="202"/>
      <c r="Q39" s="189"/>
    </row>
    <row r="40" spans="2:17" s="2" customFormat="1" ht="14.25" customHeight="1">
      <c r="B40" s="163">
        <v>31</v>
      </c>
      <c r="C40" s="113" t="s">
        <v>939</v>
      </c>
      <c r="D40" s="113"/>
      <c r="E40" s="113"/>
      <c r="F40" s="508">
        <v>45196</v>
      </c>
      <c r="G40" s="508">
        <v>0</v>
      </c>
      <c r="H40" s="506" t="s">
        <v>960</v>
      </c>
      <c r="I40" s="506"/>
      <c r="J40" s="506"/>
      <c r="K40" s="506"/>
      <c r="L40" s="506"/>
      <c r="M40" s="506"/>
      <c r="N40" s="321"/>
      <c r="O40" s="189">
        <v>250</v>
      </c>
      <c r="P40" s="202"/>
      <c r="Q40" s="189"/>
    </row>
    <row r="41" spans="2:17" s="2" customFormat="1" ht="14.25" customHeight="1">
      <c r="B41" s="163">
        <v>32</v>
      </c>
      <c r="C41" s="113" t="s">
        <v>940</v>
      </c>
      <c r="D41" s="113"/>
      <c r="E41" s="113"/>
      <c r="F41" s="508">
        <v>45198</v>
      </c>
      <c r="G41" s="508">
        <v>0</v>
      </c>
      <c r="H41" s="506" t="s">
        <v>847</v>
      </c>
      <c r="I41" s="506"/>
      <c r="J41" s="506"/>
      <c r="K41" s="506"/>
      <c r="L41" s="506"/>
      <c r="M41" s="506"/>
      <c r="N41" s="321"/>
      <c r="O41" s="189">
        <v>70</v>
      </c>
      <c r="P41" s="202"/>
      <c r="Q41" s="189"/>
    </row>
    <row r="42" spans="2:17" s="2" customFormat="1" ht="14.25" customHeight="1">
      <c r="B42" s="163">
        <v>33</v>
      </c>
      <c r="C42" s="113" t="s">
        <v>940</v>
      </c>
      <c r="D42" s="113"/>
      <c r="E42" s="113"/>
      <c r="F42" s="508">
        <v>45198</v>
      </c>
      <c r="G42" s="508">
        <v>0</v>
      </c>
      <c r="H42" s="506" t="s">
        <v>961</v>
      </c>
      <c r="I42" s="506"/>
      <c r="J42" s="506"/>
      <c r="K42" s="506"/>
      <c r="L42" s="506"/>
      <c r="M42" s="506"/>
      <c r="N42" s="321"/>
      <c r="O42" s="189">
        <v>70</v>
      </c>
      <c r="P42" s="202"/>
      <c r="Q42" s="189"/>
    </row>
    <row r="43" spans="2:17" s="2" customFormat="1" ht="14.25" customHeight="1">
      <c r="B43" s="163">
        <v>34</v>
      </c>
      <c r="C43" s="113" t="s">
        <v>363</v>
      </c>
      <c r="D43" s="113"/>
      <c r="E43" s="113"/>
      <c r="F43" s="508">
        <v>45198</v>
      </c>
      <c r="G43" s="508">
        <v>0</v>
      </c>
      <c r="H43" s="506" t="s">
        <v>962</v>
      </c>
      <c r="I43" s="506"/>
      <c r="J43" s="506"/>
      <c r="K43" s="506"/>
      <c r="L43" s="506"/>
      <c r="M43" s="506"/>
      <c r="N43" s="321"/>
      <c r="O43" s="189"/>
      <c r="P43" s="202"/>
      <c r="Q43" s="189">
        <v>150</v>
      </c>
    </row>
    <row r="44" spans="2:17" s="2" customFormat="1" ht="14.25" customHeight="1">
      <c r="B44" s="163">
        <v>35</v>
      </c>
      <c r="C44" s="113" t="s">
        <v>942</v>
      </c>
      <c r="D44" s="113"/>
      <c r="E44" s="113"/>
      <c r="F44" s="508">
        <v>45198</v>
      </c>
      <c r="G44" s="508">
        <v>0</v>
      </c>
      <c r="H44" s="506" t="s">
        <v>848</v>
      </c>
      <c r="I44" s="506"/>
      <c r="J44" s="506"/>
      <c r="K44" s="506"/>
      <c r="L44" s="506"/>
      <c r="M44" s="506"/>
      <c r="N44" s="321"/>
      <c r="O44" s="189">
        <v>3000</v>
      </c>
      <c r="P44" s="202"/>
      <c r="Q44" s="189"/>
    </row>
    <row r="45" spans="2:17" s="2" customFormat="1" ht="14.25" customHeight="1">
      <c r="B45" s="163">
        <v>36</v>
      </c>
      <c r="C45" s="113" t="s">
        <v>942</v>
      </c>
      <c r="D45" s="113"/>
      <c r="E45" s="113"/>
      <c r="F45" s="508">
        <v>45198</v>
      </c>
      <c r="G45" s="508">
        <v>0</v>
      </c>
      <c r="H45" s="506" t="s">
        <v>963</v>
      </c>
      <c r="I45" s="506"/>
      <c r="J45" s="506"/>
      <c r="K45" s="506"/>
      <c r="L45" s="506"/>
      <c r="M45" s="506"/>
      <c r="N45" s="321"/>
      <c r="O45" s="189"/>
      <c r="P45" s="202"/>
      <c r="Q45" s="189"/>
    </row>
    <row r="46" spans="2:17" s="2" customFormat="1" ht="14.25" customHeight="1">
      <c r="B46" s="163">
        <v>37</v>
      </c>
      <c r="C46" s="113" t="s">
        <v>942</v>
      </c>
      <c r="D46" s="113"/>
      <c r="E46" s="113"/>
      <c r="F46" s="508">
        <v>45198</v>
      </c>
      <c r="G46" s="508">
        <v>0</v>
      </c>
      <c r="H46" s="506" t="s">
        <v>962</v>
      </c>
      <c r="I46" s="506"/>
      <c r="J46" s="506"/>
      <c r="K46" s="506"/>
      <c r="L46" s="506"/>
      <c r="M46" s="506"/>
      <c r="N46" s="321"/>
      <c r="O46" s="189"/>
      <c r="P46" s="202"/>
      <c r="Q46" s="189">
        <v>100</v>
      </c>
    </row>
    <row r="47" spans="2:17" s="2" customFormat="1" ht="14.25" customHeight="1">
      <c r="B47" s="163">
        <v>38</v>
      </c>
      <c r="C47" s="113" t="s">
        <v>942</v>
      </c>
      <c r="D47" s="113"/>
      <c r="E47" s="113"/>
      <c r="F47" s="508">
        <v>45198</v>
      </c>
      <c r="G47" s="508">
        <v>0</v>
      </c>
      <c r="H47" s="506" t="s">
        <v>851</v>
      </c>
      <c r="I47" s="506"/>
      <c r="J47" s="506"/>
      <c r="K47" s="506"/>
      <c r="L47" s="506"/>
      <c r="M47" s="506"/>
      <c r="N47" s="321"/>
      <c r="O47" s="189">
        <v>1500</v>
      </c>
      <c r="P47" s="202"/>
      <c r="Q47" s="189"/>
    </row>
    <row r="48" spans="2:17" s="2" customFormat="1" ht="17.100000000000001" customHeight="1">
      <c r="B48" s="494" t="s">
        <v>103</v>
      </c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519">
        <v>38795.535000000003</v>
      </c>
      <c r="O48" s="519">
        <v>0</v>
      </c>
      <c r="P48" s="519">
        <v>250</v>
      </c>
      <c r="Q48" s="519">
        <v>0</v>
      </c>
    </row>
    <row r="49" spans="2:17" s="2" customFormat="1" ht="13.5" customHeight="1">
      <c r="B49" s="20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60"/>
      <c r="O49" s="160"/>
      <c r="P49" s="202"/>
    </row>
    <row r="50" spans="2:17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202"/>
    </row>
    <row r="51" spans="2:17" s="2" customFormat="1" ht="15" customHeight="1">
      <c r="B51" s="499" t="s">
        <v>118</v>
      </c>
      <c r="C51" s="490" t="s">
        <v>801</v>
      </c>
      <c r="D51" s="489"/>
      <c r="E51" s="495"/>
      <c r="F51" s="490" t="s">
        <v>803</v>
      </c>
      <c r="G51" s="495"/>
      <c r="H51" s="490" t="s">
        <v>797</v>
      </c>
      <c r="I51" s="489"/>
      <c r="J51" s="489"/>
      <c r="K51" s="489"/>
      <c r="L51" s="489"/>
      <c r="M51" s="495"/>
      <c r="N51" s="525" t="s">
        <v>1029</v>
      </c>
      <c r="O51" s="526"/>
      <c r="P51" s="526"/>
      <c r="Q51" s="526"/>
    </row>
    <row r="52" spans="2:17" s="2" customFormat="1" ht="15" customHeight="1">
      <c r="B52" s="499"/>
      <c r="C52" s="490"/>
      <c r="D52" s="489"/>
      <c r="E52" s="495"/>
      <c r="F52" s="490"/>
      <c r="G52" s="495"/>
      <c r="H52" s="490"/>
      <c r="I52" s="489"/>
      <c r="J52" s="489"/>
      <c r="K52" s="489"/>
      <c r="L52" s="489"/>
      <c r="M52" s="495"/>
      <c r="N52" s="520" t="s">
        <v>1030</v>
      </c>
      <c r="O52" s="521"/>
      <c r="P52" s="520" t="s">
        <v>1031</v>
      </c>
      <c r="Q52" s="522"/>
    </row>
    <row r="53" spans="2:17" s="2" customFormat="1" ht="15" customHeight="1">
      <c r="B53" s="87" t="s">
        <v>804</v>
      </c>
      <c r="C53" s="88"/>
      <c r="D53" s="88"/>
      <c r="E53" s="88"/>
      <c r="G53" s="88"/>
      <c r="H53" s="311"/>
      <c r="I53" s="311"/>
      <c r="J53" s="312"/>
      <c r="K53" s="312"/>
      <c r="L53" s="313"/>
      <c r="M53" s="253"/>
      <c r="N53" s="381"/>
      <c r="O53" s="189"/>
      <c r="P53" s="202"/>
    </row>
    <row r="54" spans="2:17" s="2" customFormat="1" ht="15" customHeight="1">
      <c r="B54" s="86">
        <v>1</v>
      </c>
      <c r="C54" s="113" t="s">
        <v>362</v>
      </c>
      <c r="D54" s="88"/>
      <c r="E54" s="88"/>
      <c r="F54" s="524" t="s">
        <v>365</v>
      </c>
      <c r="G54" s="524"/>
      <c r="H54" s="509" t="s">
        <v>805</v>
      </c>
      <c r="I54" s="510"/>
      <c r="J54" s="510"/>
      <c r="K54" s="510"/>
      <c r="L54" s="510"/>
      <c r="M54" s="510"/>
      <c r="N54" s="281"/>
      <c r="O54" s="189">
        <v>1100</v>
      </c>
      <c r="P54" s="202"/>
    </row>
    <row r="55" spans="2:17" s="2" customFormat="1" ht="15" customHeight="1">
      <c r="B55" s="86">
        <v>2</v>
      </c>
      <c r="C55" s="113" t="s">
        <v>363</v>
      </c>
      <c r="D55" s="88"/>
      <c r="E55" s="88"/>
      <c r="F55" s="508">
        <v>44950</v>
      </c>
      <c r="G55" s="508"/>
      <c r="H55" s="509" t="s">
        <v>806</v>
      </c>
      <c r="I55" s="510"/>
      <c r="J55" s="510"/>
      <c r="K55" s="510"/>
      <c r="L55" s="510"/>
      <c r="M55" s="510"/>
      <c r="N55" s="281"/>
      <c r="O55" s="189">
        <v>1072.925</v>
      </c>
      <c r="P55" s="202"/>
    </row>
    <row r="56" spans="2:17" s="2" customFormat="1" ht="15" customHeight="1">
      <c r="B56" s="86">
        <v>3</v>
      </c>
      <c r="C56" s="113" t="s">
        <v>363</v>
      </c>
      <c r="D56" s="88"/>
      <c r="E56" s="88"/>
      <c r="F56" s="508">
        <v>44950</v>
      </c>
      <c r="G56" s="508"/>
      <c r="H56" s="509" t="s">
        <v>807</v>
      </c>
      <c r="I56" s="510"/>
      <c r="J56" s="510"/>
      <c r="K56" s="510"/>
      <c r="L56" s="510"/>
      <c r="M56" s="510"/>
      <c r="N56" s="281"/>
      <c r="O56" s="189">
        <v>675.51</v>
      </c>
      <c r="P56" s="202"/>
    </row>
    <row r="57" spans="2:17" s="2" customFormat="1" ht="15" customHeight="1">
      <c r="B57" s="86">
        <v>4</v>
      </c>
      <c r="C57" s="113" t="s">
        <v>364</v>
      </c>
      <c r="D57" s="88"/>
      <c r="E57" s="88"/>
      <c r="F57" s="508">
        <v>44951</v>
      </c>
      <c r="G57" s="508"/>
      <c r="H57" s="509" t="s">
        <v>808</v>
      </c>
      <c r="I57" s="510"/>
      <c r="J57" s="510"/>
      <c r="K57" s="510"/>
      <c r="L57" s="510"/>
      <c r="M57" s="510"/>
      <c r="N57" s="281"/>
      <c r="O57" s="189">
        <v>100</v>
      </c>
      <c r="P57" s="202"/>
    </row>
    <row r="58" spans="2:17" s="2" customFormat="1" ht="15" customHeight="1">
      <c r="B58" s="86">
        <v>5</v>
      </c>
      <c r="C58" s="113" t="s">
        <v>423</v>
      </c>
      <c r="D58" s="88"/>
      <c r="E58" s="88"/>
      <c r="F58" s="508">
        <v>44971</v>
      </c>
      <c r="G58" s="508"/>
      <c r="H58" s="509" t="s">
        <v>809</v>
      </c>
      <c r="I58" s="509"/>
      <c r="J58" s="509"/>
      <c r="K58" s="509"/>
      <c r="L58" s="509"/>
      <c r="M58" s="509"/>
      <c r="N58" s="281"/>
      <c r="O58" s="189">
        <v>2486</v>
      </c>
      <c r="P58" s="202"/>
    </row>
    <row r="59" spans="2:17" s="2" customFormat="1" ht="15" customHeight="1">
      <c r="B59" s="86">
        <v>6</v>
      </c>
      <c r="C59" s="113" t="s">
        <v>391</v>
      </c>
      <c r="D59" s="88"/>
      <c r="E59" s="88"/>
      <c r="F59" s="508" t="s">
        <v>392</v>
      </c>
      <c r="G59" s="508"/>
      <c r="H59" s="509" t="s">
        <v>810</v>
      </c>
      <c r="I59" s="510"/>
      <c r="J59" s="510"/>
      <c r="K59" s="510"/>
      <c r="L59" s="510"/>
      <c r="M59" s="510"/>
      <c r="N59" s="281"/>
      <c r="O59" s="189">
        <v>2000</v>
      </c>
      <c r="P59" s="202"/>
    </row>
    <row r="60" spans="2:17" s="2" customFormat="1" ht="15" customHeight="1">
      <c r="B60" s="86">
        <v>7</v>
      </c>
      <c r="C60" s="113" t="s">
        <v>398</v>
      </c>
      <c r="D60" s="88"/>
      <c r="E60" s="88"/>
      <c r="F60" s="508" t="s">
        <v>399</v>
      </c>
      <c r="G60" s="508"/>
      <c r="H60" s="509" t="s">
        <v>811</v>
      </c>
      <c r="I60" s="510"/>
      <c r="J60" s="510"/>
      <c r="K60" s="510"/>
      <c r="L60" s="510"/>
      <c r="M60" s="510"/>
      <c r="N60" s="281"/>
      <c r="O60" s="189">
        <v>3000</v>
      </c>
      <c r="P60" s="202"/>
    </row>
    <row r="61" spans="2:17" s="2" customFormat="1" ht="15" customHeight="1">
      <c r="B61" s="86">
        <v>8</v>
      </c>
      <c r="C61" s="113" t="s">
        <v>425</v>
      </c>
      <c r="D61" s="88"/>
      <c r="E61" s="88"/>
      <c r="F61" s="508">
        <v>44980</v>
      </c>
      <c r="G61" s="508"/>
      <c r="H61" s="509" t="s">
        <v>812</v>
      </c>
      <c r="I61" s="510"/>
      <c r="J61" s="510"/>
      <c r="K61" s="510"/>
      <c r="L61" s="510"/>
      <c r="M61" s="510"/>
      <c r="N61" s="281"/>
      <c r="O61" s="189">
        <v>1250</v>
      </c>
      <c r="P61" s="202"/>
    </row>
    <row r="62" spans="2:17" s="2" customFormat="1" ht="15" customHeight="1">
      <c r="B62" s="86">
        <v>9</v>
      </c>
      <c r="C62" s="113" t="s">
        <v>408</v>
      </c>
      <c r="D62" s="88"/>
      <c r="E62" s="88"/>
      <c r="F62" s="508" t="s">
        <v>409</v>
      </c>
      <c r="G62" s="508"/>
      <c r="H62" s="509" t="s">
        <v>813</v>
      </c>
      <c r="I62" s="510"/>
      <c r="J62" s="510"/>
      <c r="K62" s="510"/>
      <c r="L62" s="510"/>
      <c r="M62" s="510"/>
      <c r="N62" s="281"/>
      <c r="O62" s="189">
        <v>784.71900000000005</v>
      </c>
      <c r="P62" s="202"/>
    </row>
    <row r="63" spans="2:17" s="2" customFormat="1" ht="15" customHeight="1">
      <c r="B63" s="86">
        <v>10</v>
      </c>
      <c r="C63" s="113" t="s">
        <v>410</v>
      </c>
      <c r="D63" s="88"/>
      <c r="E63" s="88"/>
      <c r="F63" s="508" t="s">
        <v>823</v>
      </c>
      <c r="G63" s="508"/>
      <c r="H63" s="509" t="s">
        <v>812</v>
      </c>
      <c r="I63" s="510"/>
      <c r="J63" s="510"/>
      <c r="K63" s="510"/>
      <c r="L63" s="510"/>
      <c r="M63" s="510"/>
      <c r="N63" s="281"/>
      <c r="O63" s="189">
        <v>2500</v>
      </c>
      <c r="P63" s="202"/>
    </row>
    <row r="64" spans="2:17" s="2" customFormat="1" ht="15" customHeight="1">
      <c r="B64" s="86">
        <v>11</v>
      </c>
      <c r="C64" s="113" t="s">
        <v>414</v>
      </c>
      <c r="D64" s="88"/>
      <c r="E64" s="88"/>
      <c r="F64" s="508" t="s">
        <v>824</v>
      </c>
      <c r="G64" s="508"/>
      <c r="H64" s="509" t="s">
        <v>812</v>
      </c>
      <c r="I64" s="510"/>
      <c r="J64" s="510"/>
      <c r="K64" s="510"/>
      <c r="L64" s="510"/>
      <c r="M64" s="510"/>
      <c r="N64" s="286"/>
      <c r="O64" s="189">
        <v>1500</v>
      </c>
      <c r="P64" s="202"/>
    </row>
    <row r="65" spans="2:16" s="2" customFormat="1" ht="15" customHeight="1">
      <c r="B65" s="86">
        <v>12</v>
      </c>
      <c r="C65" s="113" t="s">
        <v>420</v>
      </c>
      <c r="D65" s="88"/>
      <c r="E65" s="88"/>
      <c r="F65" s="508" t="s">
        <v>825</v>
      </c>
      <c r="G65" s="508"/>
      <c r="H65" s="509" t="s">
        <v>814</v>
      </c>
      <c r="I65" s="510"/>
      <c r="J65" s="510"/>
      <c r="K65" s="510"/>
      <c r="L65" s="510"/>
      <c r="M65" s="510"/>
      <c r="N65" s="286"/>
      <c r="O65" s="189">
        <v>2906.5</v>
      </c>
      <c r="P65" s="202"/>
    </row>
    <row r="66" spans="2:16" s="2" customFormat="1" ht="15" customHeight="1">
      <c r="B66" s="86">
        <v>13</v>
      </c>
      <c r="C66" s="113" t="s">
        <v>427</v>
      </c>
      <c r="D66" s="88"/>
      <c r="E66" s="88"/>
      <c r="F66" s="508">
        <v>45006</v>
      </c>
      <c r="G66" s="508"/>
      <c r="H66" s="509" t="s">
        <v>815</v>
      </c>
      <c r="I66" s="510"/>
      <c r="J66" s="510"/>
      <c r="K66" s="510"/>
      <c r="L66" s="510"/>
      <c r="M66" s="510"/>
      <c r="N66" s="286"/>
      <c r="O66" s="189">
        <v>600</v>
      </c>
      <c r="P66" s="202"/>
    </row>
    <row r="67" spans="2:16" s="2" customFormat="1" ht="15" customHeight="1">
      <c r="B67" s="86">
        <v>14</v>
      </c>
      <c r="C67" s="113" t="s">
        <v>436</v>
      </c>
      <c r="D67" s="88"/>
      <c r="E67" s="88"/>
      <c r="F67" s="517" t="s">
        <v>826</v>
      </c>
      <c r="G67" s="517"/>
      <c r="H67" s="509" t="s">
        <v>816</v>
      </c>
      <c r="I67" s="510"/>
      <c r="J67" s="510"/>
      <c r="K67" s="510"/>
      <c r="L67" s="510"/>
      <c r="M67" s="510"/>
      <c r="N67" s="286"/>
      <c r="O67" s="189">
        <v>1000</v>
      </c>
      <c r="P67" s="202"/>
    </row>
    <row r="68" spans="2:16" s="2" customFormat="1" ht="15" customHeight="1">
      <c r="B68" s="86">
        <v>15</v>
      </c>
      <c r="C68" s="113" t="s">
        <v>437</v>
      </c>
      <c r="D68" s="88"/>
      <c r="E68" s="88"/>
      <c r="F68" s="517" t="s">
        <v>826</v>
      </c>
      <c r="G68" s="517"/>
      <c r="H68" s="509" t="s">
        <v>817</v>
      </c>
      <c r="I68" s="510"/>
      <c r="J68" s="510"/>
      <c r="K68" s="510"/>
      <c r="L68" s="510"/>
      <c r="M68" s="510"/>
      <c r="N68" s="286"/>
      <c r="O68" s="189">
        <v>955.5</v>
      </c>
      <c r="P68" s="202"/>
    </row>
    <row r="69" spans="2:16" s="2" customFormat="1" ht="15" customHeight="1">
      <c r="B69" s="86">
        <v>16</v>
      </c>
      <c r="C69" s="113" t="s">
        <v>437</v>
      </c>
      <c r="D69" s="88"/>
      <c r="E69" s="88"/>
      <c r="F69" s="517" t="s">
        <v>826</v>
      </c>
      <c r="G69" s="517"/>
      <c r="H69" s="509" t="s">
        <v>818</v>
      </c>
      <c r="I69" s="510"/>
      <c r="J69" s="510"/>
      <c r="K69" s="510"/>
      <c r="L69" s="510"/>
      <c r="M69" s="510"/>
      <c r="N69" s="286"/>
      <c r="O69" s="189">
        <v>135</v>
      </c>
      <c r="P69" s="202"/>
    </row>
    <row r="70" spans="2:16" s="2" customFormat="1" ht="15" customHeight="1">
      <c r="B70" s="86">
        <v>17</v>
      </c>
      <c r="C70" s="113" t="s">
        <v>438</v>
      </c>
      <c r="D70" s="88"/>
      <c r="E70" s="88"/>
      <c r="F70" s="517" t="s">
        <v>827</v>
      </c>
      <c r="G70" s="517"/>
      <c r="H70" s="509" t="s">
        <v>819</v>
      </c>
      <c r="I70" s="510"/>
      <c r="J70" s="510"/>
      <c r="K70" s="510"/>
      <c r="L70" s="510"/>
      <c r="M70" s="510"/>
      <c r="N70" s="286"/>
      <c r="O70" s="189">
        <v>1721.9</v>
      </c>
      <c r="P70" s="202"/>
    </row>
    <row r="71" spans="2:16" s="2" customFormat="1" ht="15" customHeight="1">
      <c r="B71" s="86">
        <v>18</v>
      </c>
      <c r="C71" s="113" t="s">
        <v>362</v>
      </c>
      <c r="D71" s="88"/>
      <c r="E71" s="88"/>
      <c r="F71" s="517" t="s">
        <v>828</v>
      </c>
      <c r="G71" s="517"/>
      <c r="H71" s="509" t="s">
        <v>820</v>
      </c>
      <c r="I71" s="510"/>
      <c r="J71" s="510"/>
      <c r="K71" s="510"/>
      <c r="L71" s="510"/>
      <c r="M71" s="510"/>
      <c r="N71" s="286"/>
      <c r="O71" s="189">
        <v>1600</v>
      </c>
      <c r="P71" s="202"/>
    </row>
    <row r="72" spans="2:16" s="2" customFormat="1" ht="15" customHeight="1">
      <c r="B72" s="86">
        <v>19</v>
      </c>
      <c r="C72" s="113" t="s">
        <v>449</v>
      </c>
      <c r="D72" s="88"/>
      <c r="E72" s="88"/>
      <c r="F72" s="508">
        <v>45029</v>
      </c>
      <c r="G72" s="508"/>
      <c r="H72" s="509" t="s">
        <v>821</v>
      </c>
      <c r="I72" s="510"/>
      <c r="J72" s="510"/>
      <c r="K72" s="510"/>
      <c r="L72" s="510"/>
      <c r="M72" s="510"/>
      <c r="N72" s="286"/>
      <c r="O72" s="189">
        <v>1242</v>
      </c>
      <c r="P72" s="202"/>
    </row>
    <row r="73" spans="2:16" s="2" customFormat="1" ht="15" customHeight="1">
      <c r="B73" s="86">
        <v>20</v>
      </c>
      <c r="C73" s="113" t="s">
        <v>466</v>
      </c>
      <c r="D73" s="88"/>
      <c r="E73" s="88"/>
      <c r="F73" s="508" t="s">
        <v>829</v>
      </c>
      <c r="G73" s="508"/>
      <c r="H73" s="509" t="s">
        <v>817</v>
      </c>
      <c r="I73" s="510"/>
      <c r="J73" s="510"/>
      <c r="K73" s="510"/>
      <c r="L73" s="510"/>
      <c r="M73" s="510"/>
      <c r="N73" s="286"/>
      <c r="O73" s="189">
        <v>4000</v>
      </c>
      <c r="P73" s="202"/>
    </row>
    <row r="74" spans="2:16" s="2" customFormat="1" ht="15" customHeight="1">
      <c r="B74" s="86">
        <v>21</v>
      </c>
      <c r="C74" s="113" t="s">
        <v>484</v>
      </c>
      <c r="D74" s="88"/>
      <c r="E74" s="88"/>
      <c r="F74" s="508" t="s">
        <v>830</v>
      </c>
      <c r="G74" s="508"/>
      <c r="H74" s="509" t="s">
        <v>817</v>
      </c>
      <c r="I74" s="510"/>
      <c r="J74" s="510"/>
      <c r="K74" s="510"/>
      <c r="L74" s="510"/>
      <c r="M74" s="510"/>
      <c r="N74" s="286"/>
      <c r="O74" s="189">
        <v>1093.5</v>
      </c>
      <c r="P74" s="202"/>
    </row>
    <row r="75" spans="2:16" s="2" customFormat="1" ht="15" customHeight="1">
      <c r="B75" s="86">
        <v>22</v>
      </c>
      <c r="C75" s="113" t="s">
        <v>418</v>
      </c>
      <c r="D75" s="88"/>
      <c r="E75" s="88"/>
      <c r="F75" s="508" t="s">
        <v>831</v>
      </c>
      <c r="G75" s="508"/>
      <c r="H75" s="509" t="s">
        <v>808</v>
      </c>
      <c r="I75" s="510"/>
      <c r="J75" s="510"/>
      <c r="K75" s="510"/>
      <c r="L75" s="510"/>
      <c r="M75" s="510"/>
      <c r="N75" s="286"/>
      <c r="O75" s="189">
        <v>750</v>
      </c>
      <c r="P75" s="204"/>
    </row>
    <row r="76" spans="2:16" s="2" customFormat="1" ht="15" customHeight="1">
      <c r="B76" s="86">
        <v>23</v>
      </c>
      <c r="C76" s="113" t="s">
        <v>362</v>
      </c>
      <c r="D76" s="88"/>
      <c r="E76" s="88"/>
      <c r="F76" s="508" t="s">
        <v>832</v>
      </c>
      <c r="G76" s="508"/>
      <c r="H76" s="509" t="s">
        <v>811</v>
      </c>
      <c r="I76" s="510"/>
      <c r="J76" s="510"/>
      <c r="K76" s="510"/>
      <c r="L76" s="510"/>
      <c r="M76" s="510"/>
      <c r="N76" s="286"/>
      <c r="O76" s="189">
        <v>1100</v>
      </c>
      <c r="P76" s="202"/>
    </row>
    <row r="77" spans="2:16" s="2" customFormat="1" ht="15" customHeight="1">
      <c r="B77" s="86">
        <v>24</v>
      </c>
      <c r="C77" s="113" t="s">
        <v>500</v>
      </c>
      <c r="D77" s="88"/>
      <c r="E77" s="88"/>
      <c r="F77" s="508" t="s">
        <v>833</v>
      </c>
      <c r="G77" s="508"/>
      <c r="H77" s="509" t="s">
        <v>805</v>
      </c>
      <c r="I77" s="510"/>
      <c r="J77" s="510"/>
      <c r="K77" s="510"/>
      <c r="L77" s="510"/>
      <c r="M77" s="510"/>
      <c r="N77" s="286"/>
      <c r="O77" s="189">
        <v>1995</v>
      </c>
      <c r="P77" s="202"/>
    </row>
    <row r="78" spans="2:16" s="2" customFormat="1" ht="15" customHeight="1">
      <c r="B78" s="86">
        <v>25</v>
      </c>
      <c r="C78" s="113" t="s">
        <v>500</v>
      </c>
      <c r="D78" s="88"/>
      <c r="E78" s="88"/>
      <c r="F78" s="508" t="s">
        <v>833</v>
      </c>
      <c r="G78" s="508"/>
      <c r="H78" s="509" t="s">
        <v>822</v>
      </c>
      <c r="I78" s="510"/>
      <c r="J78" s="510"/>
      <c r="K78" s="510"/>
      <c r="L78" s="510"/>
      <c r="M78" s="510"/>
      <c r="N78" s="286"/>
      <c r="O78" s="189">
        <v>605</v>
      </c>
      <c r="P78" s="204"/>
    </row>
    <row r="79" spans="2:16" s="2" customFormat="1" ht="15" customHeight="1">
      <c r="B79" s="86">
        <v>26</v>
      </c>
      <c r="C79" s="113" t="s">
        <v>501</v>
      </c>
      <c r="D79" s="88"/>
      <c r="E79" s="88"/>
      <c r="F79" s="508" t="s">
        <v>834</v>
      </c>
      <c r="G79" s="508"/>
      <c r="H79" s="509" t="s">
        <v>818</v>
      </c>
      <c r="I79" s="510"/>
      <c r="J79" s="510"/>
      <c r="K79" s="510"/>
      <c r="L79" s="510"/>
      <c r="M79" s="510"/>
      <c r="N79" s="286"/>
      <c r="O79" s="189">
        <v>500</v>
      </c>
      <c r="P79" s="202"/>
    </row>
    <row r="80" spans="2:16" s="2" customFormat="1" ht="15" customHeight="1">
      <c r="B80" s="86">
        <v>27</v>
      </c>
      <c r="C80" s="113" t="s">
        <v>351</v>
      </c>
      <c r="D80" s="88"/>
      <c r="E80" s="88"/>
      <c r="F80" s="508" t="s">
        <v>835</v>
      </c>
      <c r="G80" s="508"/>
      <c r="H80" s="509" t="s">
        <v>814</v>
      </c>
      <c r="I80" s="510"/>
      <c r="J80" s="510"/>
      <c r="K80" s="510"/>
      <c r="L80" s="510"/>
      <c r="M80" s="510"/>
      <c r="N80" s="286"/>
      <c r="O80" s="189">
        <v>300</v>
      </c>
      <c r="P80" s="202"/>
    </row>
    <row r="81" spans="2:21" s="2" customFormat="1" ht="15" customHeight="1">
      <c r="B81" s="86">
        <v>28</v>
      </c>
      <c r="C81" s="113" t="s">
        <v>410</v>
      </c>
      <c r="D81" s="88"/>
      <c r="E81" s="88"/>
      <c r="F81" s="508" t="s">
        <v>897</v>
      </c>
      <c r="G81" s="508"/>
      <c r="H81" s="509" t="s">
        <v>816</v>
      </c>
      <c r="I81" s="510"/>
      <c r="J81" s="510"/>
      <c r="K81" s="510"/>
      <c r="L81" s="510"/>
      <c r="M81" s="510"/>
      <c r="N81" s="286"/>
      <c r="O81" s="189">
        <v>2559.4850000000001</v>
      </c>
      <c r="P81" s="202"/>
    </row>
    <row r="82" spans="2:21" s="2" customFormat="1" ht="15" customHeight="1">
      <c r="B82" s="86">
        <v>29</v>
      </c>
      <c r="C82" s="113" t="s">
        <v>481</v>
      </c>
      <c r="D82" s="88"/>
      <c r="E82" s="88"/>
      <c r="F82" s="508">
        <v>45141</v>
      </c>
      <c r="G82" s="508"/>
      <c r="H82" s="509" t="s">
        <v>899</v>
      </c>
      <c r="I82" s="510"/>
      <c r="J82" s="510"/>
      <c r="K82" s="510"/>
      <c r="L82" s="510"/>
      <c r="M82" s="510"/>
      <c r="N82" s="286"/>
      <c r="O82" s="189">
        <v>110.35</v>
      </c>
      <c r="P82" s="202"/>
    </row>
    <row r="83" spans="2:21" s="2" customFormat="1" ht="15" customHeight="1">
      <c r="B83" s="86">
        <v>30</v>
      </c>
      <c r="C83" s="113" t="s">
        <v>481</v>
      </c>
      <c r="D83" s="88"/>
      <c r="E83" s="88"/>
      <c r="F83" s="508">
        <v>45141</v>
      </c>
      <c r="G83" s="508"/>
      <c r="H83" s="509" t="s">
        <v>900</v>
      </c>
      <c r="I83" s="510"/>
      <c r="J83" s="510"/>
      <c r="K83" s="510"/>
      <c r="L83" s="510"/>
      <c r="M83" s="510"/>
      <c r="N83" s="286"/>
      <c r="O83" s="189">
        <v>59.65</v>
      </c>
      <c r="P83" s="202"/>
    </row>
    <row r="84" spans="2:21" s="2" customFormat="1" ht="15" customHeight="1">
      <c r="B84" s="86">
        <v>31</v>
      </c>
      <c r="C84" s="113" t="s">
        <v>894</v>
      </c>
      <c r="D84" s="88"/>
      <c r="E84" s="88"/>
      <c r="F84" s="508" t="s">
        <v>898</v>
      </c>
      <c r="G84" s="508"/>
      <c r="H84" s="509" t="s">
        <v>808</v>
      </c>
      <c r="I84" s="510"/>
      <c r="J84" s="510"/>
      <c r="K84" s="510"/>
      <c r="L84" s="510"/>
      <c r="M84" s="510"/>
      <c r="N84" s="286"/>
      <c r="O84" s="189">
        <v>400</v>
      </c>
      <c r="P84" s="202"/>
    </row>
    <row r="85" spans="2:21" s="2" customFormat="1" ht="15" customHeight="1">
      <c r="B85" s="86">
        <v>32</v>
      </c>
      <c r="C85" s="113" t="s">
        <v>500</v>
      </c>
      <c r="D85" s="88"/>
      <c r="E85" s="88"/>
      <c r="F85" s="508" t="s">
        <v>911</v>
      </c>
      <c r="G85" s="508"/>
      <c r="H85" s="509" t="s">
        <v>820</v>
      </c>
      <c r="I85" s="510"/>
      <c r="J85" s="510"/>
      <c r="K85" s="510"/>
      <c r="L85" s="510"/>
      <c r="M85" s="510"/>
      <c r="N85" s="286"/>
      <c r="O85" s="189">
        <v>2433.16</v>
      </c>
      <c r="P85" s="202"/>
    </row>
    <row r="86" spans="2:21" s="2" customFormat="1" ht="15" customHeight="1">
      <c r="B86" s="86">
        <v>33</v>
      </c>
      <c r="C86" s="113" t="s">
        <v>500</v>
      </c>
      <c r="D86" s="88"/>
      <c r="E86" s="88"/>
      <c r="F86" s="508" t="s">
        <v>912</v>
      </c>
      <c r="G86" s="508"/>
      <c r="H86" s="509" t="s">
        <v>807</v>
      </c>
      <c r="I86" s="510"/>
      <c r="J86" s="510"/>
      <c r="K86" s="510"/>
      <c r="L86" s="510"/>
      <c r="M86" s="510"/>
      <c r="N86" s="286"/>
      <c r="O86" s="189">
        <v>235.04</v>
      </c>
      <c r="P86" s="202"/>
    </row>
    <row r="87" spans="2:21" s="2" customFormat="1" ht="15" customHeight="1">
      <c r="B87" s="86">
        <v>34</v>
      </c>
      <c r="C87" s="113" t="s">
        <v>904</v>
      </c>
      <c r="F87" s="508">
        <v>45160</v>
      </c>
      <c r="G87" s="508"/>
      <c r="H87" s="509" t="s">
        <v>853</v>
      </c>
      <c r="I87" s="510"/>
      <c r="J87" s="510"/>
      <c r="K87" s="510"/>
      <c r="L87" s="510"/>
      <c r="M87" s="510"/>
      <c r="O87" s="189">
        <v>3000</v>
      </c>
      <c r="P87" s="202"/>
    </row>
    <row r="88" spans="2:21" s="2" customFormat="1" ht="15" customHeight="1">
      <c r="B88" s="86">
        <v>35</v>
      </c>
      <c r="C88" s="113" t="s">
        <v>904</v>
      </c>
      <c r="F88" s="508">
        <v>45160</v>
      </c>
      <c r="G88" s="508"/>
      <c r="H88" s="509" t="s">
        <v>856</v>
      </c>
      <c r="I88" s="510"/>
      <c r="J88" s="510"/>
      <c r="K88" s="510"/>
      <c r="L88" s="510"/>
      <c r="M88" s="510"/>
      <c r="O88" s="189">
        <v>1250</v>
      </c>
      <c r="P88" s="202"/>
    </row>
    <row r="89" spans="2:21" s="2" customFormat="1" ht="15" customHeight="1">
      <c r="B89" s="86">
        <v>36</v>
      </c>
      <c r="C89" s="113" t="s">
        <v>449</v>
      </c>
      <c r="F89" s="508" t="s">
        <v>908</v>
      </c>
      <c r="G89" s="508"/>
      <c r="H89" s="509" t="s">
        <v>813</v>
      </c>
      <c r="I89" s="510"/>
      <c r="J89" s="510"/>
      <c r="K89" s="510"/>
      <c r="L89" s="510"/>
      <c r="M89" s="510"/>
      <c r="O89" s="189">
        <v>458</v>
      </c>
      <c r="P89" s="202"/>
    </row>
    <row r="90" spans="2:21" s="2" customFormat="1" ht="15" customHeight="1">
      <c r="B90" s="86">
        <v>37</v>
      </c>
      <c r="C90" s="113" t="s">
        <v>914</v>
      </c>
      <c r="F90" s="508">
        <v>45184</v>
      </c>
      <c r="G90" s="508"/>
      <c r="H90" s="509" t="s">
        <v>808</v>
      </c>
      <c r="I90" s="510"/>
      <c r="J90" s="510"/>
      <c r="K90" s="510"/>
      <c r="L90" s="510"/>
      <c r="M90" s="510"/>
      <c r="O90" s="189">
        <v>400</v>
      </c>
      <c r="P90" s="202"/>
    </row>
    <row r="91" spans="2:21" s="2" customFormat="1" ht="15" customHeight="1">
      <c r="B91" s="86">
        <v>38</v>
      </c>
      <c r="C91" s="113" t="s">
        <v>425</v>
      </c>
      <c r="F91" s="508" t="s">
        <v>926</v>
      </c>
      <c r="G91" s="508"/>
      <c r="H91" s="509" t="s">
        <v>816</v>
      </c>
      <c r="I91" s="510"/>
      <c r="J91" s="510"/>
      <c r="K91" s="510"/>
      <c r="L91" s="510"/>
      <c r="M91" s="510"/>
      <c r="O91" s="189">
        <v>1000</v>
      </c>
      <c r="P91" s="202"/>
    </row>
    <row r="92" spans="2:21" s="2" customFormat="1" ht="15" customHeight="1">
      <c r="B92" s="86">
        <v>39</v>
      </c>
      <c r="C92" s="113" t="s">
        <v>528</v>
      </c>
      <c r="F92" s="508">
        <v>45191</v>
      </c>
      <c r="G92" s="508"/>
      <c r="H92" s="509" t="s">
        <v>928</v>
      </c>
      <c r="I92" s="510"/>
      <c r="J92" s="510"/>
      <c r="K92" s="510"/>
      <c r="L92" s="510"/>
      <c r="M92" s="510"/>
      <c r="O92" s="189">
        <v>1131.1099999999999</v>
      </c>
      <c r="P92" s="202"/>
    </row>
    <row r="93" spans="2:21" s="2" customFormat="1" ht="15" customHeight="1">
      <c r="B93" s="86">
        <v>40</v>
      </c>
      <c r="C93" s="113" t="s">
        <v>529</v>
      </c>
      <c r="F93" s="508" t="s">
        <v>957</v>
      </c>
      <c r="G93" s="508"/>
      <c r="H93" s="509" t="s">
        <v>812</v>
      </c>
      <c r="I93" s="510"/>
      <c r="J93" s="510"/>
      <c r="K93" s="510"/>
      <c r="L93" s="510"/>
      <c r="M93" s="510"/>
      <c r="O93" s="189">
        <v>625</v>
      </c>
      <c r="P93" s="202"/>
    </row>
    <row r="94" spans="2:21" s="2" customFormat="1" ht="15" customHeight="1">
      <c r="B94" s="86">
        <v>41</v>
      </c>
      <c r="C94" s="113" t="s">
        <v>524</v>
      </c>
      <c r="F94" s="508" t="s">
        <v>989</v>
      </c>
      <c r="G94" s="508"/>
      <c r="H94" s="509" t="s">
        <v>899</v>
      </c>
      <c r="I94" s="510"/>
      <c r="J94" s="510"/>
      <c r="K94" s="510"/>
      <c r="L94" s="510"/>
      <c r="M94" s="510"/>
      <c r="O94" s="189">
        <v>1800</v>
      </c>
      <c r="P94" s="509"/>
      <c r="Q94" s="510"/>
      <c r="R94" s="510"/>
      <c r="S94" s="510"/>
      <c r="T94" s="510"/>
      <c r="U94" s="510"/>
    </row>
    <row r="95" spans="2:21" s="2" customFormat="1" ht="15" customHeight="1">
      <c r="B95" s="86">
        <v>42</v>
      </c>
      <c r="C95" s="113" t="s">
        <v>402</v>
      </c>
      <c r="F95" s="508">
        <v>45205</v>
      </c>
      <c r="G95" s="508"/>
      <c r="H95" s="509" t="s">
        <v>900</v>
      </c>
      <c r="I95" s="510"/>
      <c r="J95" s="510"/>
      <c r="K95" s="510"/>
      <c r="L95" s="510"/>
      <c r="M95" s="510"/>
      <c r="O95" s="189">
        <v>425</v>
      </c>
      <c r="P95" s="509"/>
      <c r="Q95" s="510"/>
      <c r="R95" s="510"/>
      <c r="S95" s="510"/>
      <c r="T95" s="510"/>
      <c r="U95" s="510"/>
    </row>
    <row r="96" spans="2:21" s="2" customFormat="1" ht="15" customHeight="1">
      <c r="B96" s="86">
        <v>43</v>
      </c>
      <c r="C96" s="113" t="s">
        <v>384</v>
      </c>
      <c r="F96" s="508">
        <v>45205</v>
      </c>
      <c r="G96" s="508"/>
      <c r="H96" s="509" t="s">
        <v>814</v>
      </c>
      <c r="I96" s="510"/>
      <c r="J96" s="510"/>
      <c r="K96" s="510"/>
      <c r="L96" s="510"/>
      <c r="M96" s="510"/>
      <c r="O96" s="189">
        <v>1000</v>
      </c>
      <c r="P96" s="380"/>
      <c r="Q96" s="379"/>
      <c r="R96" s="379"/>
      <c r="S96" s="379"/>
      <c r="T96" s="379"/>
      <c r="U96" s="379"/>
    </row>
    <row r="97" spans="2:17" s="2" customFormat="1" ht="13.5" customHeight="1">
      <c r="B97" s="511" t="s">
        <v>103</v>
      </c>
      <c r="C97" s="511"/>
      <c r="D97" s="511"/>
      <c r="E97" s="511"/>
      <c r="F97" s="511"/>
      <c r="G97" s="511"/>
      <c r="H97" s="511"/>
      <c r="I97" s="511"/>
      <c r="J97" s="511"/>
      <c r="K97" s="511"/>
      <c r="L97" s="511"/>
      <c r="M97" s="511"/>
      <c r="N97" s="512">
        <v>53860.349000000009</v>
      </c>
      <c r="O97" s="513"/>
      <c r="P97" s="515">
        <v>0</v>
      </c>
      <c r="Q97" s="516"/>
    </row>
    <row r="98" spans="2:17" s="2" customFormat="1" ht="13.5" customHeight="1">
      <c r="B98" s="514" t="s">
        <v>260</v>
      </c>
      <c r="C98" s="514"/>
      <c r="D98" s="514"/>
      <c r="E98" s="514"/>
      <c r="F98" s="514"/>
      <c r="G98" s="514"/>
      <c r="H98" s="514"/>
      <c r="I98" s="514"/>
      <c r="J98" s="514"/>
      <c r="K98" s="514"/>
      <c r="L98" s="514"/>
      <c r="M98" s="514"/>
      <c r="N98" s="515">
        <v>100629.37900000002</v>
      </c>
      <c r="O98" s="516"/>
      <c r="P98" s="519">
        <v>250</v>
      </c>
      <c r="Q98" s="519">
        <v>0</v>
      </c>
    </row>
    <row r="99" spans="2:17" s="2" customFormat="1" ht="13.5" customHeight="1">
      <c r="B99" s="20" t="s">
        <v>795</v>
      </c>
      <c r="C99" s="144"/>
      <c r="D99" s="144"/>
      <c r="E99" s="144"/>
      <c r="F99" s="144"/>
      <c r="G99" s="144"/>
      <c r="H99" s="145"/>
      <c r="I99" s="145"/>
      <c r="J99" s="219"/>
      <c r="K99" s="219"/>
      <c r="M99" s="128"/>
      <c r="N99" s="216"/>
      <c r="O99" s="217"/>
      <c r="P99" s="204"/>
    </row>
    <row r="100" spans="2:17" s="2" customFormat="1" ht="13.5" customHeight="1">
      <c r="B100" s="20"/>
      <c r="C100" s="144"/>
      <c r="D100" s="144"/>
      <c r="E100" s="144"/>
      <c r="F100" s="144"/>
      <c r="G100" s="144"/>
      <c r="H100" s="145"/>
      <c r="I100" s="145"/>
      <c r="J100" s="219"/>
      <c r="K100" s="219"/>
      <c r="M100" s="128"/>
      <c r="N100" s="216"/>
      <c r="O100" s="217"/>
      <c r="P100" s="204"/>
    </row>
    <row r="101" spans="2:17" s="2" customFormat="1" ht="13.5" customHeight="1">
      <c r="B101" s="20"/>
      <c r="C101" s="144"/>
      <c r="D101" s="144"/>
      <c r="E101" s="144"/>
      <c r="F101" s="144"/>
      <c r="G101" s="144"/>
      <c r="H101" s="145"/>
      <c r="I101" s="145"/>
      <c r="J101" s="219"/>
      <c r="K101" s="219"/>
      <c r="M101" s="128"/>
      <c r="N101" s="216"/>
      <c r="O101" s="320"/>
      <c r="P101" s="289"/>
    </row>
    <row r="102" spans="2:17" s="2" customFormat="1" ht="13.5" customHeight="1">
      <c r="B102" s="20"/>
      <c r="C102" s="144"/>
      <c r="D102" s="144"/>
      <c r="E102" s="144"/>
      <c r="F102" s="144"/>
      <c r="G102" s="144"/>
      <c r="H102" s="145"/>
      <c r="I102" s="145"/>
      <c r="J102" s="219"/>
      <c r="K102" s="341"/>
      <c r="L102" s="342"/>
      <c r="M102" s="342"/>
      <c r="N102" s="342"/>
      <c r="O102" s="342"/>
      <c r="P102" s="342"/>
    </row>
    <row r="103" spans="2:17" s="2" customFormat="1" ht="5.85" customHeight="1">
      <c r="B103" s="20"/>
      <c r="C103" s="144"/>
      <c r="D103" s="144"/>
      <c r="E103" s="144"/>
      <c r="F103" s="144"/>
      <c r="G103" s="144"/>
      <c r="H103" s="145"/>
      <c r="I103" s="145"/>
      <c r="J103" s="219"/>
      <c r="K103" s="219"/>
      <c r="M103" s="128"/>
      <c r="N103" s="216"/>
      <c r="O103" s="217"/>
      <c r="P103" s="204"/>
    </row>
    <row r="104" spans="2:17" s="2" customFormat="1" ht="5.85" customHeight="1">
      <c r="B104" s="20"/>
      <c r="C104" s="144"/>
      <c r="D104" s="144"/>
      <c r="E104" s="144"/>
      <c r="F104" s="144"/>
      <c r="G104" s="144"/>
      <c r="H104" s="145"/>
      <c r="I104" s="145"/>
      <c r="J104" s="219"/>
      <c r="K104" s="219"/>
      <c r="M104" s="128"/>
      <c r="N104" s="216"/>
      <c r="O104" s="217"/>
      <c r="P104" s="204"/>
    </row>
    <row r="105" spans="2:17" s="2" customFormat="1" ht="5.85" customHeight="1">
      <c r="B105" s="20"/>
      <c r="C105" s="144"/>
      <c r="D105" s="144"/>
      <c r="E105" s="144"/>
      <c r="F105" s="144"/>
      <c r="G105" s="144"/>
      <c r="H105" s="145"/>
      <c r="I105" s="145"/>
      <c r="J105" s="219"/>
      <c r="K105" s="219"/>
      <c r="M105" s="128"/>
      <c r="N105" s="216"/>
      <c r="O105" s="217"/>
      <c r="P105" s="204"/>
    </row>
    <row r="106" spans="2:17" s="2" customFormat="1" ht="26.1" customHeight="1">
      <c r="B106" s="20"/>
      <c r="C106" s="144"/>
      <c r="D106" s="144"/>
      <c r="E106" s="144"/>
      <c r="F106" s="144"/>
      <c r="G106" s="144"/>
      <c r="H106" s="145"/>
      <c r="I106" s="145"/>
      <c r="J106" s="219"/>
      <c r="K106" s="219"/>
      <c r="M106" s="128"/>
      <c r="N106" s="216"/>
      <c r="O106" s="217"/>
      <c r="P106" s="204"/>
    </row>
    <row r="107" spans="2:17" s="2" customFormat="1" ht="5.85" customHeight="1">
      <c r="B107" s="20"/>
      <c r="C107" s="144"/>
      <c r="D107" s="144"/>
      <c r="E107" s="144"/>
      <c r="F107" s="144"/>
      <c r="G107" s="144"/>
      <c r="H107" s="145"/>
      <c r="I107" s="145"/>
      <c r="J107" s="219"/>
      <c r="K107" s="219"/>
      <c r="M107" s="128"/>
      <c r="N107" s="216"/>
      <c r="O107" s="217"/>
      <c r="P107" s="204"/>
    </row>
    <row r="108" spans="2:17" s="2" customFormat="1" ht="5.85" customHeight="1">
      <c r="B108" s="20"/>
      <c r="C108" s="144"/>
      <c r="D108" s="144"/>
      <c r="E108" s="144"/>
      <c r="F108" s="144"/>
      <c r="G108" s="144"/>
      <c r="H108" s="145"/>
      <c r="I108" s="145"/>
      <c r="J108" s="219"/>
      <c r="K108" s="219"/>
      <c r="M108" s="128"/>
      <c r="N108" s="216"/>
      <c r="O108" s="217"/>
      <c r="P108" s="204"/>
    </row>
    <row r="109" spans="2:17" s="2" customFormat="1" ht="13.35" customHeight="1">
      <c r="B109" s="20"/>
      <c r="C109" s="144"/>
      <c r="D109" s="144"/>
      <c r="E109" s="144"/>
      <c r="F109" s="144"/>
      <c r="G109" s="144"/>
      <c r="H109" s="145"/>
      <c r="I109" s="145"/>
      <c r="J109" s="219"/>
      <c r="K109" s="219"/>
      <c r="M109" s="128"/>
      <c r="N109" s="216"/>
      <c r="O109" s="217"/>
      <c r="P109" s="204"/>
    </row>
    <row r="110" spans="2:17" s="2" customFormat="1" ht="13.5" customHeight="1">
      <c r="B110" s="20"/>
      <c r="C110" s="144"/>
      <c r="D110" s="144"/>
      <c r="E110" s="144"/>
      <c r="F110" s="144"/>
      <c r="G110" s="144"/>
      <c r="H110" s="145"/>
      <c r="I110" s="145"/>
      <c r="J110" s="219"/>
      <c r="K110" s="219"/>
      <c r="M110" s="128"/>
      <c r="N110" s="216"/>
      <c r="O110" s="217"/>
      <c r="P110" s="204"/>
    </row>
    <row r="111" spans="2:17" s="2" customFormat="1" ht="13.5" customHeight="1">
      <c r="B111" s="20"/>
      <c r="C111" s="144"/>
      <c r="D111" s="144"/>
      <c r="E111" s="144"/>
      <c r="F111" s="144"/>
      <c r="G111" s="144"/>
      <c r="H111" s="145"/>
      <c r="I111" s="145"/>
      <c r="J111" s="219"/>
      <c r="K111" s="219"/>
      <c r="M111" s="128"/>
      <c r="N111" s="216"/>
      <c r="O111" s="217"/>
      <c r="P111" s="204"/>
    </row>
    <row r="112" spans="2:17" s="2" customFormat="1" ht="13.5" customHeight="1">
      <c r="B112" s="20"/>
      <c r="C112" s="144"/>
      <c r="D112" s="144"/>
      <c r="E112" s="144"/>
      <c r="F112" s="144"/>
      <c r="G112" s="144"/>
      <c r="H112" s="145"/>
      <c r="I112" s="145"/>
      <c r="J112" s="219"/>
      <c r="K112" s="219"/>
      <c r="M112" s="128"/>
      <c r="N112" s="216"/>
      <c r="O112" s="217"/>
      <c r="P112" s="204"/>
    </row>
    <row r="113" spans="2:16" s="2" customFormat="1" ht="13.5" customHeight="1">
      <c r="B113" s="20"/>
      <c r="C113" s="144"/>
      <c r="D113" s="144"/>
      <c r="E113" s="144"/>
      <c r="F113" s="144"/>
      <c r="G113" s="144"/>
      <c r="H113" s="145"/>
      <c r="I113" s="145"/>
      <c r="J113" s="219"/>
      <c r="K113" s="219"/>
      <c r="M113" s="128"/>
      <c r="N113" s="216"/>
      <c r="O113" s="217"/>
      <c r="P113" s="204"/>
    </row>
    <row r="114" spans="2:16" s="2" customFormat="1" ht="13.5" customHeight="1">
      <c r="B114" s="20"/>
      <c r="C114" s="144"/>
      <c r="D114" s="144"/>
      <c r="E114" s="144"/>
      <c r="F114" s="144"/>
      <c r="G114" s="144"/>
      <c r="H114" s="145"/>
      <c r="I114" s="145"/>
      <c r="J114" s="219"/>
      <c r="K114" s="219"/>
      <c r="M114" s="128"/>
      <c r="N114" s="216"/>
      <c r="O114" s="217"/>
      <c r="P114" s="204"/>
    </row>
    <row r="115" spans="2:16" s="2" customFormat="1" ht="13.5" customHeight="1">
      <c r="B115" s="20"/>
      <c r="C115" s="144"/>
      <c r="D115" s="144"/>
      <c r="E115" s="144"/>
      <c r="F115" s="144"/>
      <c r="G115" s="144"/>
      <c r="H115" s="145"/>
      <c r="I115" s="145"/>
      <c r="J115" s="219"/>
      <c r="K115" s="219"/>
      <c r="M115" s="128"/>
      <c r="N115" s="216"/>
      <c r="O115" s="217"/>
      <c r="P115" s="204"/>
    </row>
    <row r="116" spans="2:16" s="2" customFormat="1" ht="13.5" customHeight="1">
      <c r="B116" s="20"/>
      <c r="C116" s="144"/>
      <c r="D116" s="144"/>
      <c r="E116" s="144"/>
      <c r="F116" s="144"/>
      <c r="G116" s="144"/>
      <c r="H116" s="145"/>
      <c r="I116" s="145"/>
      <c r="J116" s="219"/>
      <c r="K116" s="219"/>
      <c r="M116" s="128"/>
      <c r="N116" s="216"/>
      <c r="O116" s="217"/>
      <c r="P116" s="204"/>
    </row>
    <row r="117" spans="2:16" s="2" customFormat="1" ht="13.5" customHeight="1">
      <c r="B117" s="20"/>
      <c r="C117" s="144"/>
      <c r="D117" s="144"/>
      <c r="E117" s="144"/>
      <c r="F117" s="144"/>
      <c r="G117" s="144"/>
      <c r="H117" s="145"/>
      <c r="I117" s="145"/>
      <c r="J117" s="219"/>
      <c r="K117" s="219"/>
      <c r="M117" s="128"/>
      <c r="N117" s="216"/>
      <c r="O117" s="217"/>
      <c r="P117" s="204"/>
    </row>
    <row r="118" spans="2:16" s="2" customFormat="1" ht="13.5" customHeight="1">
      <c r="B118" s="20"/>
      <c r="C118" s="144"/>
      <c r="D118" s="144"/>
      <c r="E118" s="144"/>
      <c r="F118" s="144"/>
      <c r="G118" s="144"/>
      <c r="H118" s="145"/>
      <c r="I118" s="145"/>
      <c r="J118" s="219"/>
      <c r="K118" s="219"/>
      <c r="M118" s="128"/>
      <c r="N118" s="216"/>
      <c r="O118" s="217"/>
      <c r="P118" s="204"/>
    </row>
    <row r="119" spans="2:16" s="2" customFormat="1" ht="13.5" customHeight="1">
      <c r="B119" s="20"/>
      <c r="C119" s="144"/>
      <c r="D119" s="144"/>
      <c r="E119" s="144"/>
      <c r="F119" s="144"/>
      <c r="G119" s="144"/>
      <c r="H119" s="145"/>
      <c r="I119" s="145"/>
      <c r="J119" s="219"/>
      <c r="K119" s="219"/>
      <c r="M119" s="128"/>
      <c r="N119" s="216"/>
      <c r="O119" s="217"/>
      <c r="P119" s="204"/>
    </row>
    <row r="120" spans="2:16" s="2" customFormat="1" ht="13.5" customHeight="1">
      <c r="B120" s="20"/>
      <c r="C120" s="144"/>
      <c r="D120" s="144"/>
      <c r="E120" s="144"/>
      <c r="F120" s="144"/>
      <c r="G120" s="144"/>
      <c r="H120" s="145"/>
      <c r="I120" s="145"/>
      <c r="J120" s="219"/>
      <c r="K120" s="219"/>
      <c r="M120" s="128"/>
      <c r="N120" s="216"/>
      <c r="O120" s="217"/>
      <c r="P120" s="204"/>
    </row>
    <row r="121" spans="2:16" s="2" customFormat="1" ht="13.5" customHeight="1">
      <c r="B121" s="20"/>
      <c r="C121" s="144"/>
      <c r="D121" s="144"/>
      <c r="E121" s="144"/>
      <c r="F121" s="144"/>
      <c r="G121" s="144"/>
      <c r="H121" s="145"/>
      <c r="I121" s="145"/>
      <c r="J121" s="219"/>
      <c r="K121" s="219"/>
      <c r="M121" s="128"/>
      <c r="N121" s="216"/>
      <c r="O121" s="217"/>
      <c r="P121" s="204"/>
    </row>
    <row r="122" spans="2:16" s="2" customFormat="1" ht="13.5" customHeight="1">
      <c r="B122" s="20"/>
      <c r="C122" s="144"/>
      <c r="D122" s="144"/>
      <c r="E122" s="144"/>
      <c r="F122" s="144"/>
      <c r="G122" s="144"/>
      <c r="H122" s="145"/>
      <c r="I122" s="145"/>
      <c r="J122" s="219"/>
      <c r="K122" s="219"/>
      <c r="M122" s="128"/>
      <c r="N122" s="216"/>
      <c r="O122" s="217"/>
      <c r="P122" s="204"/>
    </row>
    <row r="123" spans="2:16" s="2" customFormat="1" ht="13.5" customHeight="1">
      <c r="B123" s="20"/>
      <c r="C123" s="144"/>
      <c r="D123" s="144"/>
      <c r="E123" s="144"/>
      <c r="F123" s="144"/>
      <c r="G123" s="144"/>
      <c r="H123" s="145"/>
      <c r="I123" s="145"/>
      <c r="J123" s="219"/>
      <c r="K123" s="219"/>
      <c r="M123" s="128"/>
      <c r="N123" s="216"/>
      <c r="O123" s="217"/>
      <c r="P123" s="204"/>
    </row>
    <row r="124" spans="2:16" s="2" customFormat="1" ht="13.5" customHeight="1">
      <c r="B124" s="20"/>
      <c r="C124" s="144"/>
      <c r="D124" s="144"/>
      <c r="E124" s="144"/>
      <c r="F124" s="144"/>
      <c r="G124" s="144"/>
      <c r="H124" s="145"/>
      <c r="I124" s="145"/>
      <c r="J124" s="219"/>
      <c r="K124" s="219"/>
      <c r="M124" s="128"/>
      <c r="N124" s="216"/>
      <c r="O124" s="217"/>
      <c r="P124" s="204"/>
    </row>
    <row r="125" spans="2:16" s="2" customFormat="1" ht="13.5" customHeight="1">
      <c r="B125" s="20"/>
      <c r="C125" s="144"/>
      <c r="D125" s="144"/>
      <c r="E125" s="144"/>
      <c r="F125" s="144"/>
      <c r="G125" s="144"/>
      <c r="H125" s="145"/>
      <c r="I125" s="145"/>
      <c r="J125" s="219"/>
      <c r="K125" s="219"/>
      <c r="M125" s="128"/>
      <c r="N125" s="216"/>
      <c r="O125" s="217"/>
      <c r="P125" s="204"/>
    </row>
    <row r="126" spans="2:16" s="2" customFormat="1" ht="13.5" customHeight="1">
      <c r="B126" s="20"/>
      <c r="C126" s="144"/>
      <c r="D126" s="144"/>
      <c r="E126" s="144"/>
      <c r="F126" s="144"/>
      <c r="G126" s="144"/>
      <c r="H126" s="145"/>
      <c r="I126" s="145"/>
      <c r="J126" s="219"/>
      <c r="K126" s="219"/>
      <c r="M126" s="128"/>
      <c r="N126" s="216"/>
      <c r="O126" s="217"/>
      <c r="P126" s="204"/>
    </row>
    <row r="127" spans="2:16" s="2" customFormat="1" ht="13.5" customHeight="1">
      <c r="B127" s="20"/>
      <c r="C127" s="144"/>
      <c r="D127" s="144"/>
      <c r="E127" s="144"/>
      <c r="F127" s="144"/>
      <c r="G127" s="144"/>
      <c r="H127" s="145"/>
      <c r="I127" s="145"/>
      <c r="J127" s="219"/>
      <c r="K127" s="219"/>
      <c r="M127" s="128"/>
      <c r="N127" s="216"/>
      <c r="O127" s="217"/>
      <c r="P127" s="204"/>
    </row>
    <row r="128" spans="2:16" s="2" customFormat="1" ht="13.5" customHeight="1">
      <c r="B128" s="20"/>
      <c r="C128" s="144"/>
      <c r="D128" s="144"/>
      <c r="E128" s="144"/>
      <c r="F128" s="144"/>
      <c r="G128" s="144"/>
      <c r="H128" s="145"/>
      <c r="I128" s="145"/>
      <c r="J128" s="219"/>
      <c r="K128" s="219"/>
      <c r="M128" s="128"/>
      <c r="N128" s="216"/>
      <c r="O128" s="217"/>
      <c r="P128" s="204"/>
    </row>
    <row r="129" spans="1:17" s="2" customFormat="1" ht="13.5" customHeight="1">
      <c r="B129" s="20"/>
      <c r="C129" s="144"/>
      <c r="D129" s="144"/>
      <c r="E129" s="144"/>
      <c r="F129" s="144"/>
      <c r="G129" s="144"/>
      <c r="H129" s="145"/>
      <c r="I129" s="145"/>
      <c r="J129" s="219"/>
      <c r="K129" s="219"/>
      <c r="M129" s="128"/>
      <c r="N129" s="216"/>
      <c r="O129" s="217"/>
      <c r="P129" s="204"/>
    </row>
    <row r="130" spans="1:17" s="2" customFormat="1" ht="13.5" customHeight="1">
      <c r="B130" s="20"/>
      <c r="C130" s="144"/>
      <c r="D130" s="144"/>
      <c r="E130" s="144"/>
      <c r="F130" s="144"/>
      <c r="G130" s="144"/>
      <c r="H130" s="145"/>
      <c r="I130" s="145"/>
      <c r="J130" s="219"/>
      <c r="K130" s="219"/>
      <c r="M130" s="128"/>
      <c r="N130" s="216"/>
      <c r="O130" s="217"/>
      <c r="P130" s="204"/>
    </row>
    <row r="131" spans="1:17" s="2" customFormat="1" ht="13.5" customHeight="1">
      <c r="B131" s="20"/>
      <c r="C131" s="144"/>
      <c r="D131" s="144"/>
      <c r="E131" s="144"/>
      <c r="F131" s="144"/>
      <c r="G131" s="144"/>
      <c r="H131" s="145"/>
      <c r="I131" s="145"/>
      <c r="J131" s="219"/>
      <c r="K131" s="219"/>
      <c r="M131" s="128"/>
      <c r="N131" s="216"/>
      <c r="O131" s="217"/>
      <c r="P131" s="204"/>
    </row>
    <row r="132" spans="1:17" s="2" customFormat="1" ht="13.5" customHeight="1">
      <c r="B132" s="20"/>
      <c r="C132" s="144"/>
      <c r="D132" s="144"/>
      <c r="E132" s="144"/>
      <c r="F132" s="144"/>
      <c r="G132" s="144"/>
      <c r="H132" s="145"/>
      <c r="I132" s="145"/>
      <c r="J132" s="219"/>
      <c r="K132" s="219"/>
      <c r="M132" s="128"/>
      <c r="N132" s="216"/>
      <c r="O132" s="217"/>
      <c r="P132" s="204"/>
    </row>
    <row r="133" spans="1:17" ht="1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</row>
    <row r="134" spans="1:17" ht="15" customHeight="1">
      <c r="A134" s="15"/>
      <c r="B134" s="15"/>
      <c r="C134" s="15"/>
      <c r="D134" s="15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6" t="s">
        <v>836</v>
      </c>
    </row>
  </sheetData>
  <mergeCells count="188">
    <mergeCell ref="P98:Q98"/>
    <mergeCell ref="P97:Q97"/>
    <mergeCell ref="B7:B8"/>
    <mergeCell ref="C7:E8"/>
    <mergeCell ref="F7:G8"/>
    <mergeCell ref="H7:M8"/>
    <mergeCell ref="F12:G12"/>
    <mergeCell ref="H12:M12"/>
    <mergeCell ref="F13:G13"/>
    <mergeCell ref="H13:M13"/>
    <mergeCell ref="N7:Q7"/>
    <mergeCell ref="N8:O8"/>
    <mergeCell ref="P8:Q8"/>
    <mergeCell ref="F14:G14"/>
    <mergeCell ref="H14:M14"/>
    <mergeCell ref="F9:G9"/>
    <mergeCell ref="F10:G10"/>
    <mergeCell ref="H10:M10"/>
    <mergeCell ref="F11:G11"/>
    <mergeCell ref="H11:M11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B48:M48"/>
    <mergeCell ref="N48:O48"/>
    <mergeCell ref="P48:Q48"/>
    <mergeCell ref="B51:B52"/>
    <mergeCell ref="C51:E52"/>
    <mergeCell ref="F51:G52"/>
    <mergeCell ref="H51:M52"/>
    <mergeCell ref="F45:G45"/>
    <mergeCell ref="H45:M45"/>
    <mergeCell ref="F46:G46"/>
    <mergeCell ref="H46:M46"/>
    <mergeCell ref="F47:G47"/>
    <mergeCell ref="H47:M47"/>
    <mergeCell ref="N51:Q51"/>
    <mergeCell ref="N52:O52"/>
    <mergeCell ref="P52:Q5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P94:U94"/>
    <mergeCell ref="F95:G95"/>
    <mergeCell ref="H95:M95"/>
    <mergeCell ref="P95:U95"/>
    <mergeCell ref="F90:G90"/>
    <mergeCell ref="H90:M90"/>
    <mergeCell ref="F91:G91"/>
    <mergeCell ref="H91:M91"/>
    <mergeCell ref="F92:G92"/>
    <mergeCell ref="H92:M92"/>
    <mergeCell ref="F96:G96"/>
    <mergeCell ref="H96:M96"/>
    <mergeCell ref="B97:M97"/>
    <mergeCell ref="N97:O97"/>
    <mergeCell ref="B98:M98"/>
    <mergeCell ref="N98:O98"/>
    <mergeCell ref="F93:G93"/>
    <mergeCell ref="H93:M93"/>
    <mergeCell ref="F94:G94"/>
    <mergeCell ref="H94:M94"/>
  </mergeCells>
  <dataValidations disablePrompts="1" count="1">
    <dataValidation type="list" allowBlank="1" showInputMessage="1" showErrorMessage="1" sqref="P10:P47 P49:P50 P53:P93" xr:uid="{00000000-0002-0000-24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M80"/>
  <sheetViews>
    <sheetView view="pageBreakPreview" topLeftCell="A25" zoomScale="55" zoomScaleNormal="100" zoomScaleSheetLayoutView="55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2.44140625" customWidth="1"/>
    <col min="5" max="5" width="11.5546875" customWidth="1"/>
    <col min="6" max="6" width="8.44140625" customWidth="1"/>
    <col min="7" max="7" width="9.5546875" customWidth="1"/>
    <col min="8" max="8" width="15.5546875" customWidth="1"/>
    <col min="9" max="10" width="11.5546875" customWidth="1"/>
    <col min="11" max="12" width="13.44140625" customWidth="1"/>
    <col min="13" max="13" width="17.77734375" customWidth="1"/>
    <col min="14" max="14" width="30.44140625" bestFit="1" customWidth="1"/>
  </cols>
  <sheetData>
    <row r="1" spans="1:13" s="2" customFormat="1" ht="15" customHeight="1">
      <c r="B1" s="20"/>
      <c r="C1" s="144"/>
      <c r="D1" s="144"/>
      <c r="E1" s="145"/>
      <c r="F1" s="145"/>
      <c r="G1" s="219"/>
      <c r="H1" s="219"/>
      <c r="J1" s="216"/>
      <c r="K1" s="217"/>
      <c r="L1" s="217"/>
      <c r="M1" s="217"/>
    </row>
    <row r="2" spans="1:13" s="2" customFormat="1" ht="15" customHeight="1">
      <c r="A2"/>
      <c r="C2" s="5"/>
      <c r="D2" s="5"/>
      <c r="E2"/>
      <c r="F2"/>
      <c r="G2"/>
      <c r="H2"/>
      <c r="I2"/>
      <c r="J2"/>
      <c r="L2" s="102" t="s">
        <v>918</v>
      </c>
    </row>
    <row r="3" spans="1:13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2" customFormat="1" ht="15" customHeight="1">
      <c r="B4" s="20"/>
      <c r="C4" s="144"/>
      <c r="D4" s="144"/>
      <c r="E4" s="145"/>
      <c r="F4" s="145"/>
      <c r="G4" s="219"/>
      <c r="H4" s="219"/>
      <c r="J4" s="216"/>
      <c r="K4" s="217"/>
      <c r="L4" s="217"/>
      <c r="M4" s="217"/>
    </row>
    <row r="5" spans="1:13" s="2" customFormat="1" ht="15" customHeight="1"/>
    <row r="6" spans="1:13" s="2" customFormat="1" ht="15" customHeight="1">
      <c r="A6" s="528" t="s">
        <v>242</v>
      </c>
      <c r="B6" s="528"/>
      <c r="C6" s="528"/>
      <c r="D6" s="528"/>
      <c r="E6" s="528"/>
      <c r="F6" s="528"/>
      <c r="G6" s="528"/>
      <c r="H6" s="528"/>
      <c r="I6" s="528"/>
      <c r="J6" s="528"/>
      <c r="K6" s="528"/>
      <c r="L6" s="384"/>
      <c r="M6" s="384"/>
    </row>
    <row r="7" spans="1:13" s="2" customFormat="1" ht="15" customHeight="1">
      <c r="A7" s="384"/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</row>
    <row r="8" spans="1:13" s="2" customFormat="1" ht="15" customHeight="1">
      <c r="A8"/>
      <c r="B8" s="12" t="s">
        <v>349</v>
      </c>
      <c r="C8"/>
      <c r="D8"/>
      <c r="E8"/>
      <c r="F8"/>
      <c r="G8"/>
      <c r="H8"/>
      <c r="I8"/>
      <c r="J8" s="220"/>
      <c r="K8" s="220"/>
      <c r="L8" s="220"/>
      <c r="M8" s="220"/>
    </row>
    <row r="9" spans="1:13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</row>
    <row r="10" spans="1:13" s="2" customFormat="1" ht="15" customHeight="1">
      <c r="A10"/>
      <c r="B10" s="499" t="s">
        <v>118</v>
      </c>
      <c r="C10" s="490" t="s">
        <v>122</v>
      </c>
      <c r="D10" s="490" t="s">
        <v>123</v>
      </c>
      <c r="E10" s="489"/>
      <c r="F10" s="489"/>
      <c r="G10" s="489"/>
      <c r="H10" s="489"/>
      <c r="I10" s="489"/>
      <c r="J10" s="490" t="s">
        <v>331</v>
      </c>
      <c r="K10" s="495"/>
      <c r="L10"/>
      <c r="M10"/>
    </row>
    <row r="11" spans="1:13" ht="15" customHeight="1">
      <c r="A11" s="41"/>
      <c r="B11" s="499"/>
      <c r="C11" s="490"/>
      <c r="D11" s="490"/>
      <c r="E11" s="489"/>
      <c r="F11" s="489"/>
      <c r="G11" s="489"/>
      <c r="H11" s="489"/>
      <c r="I11" s="489"/>
      <c r="J11" s="490"/>
      <c r="K11" s="495"/>
    </row>
    <row r="12" spans="1:13" ht="15" customHeight="1">
      <c r="A12" s="41"/>
      <c r="B12" s="257">
        <v>1</v>
      </c>
      <c r="C12" s="144" t="s">
        <v>352</v>
      </c>
      <c r="D12" s="527" t="s">
        <v>333</v>
      </c>
      <c r="E12" s="527"/>
      <c r="F12" s="527"/>
      <c r="G12" s="527"/>
      <c r="H12" s="527"/>
      <c r="I12" s="527"/>
      <c r="J12" s="510">
        <v>44932</v>
      </c>
      <c r="K12" s="510"/>
    </row>
    <row r="13" spans="1:13" ht="15" customHeight="1">
      <c r="A13" s="41"/>
      <c r="B13" s="257">
        <v>2</v>
      </c>
      <c r="C13" s="144" t="s">
        <v>556</v>
      </c>
      <c r="D13" s="527" t="s">
        <v>570</v>
      </c>
      <c r="E13" s="527" t="s">
        <v>570</v>
      </c>
      <c r="F13" s="527" t="s">
        <v>570</v>
      </c>
      <c r="G13" s="527" t="s">
        <v>570</v>
      </c>
      <c r="H13" s="527" t="s">
        <v>570</v>
      </c>
      <c r="I13" s="527" t="s">
        <v>570</v>
      </c>
      <c r="J13" s="510">
        <v>44944</v>
      </c>
      <c r="K13" s="510">
        <v>44944</v>
      </c>
    </row>
    <row r="14" spans="1:13" ht="15" customHeight="1">
      <c r="A14" s="41"/>
      <c r="B14" s="257">
        <v>3</v>
      </c>
      <c r="C14" s="144" t="s">
        <v>369</v>
      </c>
      <c r="D14" s="527" t="s">
        <v>570</v>
      </c>
      <c r="E14" s="527" t="s">
        <v>570</v>
      </c>
      <c r="F14" s="527" t="s">
        <v>570</v>
      </c>
      <c r="G14" s="527" t="s">
        <v>570</v>
      </c>
      <c r="H14" s="527" t="s">
        <v>570</v>
      </c>
      <c r="I14" s="527" t="s">
        <v>570</v>
      </c>
      <c r="J14" s="510">
        <v>44951</v>
      </c>
      <c r="K14" s="510">
        <v>44951</v>
      </c>
    </row>
    <row r="15" spans="1:13" ht="15" customHeight="1">
      <c r="A15" s="41"/>
      <c r="B15" s="257">
        <v>4</v>
      </c>
      <c r="C15" s="144" t="s">
        <v>386</v>
      </c>
      <c r="D15" s="527" t="s">
        <v>570</v>
      </c>
      <c r="E15" s="527" t="s">
        <v>570</v>
      </c>
      <c r="F15" s="527" t="s">
        <v>570</v>
      </c>
      <c r="G15" s="527" t="s">
        <v>570</v>
      </c>
      <c r="H15" s="527" t="s">
        <v>570</v>
      </c>
      <c r="I15" s="527" t="s">
        <v>570</v>
      </c>
      <c r="J15" s="510">
        <v>44959</v>
      </c>
      <c r="K15" s="510">
        <v>44959</v>
      </c>
      <c r="L15" s="379"/>
      <c r="M15" s="379"/>
    </row>
    <row r="16" spans="1:13" s="2" customFormat="1" ht="15" customHeight="1">
      <c r="A16" s="41"/>
      <c r="B16" s="257">
        <v>5</v>
      </c>
      <c r="C16" s="144" t="s">
        <v>473</v>
      </c>
      <c r="D16" s="527" t="s">
        <v>333</v>
      </c>
      <c r="E16" s="527" t="s">
        <v>333</v>
      </c>
      <c r="F16" s="527" t="s">
        <v>333</v>
      </c>
      <c r="G16" s="527" t="s">
        <v>333</v>
      </c>
      <c r="H16" s="527" t="s">
        <v>333</v>
      </c>
      <c r="I16" s="527" t="s">
        <v>333</v>
      </c>
      <c r="J16" s="510">
        <v>44965</v>
      </c>
      <c r="K16" s="510">
        <v>44965</v>
      </c>
      <c r="L16" s="379"/>
      <c r="M16" s="379"/>
    </row>
    <row r="17" spans="1:13" s="2" customFormat="1" ht="15" customHeight="1">
      <c r="A17" s="41"/>
      <c r="B17" s="257">
        <v>6</v>
      </c>
      <c r="C17" s="144" t="s">
        <v>402</v>
      </c>
      <c r="D17" s="527" t="s">
        <v>474</v>
      </c>
      <c r="E17" s="527" t="s">
        <v>571</v>
      </c>
      <c r="F17" s="527" t="s">
        <v>571</v>
      </c>
      <c r="G17" s="527" t="s">
        <v>571</v>
      </c>
      <c r="H17" s="527" t="s">
        <v>571</v>
      </c>
      <c r="I17" s="527" t="s">
        <v>571</v>
      </c>
      <c r="J17" s="510">
        <v>44967</v>
      </c>
      <c r="K17" s="510">
        <v>44967</v>
      </c>
      <c r="L17" s="379"/>
      <c r="M17" s="379"/>
    </row>
    <row r="18" spans="1:13" s="2" customFormat="1" ht="15" customHeight="1">
      <c r="A18" s="41"/>
      <c r="B18" s="257">
        <v>7</v>
      </c>
      <c r="C18" s="144" t="s">
        <v>401</v>
      </c>
      <c r="D18" s="527" t="s">
        <v>333</v>
      </c>
      <c r="E18" s="527" t="s">
        <v>333</v>
      </c>
      <c r="F18" s="527" t="s">
        <v>333</v>
      </c>
      <c r="G18" s="527" t="s">
        <v>333</v>
      </c>
      <c r="H18" s="527" t="s">
        <v>333</v>
      </c>
      <c r="I18" s="527" t="s">
        <v>333</v>
      </c>
      <c r="J18" s="510">
        <v>44980</v>
      </c>
      <c r="K18" s="510">
        <v>44980</v>
      </c>
      <c r="L18" s="379"/>
      <c r="M18" s="379"/>
    </row>
    <row r="19" spans="1:13" s="2" customFormat="1" ht="15" customHeight="1">
      <c r="A19" s="41"/>
      <c r="B19" s="257">
        <v>8</v>
      </c>
      <c r="C19" s="144" t="s">
        <v>431</v>
      </c>
      <c r="D19" s="527" t="s">
        <v>433</v>
      </c>
      <c r="E19" s="527" t="s">
        <v>433</v>
      </c>
      <c r="F19" s="527" t="s">
        <v>433</v>
      </c>
      <c r="G19" s="527" t="s">
        <v>433</v>
      </c>
      <c r="H19" s="527" t="s">
        <v>433</v>
      </c>
      <c r="I19" s="527" t="s">
        <v>433</v>
      </c>
      <c r="J19" s="510">
        <v>45016</v>
      </c>
      <c r="K19" s="510">
        <v>45016</v>
      </c>
      <c r="L19" s="379"/>
      <c r="M19" s="379"/>
    </row>
    <row r="20" spans="1:13" s="2" customFormat="1" ht="15" customHeight="1">
      <c r="A20" s="41"/>
      <c r="B20" s="257">
        <v>9</v>
      </c>
      <c r="C20" s="144" t="s">
        <v>472</v>
      </c>
      <c r="D20" s="527" t="s">
        <v>333</v>
      </c>
      <c r="E20" s="527" t="s">
        <v>333</v>
      </c>
      <c r="F20" s="527" t="s">
        <v>333</v>
      </c>
      <c r="G20" s="527" t="s">
        <v>333</v>
      </c>
      <c r="H20" s="527" t="s">
        <v>333</v>
      </c>
      <c r="I20" s="527" t="s">
        <v>333</v>
      </c>
      <c r="J20" s="510">
        <v>45021</v>
      </c>
      <c r="K20" s="510">
        <v>45021</v>
      </c>
      <c r="L20" s="379"/>
      <c r="M20" s="379"/>
    </row>
    <row r="21" spans="1:13" s="2" customFormat="1" ht="15" customHeight="1">
      <c r="A21" s="41"/>
      <c r="B21" s="257">
        <v>10</v>
      </c>
      <c r="C21" s="144" t="s">
        <v>479</v>
      </c>
      <c r="D21" s="527" t="s">
        <v>432</v>
      </c>
      <c r="E21" s="527" t="s">
        <v>432</v>
      </c>
      <c r="F21" s="527" t="s">
        <v>432</v>
      </c>
      <c r="G21" s="527" t="s">
        <v>432</v>
      </c>
      <c r="H21" s="527" t="s">
        <v>432</v>
      </c>
      <c r="I21" s="527" t="s">
        <v>432</v>
      </c>
      <c r="J21" s="510">
        <v>45022</v>
      </c>
      <c r="K21" s="510">
        <v>45021</v>
      </c>
      <c r="L21" s="379"/>
      <c r="M21" s="379"/>
    </row>
    <row r="22" spans="1:13" s="2" customFormat="1" ht="15" customHeight="1">
      <c r="A22" s="41"/>
      <c r="B22" s="257">
        <v>11</v>
      </c>
      <c r="C22" s="144" t="s">
        <v>451</v>
      </c>
      <c r="D22" s="527" t="s">
        <v>570</v>
      </c>
      <c r="E22" s="527" t="s">
        <v>570</v>
      </c>
      <c r="F22" s="527" t="s">
        <v>570</v>
      </c>
      <c r="G22" s="527" t="s">
        <v>570</v>
      </c>
      <c r="H22" s="527" t="s">
        <v>570</v>
      </c>
      <c r="I22" s="527" t="s">
        <v>570</v>
      </c>
      <c r="J22" s="510">
        <v>45028</v>
      </c>
      <c r="K22" s="510">
        <v>45028</v>
      </c>
      <c r="L22" s="379"/>
      <c r="M22" s="379"/>
    </row>
    <row r="23" spans="1:13" s="2" customFormat="1" ht="15" customHeight="1">
      <c r="A23" s="41"/>
      <c r="B23" s="257">
        <v>12</v>
      </c>
      <c r="C23" s="144" t="s">
        <v>452</v>
      </c>
      <c r="D23" s="527" t="s">
        <v>475</v>
      </c>
      <c r="E23" s="527" t="s">
        <v>475</v>
      </c>
      <c r="F23" s="527" t="s">
        <v>475</v>
      </c>
      <c r="G23" s="527" t="s">
        <v>475</v>
      </c>
      <c r="H23" s="527" t="s">
        <v>475</v>
      </c>
      <c r="I23" s="527" t="s">
        <v>475</v>
      </c>
      <c r="J23" s="510">
        <v>45030</v>
      </c>
      <c r="K23" s="510">
        <v>45030</v>
      </c>
      <c r="L23" s="379"/>
      <c r="M23" s="379"/>
    </row>
    <row r="24" spans="1:13" s="2" customFormat="1" ht="15" customHeight="1">
      <c r="A24" s="41"/>
      <c r="B24" s="257">
        <v>13</v>
      </c>
      <c r="C24" s="144" t="s">
        <v>468</v>
      </c>
      <c r="D24" s="527" t="s">
        <v>572</v>
      </c>
      <c r="E24" s="527" t="s">
        <v>572</v>
      </c>
      <c r="F24" s="527" t="s">
        <v>572</v>
      </c>
      <c r="G24" s="527" t="s">
        <v>572</v>
      </c>
      <c r="H24" s="527" t="s">
        <v>572</v>
      </c>
      <c r="I24" s="527" t="s">
        <v>572</v>
      </c>
      <c r="J24" s="510" t="s">
        <v>576</v>
      </c>
      <c r="K24" s="510" t="s">
        <v>576</v>
      </c>
      <c r="L24" s="379"/>
      <c r="M24" s="379"/>
    </row>
    <row r="25" spans="1:13" s="2" customFormat="1" ht="15" customHeight="1">
      <c r="A25" s="41"/>
      <c r="B25" s="257">
        <v>14</v>
      </c>
      <c r="C25" s="113" t="s">
        <v>470</v>
      </c>
      <c r="D25" s="527" t="s">
        <v>471</v>
      </c>
      <c r="E25" s="527" t="s">
        <v>475</v>
      </c>
      <c r="F25" s="527" t="s">
        <v>475</v>
      </c>
      <c r="G25" s="527" t="s">
        <v>475</v>
      </c>
      <c r="H25" s="527" t="s">
        <v>475</v>
      </c>
      <c r="I25" s="527" t="s">
        <v>475</v>
      </c>
      <c r="J25" s="510" t="s">
        <v>577</v>
      </c>
      <c r="K25" s="510" t="s">
        <v>577</v>
      </c>
      <c r="L25" s="379"/>
      <c r="M25" s="379"/>
    </row>
    <row r="26" spans="1:13" s="2" customFormat="1" ht="15" customHeight="1">
      <c r="A26" s="41"/>
      <c r="B26" s="257">
        <v>15</v>
      </c>
      <c r="C26" s="144" t="s">
        <v>363</v>
      </c>
      <c r="D26" s="527" t="s">
        <v>433</v>
      </c>
      <c r="E26" s="527" t="s">
        <v>433</v>
      </c>
      <c r="F26" s="527" t="s">
        <v>433</v>
      </c>
      <c r="G26" s="527" t="s">
        <v>433</v>
      </c>
      <c r="H26" s="527" t="s">
        <v>433</v>
      </c>
      <c r="I26" s="527" t="s">
        <v>433</v>
      </c>
      <c r="J26" s="510" t="s">
        <v>578</v>
      </c>
      <c r="K26" s="510" t="s">
        <v>578</v>
      </c>
      <c r="L26" s="379"/>
      <c r="M26" s="379"/>
    </row>
    <row r="27" spans="1:13" s="2" customFormat="1" ht="15" customHeight="1">
      <c r="A27" s="41"/>
      <c r="B27" s="257">
        <v>16</v>
      </c>
      <c r="C27" s="144" t="s">
        <v>469</v>
      </c>
      <c r="D27" s="527" t="s">
        <v>333</v>
      </c>
      <c r="E27" s="527" t="s">
        <v>333</v>
      </c>
      <c r="F27" s="527" t="s">
        <v>333</v>
      </c>
      <c r="G27" s="527" t="s">
        <v>333</v>
      </c>
      <c r="H27" s="527" t="s">
        <v>333</v>
      </c>
      <c r="I27" s="527" t="s">
        <v>333</v>
      </c>
      <c r="J27" s="510" t="s">
        <v>579</v>
      </c>
      <c r="K27" s="510" t="s">
        <v>579</v>
      </c>
      <c r="L27" s="379"/>
      <c r="M27" s="379"/>
    </row>
    <row r="28" spans="1:13" ht="15" customHeight="1">
      <c r="A28" s="41"/>
      <c r="B28" s="257">
        <v>17</v>
      </c>
      <c r="C28" s="144" t="s">
        <v>476</v>
      </c>
      <c r="D28" s="527" t="s">
        <v>475</v>
      </c>
      <c r="E28" s="527" t="s">
        <v>475</v>
      </c>
      <c r="F28" s="527" t="s">
        <v>475</v>
      </c>
      <c r="G28" s="527" t="s">
        <v>475</v>
      </c>
      <c r="H28" s="527" t="s">
        <v>475</v>
      </c>
      <c r="I28" s="527" t="s">
        <v>475</v>
      </c>
      <c r="J28" s="510" t="s">
        <v>580</v>
      </c>
      <c r="K28" s="510" t="s">
        <v>580</v>
      </c>
      <c r="L28" s="379"/>
      <c r="M28" s="379"/>
    </row>
    <row r="29" spans="1:13" s="2" customFormat="1" ht="15" customHeight="1">
      <c r="A29" s="41"/>
      <c r="B29" s="257">
        <v>18</v>
      </c>
      <c r="C29" s="144" t="s">
        <v>561</v>
      </c>
      <c r="D29" s="527" t="s">
        <v>573</v>
      </c>
      <c r="E29" s="527" t="s">
        <v>573</v>
      </c>
      <c r="F29" s="527" t="s">
        <v>573</v>
      </c>
      <c r="G29" s="527" t="s">
        <v>573</v>
      </c>
      <c r="H29" s="527" t="s">
        <v>573</v>
      </c>
      <c r="I29" s="527" t="s">
        <v>573</v>
      </c>
      <c r="J29" s="510" t="s">
        <v>580</v>
      </c>
      <c r="K29" s="510" t="s">
        <v>580</v>
      </c>
      <c r="L29" s="379"/>
      <c r="M29" s="379"/>
    </row>
    <row r="30" spans="1:13" ht="15" customHeight="1">
      <c r="A30" s="41"/>
      <c r="B30" s="257">
        <v>19</v>
      </c>
      <c r="C30" s="144" t="s">
        <v>477</v>
      </c>
      <c r="D30" s="527" t="s">
        <v>475</v>
      </c>
      <c r="E30" s="527" t="s">
        <v>475</v>
      </c>
      <c r="F30" s="527" t="s">
        <v>475</v>
      </c>
      <c r="G30" s="527" t="s">
        <v>475</v>
      </c>
      <c r="H30" s="527" t="s">
        <v>475</v>
      </c>
      <c r="I30" s="527" t="s">
        <v>475</v>
      </c>
      <c r="J30" s="510" t="s">
        <v>581</v>
      </c>
      <c r="K30" s="510" t="s">
        <v>581</v>
      </c>
      <c r="L30" s="379"/>
      <c r="M30" s="379"/>
    </row>
    <row r="31" spans="1:13" ht="15" customHeight="1">
      <c r="A31" s="41"/>
      <c r="B31" s="257">
        <v>20</v>
      </c>
      <c r="C31" s="144" t="s">
        <v>478</v>
      </c>
      <c r="D31" s="527" t="s">
        <v>333</v>
      </c>
      <c r="E31" s="527" t="s">
        <v>333</v>
      </c>
      <c r="F31" s="527" t="s">
        <v>333</v>
      </c>
      <c r="G31" s="527" t="s">
        <v>333</v>
      </c>
      <c r="H31" s="527" t="s">
        <v>333</v>
      </c>
      <c r="I31" s="527" t="s">
        <v>333</v>
      </c>
      <c r="J31" s="510" t="s">
        <v>582</v>
      </c>
      <c r="K31" s="510" t="s">
        <v>582</v>
      </c>
      <c r="L31" s="379"/>
      <c r="M31" s="379"/>
    </row>
    <row r="32" spans="1:13" ht="15" customHeight="1">
      <c r="A32" s="41"/>
      <c r="B32" s="257">
        <v>21</v>
      </c>
      <c r="C32" s="144" t="s">
        <v>557</v>
      </c>
      <c r="D32" s="527" t="s">
        <v>333</v>
      </c>
      <c r="E32" s="527" t="s">
        <v>333</v>
      </c>
      <c r="F32" s="527" t="s">
        <v>333</v>
      </c>
      <c r="G32" s="527" t="s">
        <v>333</v>
      </c>
      <c r="H32" s="527" t="s">
        <v>333</v>
      </c>
      <c r="I32" s="527" t="s">
        <v>333</v>
      </c>
      <c r="J32" s="510" t="s">
        <v>582</v>
      </c>
      <c r="K32" s="510" t="s">
        <v>582</v>
      </c>
      <c r="L32" s="379"/>
      <c r="M32" s="379"/>
    </row>
    <row r="33" spans="1:13" ht="19.350000000000001" customHeight="1">
      <c r="A33" s="41"/>
      <c r="B33" s="257">
        <v>22</v>
      </c>
      <c r="C33" s="144" t="s">
        <v>558</v>
      </c>
      <c r="D33" s="527" t="s">
        <v>475</v>
      </c>
      <c r="E33" s="527" t="s">
        <v>475</v>
      </c>
      <c r="F33" s="527" t="s">
        <v>475</v>
      </c>
      <c r="G33" s="527" t="s">
        <v>475</v>
      </c>
      <c r="H33" s="527" t="s">
        <v>475</v>
      </c>
      <c r="I33" s="527" t="s">
        <v>475</v>
      </c>
      <c r="J33" s="510" t="s">
        <v>583</v>
      </c>
      <c r="K33" s="510" t="s">
        <v>583</v>
      </c>
      <c r="L33" s="379"/>
      <c r="M33" s="379"/>
    </row>
    <row r="34" spans="1:13" s="2" customFormat="1" ht="15" customHeight="1">
      <c r="A34" s="41"/>
      <c r="B34" s="257">
        <v>23</v>
      </c>
      <c r="C34" s="144" t="s">
        <v>487</v>
      </c>
      <c r="D34" s="527" t="s">
        <v>475</v>
      </c>
      <c r="E34" s="527" t="s">
        <v>475</v>
      </c>
      <c r="F34" s="527" t="s">
        <v>475</v>
      </c>
      <c r="G34" s="527" t="s">
        <v>475</v>
      </c>
      <c r="H34" s="527" t="s">
        <v>475</v>
      </c>
      <c r="I34" s="527" t="s">
        <v>475</v>
      </c>
      <c r="J34" s="510" t="s">
        <v>584</v>
      </c>
      <c r="K34" s="510" t="s">
        <v>584</v>
      </c>
      <c r="L34" s="379"/>
      <c r="M34" s="379"/>
    </row>
    <row r="35" spans="1:13" s="2" customFormat="1" ht="15" customHeight="1">
      <c r="A35" s="41"/>
      <c r="B35" s="257">
        <v>24</v>
      </c>
      <c r="C35" s="144" t="s">
        <v>559</v>
      </c>
      <c r="D35" s="527" t="s">
        <v>333</v>
      </c>
      <c r="E35" s="527" t="s">
        <v>333</v>
      </c>
      <c r="F35" s="527" t="s">
        <v>333</v>
      </c>
      <c r="G35" s="527" t="s">
        <v>333</v>
      </c>
      <c r="H35" s="527" t="s">
        <v>333</v>
      </c>
      <c r="I35" s="527" t="s">
        <v>333</v>
      </c>
      <c r="J35" s="510" t="s">
        <v>585</v>
      </c>
      <c r="K35" s="510" t="s">
        <v>585</v>
      </c>
      <c r="L35" s="379"/>
      <c r="M35" s="379"/>
    </row>
    <row r="36" spans="1:13" s="2" customFormat="1" ht="15" customHeight="1">
      <c r="A36" s="41"/>
      <c r="B36" s="257">
        <v>25</v>
      </c>
      <c r="C36" s="144" t="s">
        <v>488</v>
      </c>
      <c r="D36" s="527" t="s">
        <v>572</v>
      </c>
      <c r="E36" s="527" t="s">
        <v>572</v>
      </c>
      <c r="F36" s="527" t="s">
        <v>572</v>
      </c>
      <c r="G36" s="527" t="s">
        <v>572</v>
      </c>
      <c r="H36" s="527" t="s">
        <v>572</v>
      </c>
      <c r="I36" s="527" t="s">
        <v>572</v>
      </c>
      <c r="J36" s="510" t="s">
        <v>585</v>
      </c>
      <c r="K36" s="510" t="s">
        <v>585</v>
      </c>
      <c r="L36" s="379"/>
      <c r="M36" s="379"/>
    </row>
    <row r="37" spans="1:13" s="2" customFormat="1" ht="15" customHeight="1">
      <c r="A37" s="41"/>
      <c r="B37" s="257">
        <v>26</v>
      </c>
      <c r="C37" s="144" t="s">
        <v>560</v>
      </c>
      <c r="D37" s="527" t="s">
        <v>433</v>
      </c>
      <c r="E37" s="527" t="s">
        <v>433</v>
      </c>
      <c r="F37" s="527" t="s">
        <v>433</v>
      </c>
      <c r="G37" s="527" t="s">
        <v>433</v>
      </c>
      <c r="H37" s="527" t="s">
        <v>433</v>
      </c>
      <c r="I37" s="527" t="s">
        <v>433</v>
      </c>
      <c r="J37" s="510" t="s">
        <v>586</v>
      </c>
      <c r="K37" s="510"/>
      <c r="L37" s="379"/>
      <c r="M37" s="379"/>
    </row>
    <row r="38" spans="1:13" s="2" customFormat="1" ht="15" customHeight="1">
      <c r="A38" s="41"/>
      <c r="B38" s="257">
        <v>27</v>
      </c>
      <c r="C38" s="144" t="s">
        <v>489</v>
      </c>
      <c r="D38" s="527" t="s">
        <v>490</v>
      </c>
      <c r="E38" s="527" t="s">
        <v>490</v>
      </c>
      <c r="F38" s="527" t="s">
        <v>490</v>
      </c>
      <c r="G38" s="527" t="s">
        <v>490</v>
      </c>
      <c r="H38" s="527" t="s">
        <v>490</v>
      </c>
      <c r="I38" s="527" t="s">
        <v>490</v>
      </c>
      <c r="J38" s="510" t="s">
        <v>586</v>
      </c>
      <c r="K38" s="510"/>
      <c r="L38" s="379"/>
      <c r="M38" s="379"/>
    </row>
    <row r="39" spans="1:13" s="2" customFormat="1" ht="15" customHeight="1">
      <c r="A39" s="41"/>
      <c r="B39" s="257">
        <v>28</v>
      </c>
      <c r="C39" s="144" t="s">
        <v>402</v>
      </c>
      <c r="D39" s="527" t="s">
        <v>333</v>
      </c>
      <c r="E39" s="527" t="s">
        <v>333</v>
      </c>
      <c r="F39" s="527" t="s">
        <v>333</v>
      </c>
      <c r="G39" s="527" t="s">
        <v>333</v>
      </c>
      <c r="H39" s="527" t="s">
        <v>333</v>
      </c>
      <c r="I39" s="527" t="s">
        <v>333</v>
      </c>
      <c r="J39" s="510" t="s">
        <v>586</v>
      </c>
      <c r="K39" s="510" t="s">
        <v>586</v>
      </c>
      <c r="L39" s="379"/>
      <c r="M39" s="379"/>
    </row>
    <row r="40" spans="1:13" s="2" customFormat="1" ht="15" customHeight="1">
      <c r="A40" s="41"/>
      <c r="B40" s="257">
        <v>29</v>
      </c>
      <c r="C40" s="144" t="s">
        <v>492</v>
      </c>
      <c r="D40" s="527" t="s">
        <v>333</v>
      </c>
      <c r="E40" s="527" t="s">
        <v>333</v>
      </c>
      <c r="F40" s="527" t="s">
        <v>333</v>
      </c>
      <c r="G40" s="527" t="s">
        <v>333</v>
      </c>
      <c r="H40" s="527" t="s">
        <v>333</v>
      </c>
      <c r="I40" s="527" t="s">
        <v>333</v>
      </c>
      <c r="J40" s="510">
        <v>45082</v>
      </c>
      <c r="K40" s="510">
        <v>45082</v>
      </c>
      <c r="L40" s="379"/>
      <c r="M40" s="379"/>
    </row>
    <row r="41" spans="1:13" s="2" customFormat="1" ht="15" customHeight="1">
      <c r="A41" s="41"/>
      <c r="B41" s="257">
        <v>30</v>
      </c>
      <c r="C41" s="144" t="s">
        <v>493</v>
      </c>
      <c r="D41" s="527" t="s">
        <v>574</v>
      </c>
      <c r="E41" s="527" t="s">
        <v>574</v>
      </c>
      <c r="F41" s="527" t="s">
        <v>574</v>
      </c>
      <c r="G41" s="527" t="s">
        <v>574</v>
      </c>
      <c r="H41" s="527" t="s">
        <v>574</v>
      </c>
      <c r="I41" s="527" t="s">
        <v>574</v>
      </c>
      <c r="J41" s="510">
        <v>45083</v>
      </c>
      <c r="K41" s="510">
        <v>45083</v>
      </c>
      <c r="L41" s="379"/>
      <c r="M41" s="379"/>
    </row>
    <row r="42" spans="1:13" s="2" customFormat="1" ht="15" customHeight="1">
      <c r="A42" s="41"/>
      <c r="B42" s="257">
        <v>31</v>
      </c>
      <c r="C42" s="144" t="s">
        <v>494</v>
      </c>
      <c r="D42" s="527" t="s">
        <v>333</v>
      </c>
      <c r="E42" s="527" t="s">
        <v>333</v>
      </c>
      <c r="F42" s="527" t="s">
        <v>333</v>
      </c>
      <c r="G42" s="527" t="s">
        <v>333</v>
      </c>
      <c r="H42" s="527" t="s">
        <v>333</v>
      </c>
      <c r="I42" s="527" t="s">
        <v>333</v>
      </c>
      <c r="J42" s="510">
        <v>45085</v>
      </c>
      <c r="K42" s="510">
        <v>45085</v>
      </c>
      <c r="L42" s="379"/>
      <c r="M42" s="379"/>
    </row>
    <row r="43" spans="1:13" s="2" customFormat="1" ht="15" customHeight="1">
      <c r="A43" s="41"/>
      <c r="B43" s="257">
        <v>32</v>
      </c>
      <c r="C43" s="144" t="s">
        <v>496</v>
      </c>
      <c r="D43" s="527" t="s">
        <v>475</v>
      </c>
      <c r="E43" s="527" t="s">
        <v>475</v>
      </c>
      <c r="F43" s="527" t="s">
        <v>475</v>
      </c>
      <c r="G43" s="527" t="s">
        <v>475</v>
      </c>
      <c r="H43" s="527" t="s">
        <v>475</v>
      </c>
      <c r="I43" s="527" t="s">
        <v>475</v>
      </c>
      <c r="J43" s="510">
        <v>45085</v>
      </c>
      <c r="K43" s="510">
        <v>45085</v>
      </c>
      <c r="L43" s="379"/>
      <c r="M43" s="379"/>
    </row>
    <row r="44" spans="1:13" s="2" customFormat="1" ht="15" customHeight="1">
      <c r="A44" s="41"/>
      <c r="B44" s="257">
        <v>33</v>
      </c>
      <c r="C44" s="144" t="s">
        <v>495</v>
      </c>
      <c r="D44" s="527" t="s">
        <v>433</v>
      </c>
      <c r="E44" s="527" t="s">
        <v>433</v>
      </c>
      <c r="F44" s="527" t="s">
        <v>433</v>
      </c>
      <c r="G44" s="527" t="s">
        <v>433</v>
      </c>
      <c r="H44" s="527" t="s">
        <v>433</v>
      </c>
      <c r="I44" s="527" t="s">
        <v>433</v>
      </c>
      <c r="J44" s="510">
        <v>45085</v>
      </c>
      <c r="K44" s="510">
        <v>45085</v>
      </c>
      <c r="L44" s="379"/>
      <c r="M44" s="379"/>
    </row>
    <row r="45" spans="1:13" s="2" customFormat="1" ht="15" customHeight="1">
      <c r="A45" s="41"/>
      <c r="B45" s="257">
        <v>34</v>
      </c>
      <c r="C45" s="144" t="s">
        <v>506</v>
      </c>
      <c r="D45" s="527" t="s">
        <v>333</v>
      </c>
      <c r="E45" s="527" t="s">
        <v>333</v>
      </c>
      <c r="F45" s="527" t="s">
        <v>333</v>
      </c>
      <c r="G45" s="527" t="s">
        <v>333</v>
      </c>
      <c r="H45" s="527" t="s">
        <v>333</v>
      </c>
      <c r="I45" s="527" t="s">
        <v>333</v>
      </c>
      <c r="J45" s="510">
        <v>45091</v>
      </c>
      <c r="K45" s="510">
        <v>45091</v>
      </c>
      <c r="L45" s="379"/>
      <c r="M45" s="379"/>
    </row>
    <row r="46" spans="1:13" s="2" customFormat="1" ht="15" customHeight="1">
      <c r="A46" s="41"/>
      <c r="B46" s="257">
        <v>35</v>
      </c>
      <c r="C46" s="144" t="s">
        <v>862</v>
      </c>
      <c r="D46" s="527" t="s">
        <v>475</v>
      </c>
      <c r="E46" s="527" t="s">
        <v>475</v>
      </c>
      <c r="F46" s="527" t="s">
        <v>475</v>
      </c>
      <c r="G46" s="527" t="s">
        <v>475</v>
      </c>
      <c r="H46" s="527" t="s">
        <v>475</v>
      </c>
      <c r="I46" s="527" t="s">
        <v>475</v>
      </c>
      <c r="J46" s="510">
        <v>45092</v>
      </c>
      <c r="K46" s="510">
        <v>45091</v>
      </c>
      <c r="L46" s="379"/>
      <c r="M46" s="379"/>
    </row>
    <row r="47" spans="1:13" s="2" customFormat="1" ht="15" customHeight="1">
      <c r="A47" s="41"/>
      <c r="B47" s="257">
        <v>36</v>
      </c>
      <c r="C47" s="144" t="s">
        <v>507</v>
      </c>
      <c r="D47" s="527" t="s">
        <v>333</v>
      </c>
      <c r="E47" s="527" t="s">
        <v>333</v>
      </c>
      <c r="F47" s="527" t="s">
        <v>333</v>
      </c>
      <c r="G47" s="527" t="s">
        <v>333</v>
      </c>
      <c r="H47" s="527" t="s">
        <v>333</v>
      </c>
      <c r="I47" s="527" t="s">
        <v>333</v>
      </c>
      <c r="J47" s="510">
        <v>45093</v>
      </c>
      <c r="K47" s="510">
        <v>45093</v>
      </c>
      <c r="L47" s="379"/>
      <c r="M47" s="379"/>
    </row>
    <row r="48" spans="1:13" s="2" customFormat="1" ht="15" customHeight="1">
      <c r="A48" s="41"/>
      <c r="B48" s="257">
        <v>37</v>
      </c>
      <c r="C48" s="144" t="s">
        <v>562</v>
      </c>
      <c r="D48" s="527" t="s">
        <v>333</v>
      </c>
      <c r="E48" s="527" t="s">
        <v>333</v>
      </c>
      <c r="F48" s="527" t="s">
        <v>333</v>
      </c>
      <c r="G48" s="527" t="s">
        <v>333</v>
      </c>
      <c r="H48" s="527" t="s">
        <v>333</v>
      </c>
      <c r="I48" s="527" t="s">
        <v>333</v>
      </c>
      <c r="J48" s="510">
        <v>45096</v>
      </c>
      <c r="K48" s="510">
        <v>45096</v>
      </c>
      <c r="L48" s="379"/>
      <c r="M48" s="379"/>
    </row>
    <row r="49" spans="1:13" s="2" customFormat="1" ht="15" customHeight="1">
      <c r="A49" s="41"/>
      <c r="B49" s="257">
        <v>38</v>
      </c>
      <c r="C49" s="144" t="s">
        <v>863</v>
      </c>
      <c r="D49" s="527" t="s">
        <v>475</v>
      </c>
      <c r="E49" s="527" t="s">
        <v>475</v>
      </c>
      <c r="F49" s="527" t="s">
        <v>475</v>
      </c>
      <c r="G49" s="527" t="s">
        <v>475</v>
      </c>
      <c r="H49" s="527" t="s">
        <v>475</v>
      </c>
      <c r="I49" s="527" t="s">
        <v>475</v>
      </c>
      <c r="J49" s="510">
        <v>45096</v>
      </c>
      <c r="K49" s="510">
        <v>45096</v>
      </c>
      <c r="L49" s="379"/>
      <c r="M49" s="379"/>
    </row>
    <row r="50" spans="1:13" s="2" customFormat="1" ht="15" customHeight="1">
      <c r="A50" s="41"/>
      <c r="B50" s="257">
        <v>39</v>
      </c>
      <c r="C50" s="144" t="s">
        <v>563</v>
      </c>
      <c r="D50" s="527" t="s">
        <v>333</v>
      </c>
      <c r="E50" s="527" t="s">
        <v>333</v>
      </c>
      <c r="F50" s="527" t="s">
        <v>333</v>
      </c>
      <c r="G50" s="527" t="s">
        <v>333</v>
      </c>
      <c r="H50" s="527" t="s">
        <v>333</v>
      </c>
      <c r="I50" s="527" t="s">
        <v>333</v>
      </c>
      <c r="J50" s="510">
        <v>45096</v>
      </c>
      <c r="K50" s="510">
        <v>45096</v>
      </c>
      <c r="L50" s="379"/>
      <c r="M50" s="379"/>
    </row>
    <row r="51" spans="1:13" s="2" customFormat="1" ht="15" customHeight="1">
      <c r="A51" s="41"/>
      <c r="B51" s="257">
        <v>40</v>
      </c>
      <c r="C51" s="144" t="s">
        <v>864</v>
      </c>
      <c r="D51" s="527" t="s">
        <v>475</v>
      </c>
      <c r="E51" s="527" t="s">
        <v>475</v>
      </c>
      <c r="F51" s="527" t="s">
        <v>475</v>
      </c>
      <c r="G51" s="527" t="s">
        <v>475</v>
      </c>
      <c r="H51" s="527" t="s">
        <v>475</v>
      </c>
      <c r="I51" s="527" t="s">
        <v>475</v>
      </c>
      <c r="J51" s="510">
        <v>45096</v>
      </c>
      <c r="K51" s="510">
        <v>45096</v>
      </c>
      <c r="L51" s="379"/>
      <c r="M51" s="379"/>
    </row>
    <row r="52" spans="1:13" s="2" customFormat="1" ht="15" customHeight="1">
      <c r="A52" s="41"/>
      <c r="B52" s="257">
        <v>41</v>
      </c>
      <c r="C52" s="144" t="s">
        <v>489</v>
      </c>
      <c r="D52" s="527" t="s">
        <v>433</v>
      </c>
      <c r="E52" s="527" t="s">
        <v>433</v>
      </c>
      <c r="F52" s="527" t="s">
        <v>433</v>
      </c>
      <c r="G52" s="527" t="s">
        <v>433</v>
      </c>
      <c r="H52" s="527" t="s">
        <v>433</v>
      </c>
      <c r="I52" s="527" t="s">
        <v>433</v>
      </c>
      <c r="J52" s="510">
        <v>45098</v>
      </c>
      <c r="K52" s="510">
        <v>45098</v>
      </c>
      <c r="L52" s="379"/>
      <c r="M52" s="379"/>
    </row>
    <row r="53" spans="1:13" s="2" customFormat="1" ht="15" customHeight="1">
      <c r="A53" s="41"/>
      <c r="B53" s="257">
        <v>42</v>
      </c>
      <c r="C53" s="144" t="s">
        <v>564</v>
      </c>
      <c r="D53" s="527" t="s">
        <v>475</v>
      </c>
      <c r="E53" s="527" t="s">
        <v>475</v>
      </c>
      <c r="F53" s="527" t="s">
        <v>475</v>
      </c>
      <c r="G53" s="527" t="s">
        <v>475</v>
      </c>
      <c r="H53" s="527" t="s">
        <v>475</v>
      </c>
      <c r="I53" s="527" t="s">
        <v>475</v>
      </c>
      <c r="J53" s="510">
        <v>45099</v>
      </c>
      <c r="K53" s="510">
        <v>45098</v>
      </c>
      <c r="L53" s="379"/>
      <c r="M53" s="379"/>
    </row>
    <row r="54" spans="1:13" s="2" customFormat="1" ht="15" customHeight="1">
      <c r="A54" s="41"/>
      <c r="B54" s="257">
        <v>43</v>
      </c>
      <c r="C54" s="144" t="s">
        <v>565</v>
      </c>
      <c r="D54" s="527" t="s">
        <v>333</v>
      </c>
      <c r="E54" s="527" t="s">
        <v>333</v>
      </c>
      <c r="F54" s="527" t="s">
        <v>333</v>
      </c>
      <c r="G54" s="527" t="s">
        <v>333</v>
      </c>
      <c r="H54" s="527" t="s">
        <v>333</v>
      </c>
      <c r="I54" s="527" t="s">
        <v>333</v>
      </c>
      <c r="J54" s="510">
        <v>45099</v>
      </c>
      <c r="K54" s="510">
        <v>45099</v>
      </c>
      <c r="L54" s="379"/>
      <c r="M54" s="379"/>
    </row>
    <row r="55" spans="1:13" s="2" customFormat="1" ht="15" customHeight="1">
      <c r="A55" s="41"/>
      <c r="B55" s="257">
        <v>44</v>
      </c>
      <c r="C55" s="144" t="s">
        <v>865</v>
      </c>
      <c r="D55" s="527" t="s">
        <v>433</v>
      </c>
      <c r="E55" s="527" t="s">
        <v>433</v>
      </c>
      <c r="F55" s="527" t="s">
        <v>433</v>
      </c>
      <c r="G55" s="527" t="s">
        <v>433</v>
      </c>
      <c r="H55" s="527" t="s">
        <v>433</v>
      </c>
      <c r="I55" s="527" t="s">
        <v>433</v>
      </c>
      <c r="J55" s="510">
        <v>45099</v>
      </c>
      <c r="K55" s="510">
        <v>45099</v>
      </c>
      <c r="L55" s="379"/>
      <c r="M55" s="379"/>
    </row>
    <row r="56" spans="1:13" s="2" customFormat="1" ht="15" customHeight="1">
      <c r="A56" s="41"/>
      <c r="B56" s="257">
        <v>45</v>
      </c>
      <c r="C56" s="144" t="s">
        <v>566</v>
      </c>
      <c r="D56" s="527" t="s">
        <v>575</v>
      </c>
      <c r="E56" s="527" t="s">
        <v>575</v>
      </c>
      <c r="F56" s="527" t="s">
        <v>575</v>
      </c>
      <c r="G56" s="527" t="s">
        <v>575</v>
      </c>
      <c r="H56" s="527" t="s">
        <v>575</v>
      </c>
      <c r="I56" s="527" t="s">
        <v>575</v>
      </c>
      <c r="J56" s="510">
        <v>45099</v>
      </c>
      <c r="K56" s="510">
        <v>45099</v>
      </c>
      <c r="L56" s="379"/>
      <c r="M56" s="379"/>
    </row>
    <row r="57" spans="1:13" s="2" customFormat="1" ht="15" customHeight="1">
      <c r="A57" s="41"/>
      <c r="B57" s="257">
        <v>46</v>
      </c>
      <c r="C57" s="144" t="s">
        <v>567</v>
      </c>
      <c r="D57" s="527" t="s">
        <v>471</v>
      </c>
      <c r="E57" s="527" t="s">
        <v>471</v>
      </c>
      <c r="F57" s="527" t="s">
        <v>471</v>
      </c>
      <c r="G57" s="527" t="s">
        <v>471</v>
      </c>
      <c r="H57" s="527" t="s">
        <v>471</v>
      </c>
      <c r="I57" s="527" t="s">
        <v>471</v>
      </c>
      <c r="J57" s="510">
        <v>45099</v>
      </c>
      <c r="K57" s="510">
        <v>45099</v>
      </c>
      <c r="L57" s="379"/>
      <c r="M57" s="379"/>
    </row>
    <row r="58" spans="1:13" s="2" customFormat="1" ht="15" customHeight="1">
      <c r="A58" s="41"/>
      <c r="B58" s="257">
        <v>47</v>
      </c>
      <c r="C58" s="144" t="s">
        <v>866</v>
      </c>
      <c r="D58" s="527" t="s">
        <v>475</v>
      </c>
      <c r="E58" s="527" t="s">
        <v>475</v>
      </c>
      <c r="F58" s="527" t="s">
        <v>475</v>
      </c>
      <c r="G58" s="527" t="s">
        <v>475</v>
      </c>
      <c r="H58" s="527" t="s">
        <v>475</v>
      </c>
      <c r="I58" s="527" t="s">
        <v>475</v>
      </c>
      <c r="J58" s="510">
        <v>45100</v>
      </c>
      <c r="K58" s="510">
        <v>45100</v>
      </c>
      <c r="L58" s="379"/>
      <c r="M58" s="379"/>
    </row>
    <row r="59" spans="1:13" s="2" customFormat="1" ht="15" customHeight="1">
      <c r="A59" s="41"/>
      <c r="B59" s="257">
        <v>48</v>
      </c>
      <c r="C59" s="144" t="s">
        <v>568</v>
      </c>
      <c r="D59" s="527" t="s">
        <v>475</v>
      </c>
      <c r="E59" s="527" t="s">
        <v>475</v>
      </c>
      <c r="F59" s="527" t="s">
        <v>475</v>
      </c>
      <c r="G59" s="527" t="s">
        <v>475</v>
      </c>
      <c r="H59" s="527" t="s">
        <v>475</v>
      </c>
      <c r="I59" s="527" t="s">
        <v>475</v>
      </c>
      <c r="J59" s="510">
        <v>45103</v>
      </c>
      <c r="K59" s="510">
        <v>45103</v>
      </c>
      <c r="L59" s="379"/>
      <c r="M59" s="379"/>
    </row>
    <row r="60" spans="1:13" s="2" customFormat="1" ht="15" customHeight="1">
      <c r="A60" s="41"/>
      <c r="B60" s="257">
        <v>49</v>
      </c>
      <c r="C60" s="144" t="s">
        <v>867</v>
      </c>
      <c r="D60" s="527" t="s">
        <v>433</v>
      </c>
      <c r="E60" s="527" t="s">
        <v>433</v>
      </c>
      <c r="F60" s="527" t="s">
        <v>433</v>
      </c>
      <c r="G60" s="527" t="s">
        <v>433</v>
      </c>
      <c r="H60" s="527" t="s">
        <v>433</v>
      </c>
      <c r="I60" s="527" t="s">
        <v>433</v>
      </c>
      <c r="J60" s="510">
        <v>45103</v>
      </c>
      <c r="K60" s="510">
        <v>45103</v>
      </c>
      <c r="L60" s="379"/>
      <c r="M60" s="379"/>
    </row>
    <row r="61" spans="1:13" s="2" customFormat="1" ht="15" customHeight="1">
      <c r="A61" s="41"/>
      <c r="B61" s="257">
        <v>50</v>
      </c>
      <c r="C61" s="144" t="s">
        <v>569</v>
      </c>
      <c r="D61" s="527" t="s">
        <v>333</v>
      </c>
      <c r="E61" s="527" t="s">
        <v>333</v>
      </c>
      <c r="F61" s="527" t="s">
        <v>333</v>
      </c>
      <c r="G61" s="527" t="s">
        <v>333</v>
      </c>
      <c r="H61" s="527" t="s">
        <v>333</v>
      </c>
      <c r="I61" s="527" t="s">
        <v>333</v>
      </c>
      <c r="J61" s="510">
        <v>45105</v>
      </c>
      <c r="K61" s="510">
        <v>45105</v>
      </c>
      <c r="L61" s="379"/>
      <c r="M61" s="379"/>
    </row>
    <row r="62" spans="1:13" s="2" customFormat="1" ht="15" customHeight="1">
      <c r="A62" s="41"/>
      <c r="B62" s="257">
        <v>51</v>
      </c>
      <c r="C62" s="144" t="s">
        <v>549</v>
      </c>
      <c r="D62" s="527" t="s">
        <v>333</v>
      </c>
      <c r="E62" s="527" t="s">
        <v>333</v>
      </c>
      <c r="F62" s="527" t="s">
        <v>333</v>
      </c>
      <c r="G62" s="527" t="s">
        <v>333</v>
      </c>
      <c r="H62" s="527" t="s">
        <v>333</v>
      </c>
      <c r="I62" s="527" t="s">
        <v>333</v>
      </c>
      <c r="J62" s="510">
        <v>45105</v>
      </c>
      <c r="K62" s="510">
        <v>45105</v>
      </c>
      <c r="L62" s="379"/>
      <c r="M62" s="379"/>
    </row>
    <row r="63" spans="1:13" s="2" customFormat="1" ht="15" customHeight="1">
      <c r="A63" s="41"/>
      <c r="B63" s="257">
        <v>52</v>
      </c>
      <c r="C63" s="144" t="s">
        <v>868</v>
      </c>
      <c r="D63" s="527" t="s">
        <v>433</v>
      </c>
      <c r="E63" s="527" t="s">
        <v>433</v>
      </c>
      <c r="F63" s="527" t="s">
        <v>433</v>
      </c>
      <c r="G63" s="527" t="s">
        <v>433</v>
      </c>
      <c r="H63" s="527" t="s">
        <v>433</v>
      </c>
      <c r="I63" s="527" t="s">
        <v>433</v>
      </c>
      <c r="J63" s="510">
        <v>45105</v>
      </c>
      <c r="K63" s="510">
        <v>45105</v>
      </c>
      <c r="L63" s="379"/>
      <c r="M63" s="379"/>
    </row>
    <row r="64" spans="1:13" s="2" customFormat="1" ht="15" customHeight="1">
      <c r="A64" s="41"/>
      <c r="B64" s="257">
        <v>53</v>
      </c>
      <c r="C64" s="144" t="s">
        <v>550</v>
      </c>
      <c r="D64" s="527" t="s">
        <v>333</v>
      </c>
      <c r="E64" s="527" t="s">
        <v>333</v>
      </c>
      <c r="F64" s="527" t="s">
        <v>333</v>
      </c>
      <c r="G64" s="527" t="s">
        <v>333</v>
      </c>
      <c r="H64" s="527" t="s">
        <v>333</v>
      </c>
      <c r="I64" s="527" t="s">
        <v>333</v>
      </c>
      <c r="J64" s="510">
        <v>45107</v>
      </c>
      <c r="K64" s="510">
        <v>45107</v>
      </c>
      <c r="L64" s="379"/>
      <c r="M64" s="379"/>
    </row>
    <row r="65" spans="1:13" s="2" customFormat="1" ht="15" customHeight="1">
      <c r="A65" s="41"/>
      <c r="B65" s="257">
        <v>54</v>
      </c>
      <c r="C65" s="144" t="s">
        <v>551</v>
      </c>
      <c r="D65" s="527" t="s">
        <v>333</v>
      </c>
      <c r="E65" s="527" t="s">
        <v>333</v>
      </c>
      <c r="F65" s="527" t="s">
        <v>333</v>
      </c>
      <c r="G65" s="527" t="s">
        <v>333</v>
      </c>
      <c r="H65" s="527" t="s">
        <v>333</v>
      </c>
      <c r="I65" s="527" t="s">
        <v>333</v>
      </c>
      <c r="J65" s="510">
        <v>45107</v>
      </c>
      <c r="K65" s="510">
        <v>45107</v>
      </c>
      <c r="L65" s="379"/>
      <c r="M65" s="379"/>
    </row>
    <row r="66" spans="1:13" s="2" customFormat="1" ht="15" customHeight="1">
      <c r="A66" s="41"/>
      <c r="B66" s="257">
        <v>55</v>
      </c>
      <c r="C66" s="144" t="s">
        <v>552</v>
      </c>
      <c r="D66" s="527" t="s">
        <v>333</v>
      </c>
      <c r="E66" s="527" t="s">
        <v>333</v>
      </c>
      <c r="F66" s="527" t="s">
        <v>333</v>
      </c>
      <c r="G66" s="527" t="s">
        <v>333</v>
      </c>
      <c r="H66" s="527" t="s">
        <v>333</v>
      </c>
      <c r="I66" s="527" t="s">
        <v>333</v>
      </c>
      <c r="J66" s="510">
        <v>45107</v>
      </c>
      <c r="K66" s="510">
        <v>45107</v>
      </c>
      <c r="L66" s="379"/>
      <c r="M66" s="379"/>
    </row>
    <row r="67" spans="1:13" s="2" customFormat="1" ht="15" customHeight="1">
      <c r="A67" s="41"/>
      <c r="B67" s="257">
        <v>56</v>
      </c>
      <c r="C67" s="144" t="s">
        <v>553</v>
      </c>
      <c r="D67" s="527" t="s">
        <v>555</v>
      </c>
      <c r="E67" s="527" t="s">
        <v>555</v>
      </c>
      <c r="F67" s="527" t="s">
        <v>555</v>
      </c>
      <c r="G67" s="527" t="s">
        <v>555</v>
      </c>
      <c r="H67" s="527" t="s">
        <v>555</v>
      </c>
      <c r="I67" s="527" t="s">
        <v>555</v>
      </c>
      <c r="J67" s="510">
        <v>45107</v>
      </c>
      <c r="K67" s="510">
        <v>45107</v>
      </c>
      <c r="L67" s="379"/>
      <c r="M67" s="379"/>
    </row>
    <row r="68" spans="1:13" s="2" customFormat="1" ht="15" customHeight="1">
      <c r="A68" s="41"/>
      <c r="B68" s="257">
        <v>57</v>
      </c>
      <c r="C68" s="144" t="s">
        <v>554</v>
      </c>
      <c r="D68" s="527" t="s">
        <v>475</v>
      </c>
      <c r="E68" s="527" t="s">
        <v>475</v>
      </c>
      <c r="F68" s="527" t="s">
        <v>475</v>
      </c>
      <c r="G68" s="527" t="s">
        <v>475</v>
      </c>
      <c r="H68" s="527" t="s">
        <v>475</v>
      </c>
      <c r="I68" s="527" t="s">
        <v>475</v>
      </c>
      <c r="J68" s="510">
        <v>45107</v>
      </c>
      <c r="K68" s="510">
        <v>45107</v>
      </c>
      <c r="L68" s="379"/>
      <c r="M68" s="379"/>
    </row>
    <row r="69" spans="1:13" s="2" customFormat="1" ht="15" customHeight="1">
      <c r="A69" s="41"/>
      <c r="B69" s="257">
        <v>58</v>
      </c>
      <c r="C69" s="144" t="s">
        <v>1023</v>
      </c>
      <c r="D69" s="527" t="s">
        <v>433</v>
      </c>
      <c r="E69" s="527"/>
      <c r="F69" s="527"/>
      <c r="G69" s="527"/>
      <c r="H69" s="527"/>
      <c r="I69" s="527"/>
      <c r="J69" s="510">
        <v>45107</v>
      </c>
      <c r="K69" s="510">
        <v>45107</v>
      </c>
      <c r="L69" s="379"/>
      <c r="M69" s="379"/>
    </row>
    <row r="70" spans="1:13" s="2" customFormat="1" ht="15" customHeight="1">
      <c r="A70" s="41"/>
      <c r="B70" s="257">
        <v>59</v>
      </c>
      <c r="C70" s="144" t="s">
        <v>589</v>
      </c>
      <c r="D70" s="527" t="s">
        <v>475</v>
      </c>
      <c r="E70" s="527" t="s">
        <v>475</v>
      </c>
      <c r="F70" s="527" t="s">
        <v>475</v>
      </c>
      <c r="G70" s="527" t="s">
        <v>475</v>
      </c>
      <c r="H70" s="527" t="s">
        <v>475</v>
      </c>
      <c r="I70" s="527" t="s">
        <v>475</v>
      </c>
      <c r="J70" s="510">
        <v>45121</v>
      </c>
      <c r="K70" s="510">
        <v>45107</v>
      </c>
      <c r="L70" s="379"/>
      <c r="M70" s="379"/>
    </row>
    <row r="71" spans="1:13" s="2" customFormat="1" ht="15" customHeight="1">
      <c r="A71" s="41"/>
      <c r="B71" s="257">
        <v>60</v>
      </c>
      <c r="C71" s="144" t="s">
        <v>896</v>
      </c>
      <c r="D71" s="527" t="s">
        <v>333</v>
      </c>
      <c r="E71" s="527" t="s">
        <v>333</v>
      </c>
      <c r="F71" s="527" t="s">
        <v>333</v>
      </c>
      <c r="G71" s="527" t="s">
        <v>333</v>
      </c>
      <c r="H71" s="527" t="s">
        <v>333</v>
      </c>
      <c r="I71" s="527" t="s">
        <v>333</v>
      </c>
      <c r="J71" s="510">
        <v>45146</v>
      </c>
      <c r="K71" s="510">
        <v>45107</v>
      </c>
      <c r="L71" s="379"/>
      <c r="M71" s="379"/>
    </row>
    <row r="72" spans="1:13" s="2" customFormat="1" ht="15" customHeight="1">
      <c r="A72" s="41"/>
      <c r="B72" s="257">
        <v>61</v>
      </c>
      <c r="C72" s="144" t="s">
        <v>915</v>
      </c>
      <c r="D72" s="527" t="s">
        <v>916</v>
      </c>
      <c r="E72" s="527" t="s">
        <v>574</v>
      </c>
      <c r="F72" s="527" t="s">
        <v>574</v>
      </c>
      <c r="G72" s="527" t="s">
        <v>574</v>
      </c>
      <c r="H72" s="527" t="s">
        <v>574</v>
      </c>
      <c r="I72" s="527" t="s">
        <v>574</v>
      </c>
      <c r="J72" s="510">
        <v>45184</v>
      </c>
      <c r="K72" s="510">
        <v>45107</v>
      </c>
      <c r="L72" s="379"/>
      <c r="M72" s="379"/>
    </row>
    <row r="73" spans="1:13" s="2" customFormat="1" ht="15" customHeight="1">
      <c r="A73" s="41"/>
      <c r="B73" s="257">
        <v>62</v>
      </c>
      <c r="C73" s="144" t="s">
        <v>958</v>
      </c>
      <c r="D73" s="527" t="s">
        <v>475</v>
      </c>
      <c r="E73" s="527" t="s">
        <v>574</v>
      </c>
      <c r="F73" s="527" t="s">
        <v>574</v>
      </c>
      <c r="G73" s="527" t="s">
        <v>574</v>
      </c>
      <c r="H73" s="527" t="s">
        <v>574</v>
      </c>
      <c r="I73" s="527" t="s">
        <v>574</v>
      </c>
      <c r="J73" s="510">
        <v>45195</v>
      </c>
      <c r="K73" s="510">
        <v>45107</v>
      </c>
      <c r="L73" s="379"/>
      <c r="M73" s="379"/>
    </row>
    <row r="74" spans="1:13" s="2" customFormat="1" ht="15" customHeight="1">
      <c r="A74" s="41"/>
      <c r="B74" s="257"/>
      <c r="C74" s="144"/>
      <c r="D74" s="378"/>
      <c r="E74" s="378"/>
      <c r="F74" s="378"/>
      <c r="G74" s="378"/>
      <c r="H74" s="378"/>
      <c r="I74" s="378"/>
      <c r="J74" s="379"/>
      <c r="K74" s="379"/>
      <c r="L74" s="379"/>
      <c r="M74" s="379"/>
    </row>
    <row r="75" spans="1:13" s="2" customFormat="1" ht="15" customHeight="1">
      <c r="A75" s="41"/>
      <c r="B75" s="310" t="s">
        <v>480</v>
      </c>
      <c r="C75" s="144"/>
      <c r="D75" s="378"/>
      <c r="E75" s="378"/>
      <c r="F75" s="378"/>
      <c r="G75" s="378"/>
      <c r="H75" s="378"/>
      <c r="I75" s="378"/>
      <c r="J75" s="379"/>
      <c r="K75" s="379"/>
      <c r="L75" s="379"/>
      <c r="M75" s="379"/>
    </row>
    <row r="76" spans="1:13" s="2" customFormat="1" ht="15" customHeight="1">
      <c r="A76" s="41"/>
      <c r="B76" s="257"/>
      <c r="C76" s="144"/>
      <c r="D76" s="378"/>
      <c r="E76" s="378"/>
      <c r="F76" s="378"/>
      <c r="G76" s="378"/>
      <c r="H76" s="378"/>
      <c r="I76" s="378"/>
      <c r="J76" s="379"/>
      <c r="K76" s="379"/>
      <c r="L76" s="379"/>
      <c r="M76" s="379"/>
    </row>
    <row r="77" spans="1:13" s="2" customFormat="1" ht="15" customHeight="1">
      <c r="A77" s="41"/>
      <c r="B77" s="257"/>
      <c r="C77" s="144"/>
      <c r="D77" s="378"/>
      <c r="E77" s="378"/>
      <c r="F77" s="378"/>
      <c r="G77" s="378"/>
      <c r="H77" s="378"/>
      <c r="I77" s="378"/>
      <c r="J77" s="379"/>
      <c r="K77" s="379"/>
      <c r="L77" s="379"/>
      <c r="M77" s="379"/>
    </row>
    <row r="78" spans="1:13" s="2" customFormat="1" ht="15" customHeight="1">
      <c r="A78" s="41"/>
      <c r="C78" s="144"/>
      <c r="D78" s="378"/>
      <c r="E78" s="378"/>
      <c r="F78" s="378"/>
      <c r="G78" s="378"/>
      <c r="H78" s="378"/>
      <c r="I78" s="378"/>
      <c r="J78" s="379"/>
      <c r="K78" s="379"/>
      <c r="L78" s="379"/>
      <c r="M78" s="379"/>
    </row>
    <row r="79" spans="1:13" s="2" customFormat="1" ht="1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</row>
    <row r="80" spans="1:13" s="2" customFormat="1" ht="15" customHeight="1">
      <c r="A80" s="15"/>
      <c r="B80" s="15"/>
      <c r="C80" s="15"/>
      <c r="D80" s="103"/>
      <c r="E80" s="103"/>
      <c r="F80" s="103"/>
      <c r="G80" s="103"/>
      <c r="H80" s="183"/>
      <c r="I80" s="183"/>
      <c r="J80" s="103"/>
      <c r="K80" s="103"/>
      <c r="L80" s="106" t="s">
        <v>442</v>
      </c>
    </row>
  </sheetData>
  <mergeCells count="129">
    <mergeCell ref="A6:K6"/>
    <mergeCell ref="B10:B11"/>
    <mergeCell ref="C10:C11"/>
    <mergeCell ref="D10:I11"/>
    <mergeCell ref="J10:K11"/>
    <mergeCell ref="D12:I12"/>
    <mergeCell ref="J12:K12"/>
    <mergeCell ref="D16:I16"/>
    <mergeCell ref="J16:K16"/>
    <mergeCell ref="D17:I17"/>
    <mergeCell ref="J17:K17"/>
    <mergeCell ref="D18:I18"/>
    <mergeCell ref="J18:K18"/>
    <mergeCell ref="D13:I13"/>
    <mergeCell ref="J13:K13"/>
    <mergeCell ref="D14:I14"/>
    <mergeCell ref="J14:K14"/>
    <mergeCell ref="D15:I15"/>
    <mergeCell ref="J15:K15"/>
    <mergeCell ref="D22:I22"/>
    <mergeCell ref="J22:K22"/>
    <mergeCell ref="D23:I23"/>
    <mergeCell ref="J23:K23"/>
    <mergeCell ref="D24:I24"/>
    <mergeCell ref="J24:K24"/>
    <mergeCell ref="D19:I19"/>
    <mergeCell ref="J19:K19"/>
    <mergeCell ref="D20:I20"/>
    <mergeCell ref="J20:K20"/>
    <mergeCell ref="D21:I21"/>
    <mergeCell ref="J21:K21"/>
    <mergeCell ref="D28:I28"/>
    <mergeCell ref="J28:K28"/>
    <mergeCell ref="D29:I29"/>
    <mergeCell ref="J29:K29"/>
    <mergeCell ref="D30:I30"/>
    <mergeCell ref="J30:K30"/>
    <mergeCell ref="D25:I25"/>
    <mergeCell ref="J25:K25"/>
    <mergeCell ref="D26:I26"/>
    <mergeCell ref="J26:K26"/>
    <mergeCell ref="D27:I27"/>
    <mergeCell ref="J27:K27"/>
    <mergeCell ref="D34:I34"/>
    <mergeCell ref="J34:K34"/>
    <mergeCell ref="D35:I35"/>
    <mergeCell ref="J35:K35"/>
    <mergeCell ref="D36:I36"/>
    <mergeCell ref="J36:K36"/>
    <mergeCell ref="D31:I31"/>
    <mergeCell ref="J31:K31"/>
    <mergeCell ref="D32:I32"/>
    <mergeCell ref="J32:K32"/>
    <mergeCell ref="D33:I33"/>
    <mergeCell ref="J33:K33"/>
    <mergeCell ref="D40:I40"/>
    <mergeCell ref="J40:K40"/>
    <mergeCell ref="D41:I41"/>
    <mergeCell ref="J41:K41"/>
    <mergeCell ref="D42:I42"/>
    <mergeCell ref="J42:K42"/>
    <mergeCell ref="D37:I37"/>
    <mergeCell ref="J37:K37"/>
    <mergeCell ref="D38:I38"/>
    <mergeCell ref="J38:K38"/>
    <mergeCell ref="D39:I39"/>
    <mergeCell ref="J39:K39"/>
    <mergeCell ref="D46:I46"/>
    <mergeCell ref="J46:K46"/>
    <mergeCell ref="D47:I47"/>
    <mergeCell ref="J47:K47"/>
    <mergeCell ref="D48:I48"/>
    <mergeCell ref="J48:K48"/>
    <mergeCell ref="D43:I43"/>
    <mergeCell ref="J43:K43"/>
    <mergeCell ref="D44:I44"/>
    <mergeCell ref="J44:K44"/>
    <mergeCell ref="D45:I45"/>
    <mergeCell ref="J45:K45"/>
    <mergeCell ref="D52:I52"/>
    <mergeCell ref="J52:K52"/>
    <mergeCell ref="D53:I53"/>
    <mergeCell ref="J53:K53"/>
    <mergeCell ref="D54:I54"/>
    <mergeCell ref="J54:K54"/>
    <mergeCell ref="D49:I49"/>
    <mergeCell ref="J49:K49"/>
    <mergeCell ref="D50:I50"/>
    <mergeCell ref="J50:K50"/>
    <mergeCell ref="D51:I51"/>
    <mergeCell ref="J51:K51"/>
    <mergeCell ref="D58:I58"/>
    <mergeCell ref="J58:K58"/>
    <mergeCell ref="D59:I59"/>
    <mergeCell ref="J59:K59"/>
    <mergeCell ref="D60:I60"/>
    <mergeCell ref="J60:K60"/>
    <mergeCell ref="D55:I55"/>
    <mergeCell ref="J55:K55"/>
    <mergeCell ref="D56:I56"/>
    <mergeCell ref="J56:K56"/>
    <mergeCell ref="D57:I57"/>
    <mergeCell ref="J57:K57"/>
    <mergeCell ref="D64:I64"/>
    <mergeCell ref="J64:K64"/>
    <mergeCell ref="D65:I65"/>
    <mergeCell ref="J65:K65"/>
    <mergeCell ref="D66:I66"/>
    <mergeCell ref="J66:K66"/>
    <mergeCell ref="D61:I61"/>
    <mergeCell ref="J61:K61"/>
    <mergeCell ref="D62:I62"/>
    <mergeCell ref="J62:K62"/>
    <mergeCell ref="D63:I63"/>
    <mergeCell ref="J63:K63"/>
    <mergeCell ref="D71:I71"/>
    <mergeCell ref="J71:K71"/>
    <mergeCell ref="D72:I72"/>
    <mergeCell ref="J72:K72"/>
    <mergeCell ref="D73:I73"/>
    <mergeCell ref="J73:K73"/>
    <mergeCell ref="D67:I67"/>
    <mergeCell ref="J67:K67"/>
    <mergeCell ref="D68:I68"/>
    <mergeCell ref="J68:K68"/>
    <mergeCell ref="D70:I70"/>
    <mergeCell ref="J70:K70"/>
    <mergeCell ref="D69:I69"/>
    <mergeCell ref="J69:K69"/>
  </mergeCells>
  <printOptions horizontalCentered="1"/>
  <pageMargins left="0.25" right="0.25" top="0.75" bottom="0.75" header="0.3" footer="0.3"/>
  <pageSetup paperSize="9" scale="60" fitToWidth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L79"/>
  <sheetViews>
    <sheetView view="pageBreakPreview" zoomScale="85" zoomScaleNormal="100" zoomScaleSheetLayoutView="85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2.44140625" customWidth="1"/>
    <col min="5" max="5" width="11.5546875" customWidth="1"/>
    <col min="6" max="6" width="8.44140625" customWidth="1"/>
    <col min="7" max="7" width="9.5546875" customWidth="1"/>
    <col min="8" max="8" width="15.5546875" customWidth="1"/>
    <col min="9" max="9" width="11.5546875" customWidth="1"/>
    <col min="10" max="10" width="9.5546875" customWidth="1"/>
    <col min="11" max="11" width="11.5546875" customWidth="1"/>
    <col min="12" max="12" width="13.44140625" customWidth="1"/>
  </cols>
  <sheetData>
    <row r="1" spans="1:12" s="2" customFormat="1" ht="15" customHeight="1">
      <c r="B1" s="20"/>
      <c r="C1" s="144"/>
      <c r="D1" s="144"/>
      <c r="E1" s="145"/>
      <c r="F1" s="145"/>
      <c r="G1" s="219"/>
      <c r="H1" s="219"/>
      <c r="J1" s="128"/>
      <c r="K1" s="216"/>
      <c r="L1" s="217"/>
    </row>
    <row r="2" spans="1:12" s="2" customFormat="1" ht="15" customHeight="1">
      <c r="A2"/>
      <c r="C2" s="5"/>
      <c r="D2" s="5"/>
      <c r="E2"/>
      <c r="F2"/>
      <c r="G2"/>
      <c r="H2"/>
      <c r="J2"/>
      <c r="K2"/>
      <c r="L2" s="102" t="s">
        <v>919</v>
      </c>
    </row>
    <row r="3" spans="1:12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s="2" customFormat="1" ht="15" customHeight="1">
      <c r="B4" s="20"/>
      <c r="C4" s="144"/>
      <c r="D4" s="144"/>
      <c r="E4" s="145"/>
      <c r="F4" s="145"/>
      <c r="G4" s="219"/>
      <c r="H4" s="219"/>
      <c r="J4" s="128"/>
      <c r="K4" s="216"/>
      <c r="L4" s="217"/>
    </row>
    <row r="5" spans="1:12" s="2" customFormat="1" ht="15" customHeight="1"/>
    <row r="6" spans="1:12" s="2" customFormat="1" ht="15" customHeight="1">
      <c r="A6" s="528" t="s">
        <v>837</v>
      </c>
      <c r="B6" s="528"/>
      <c r="C6" s="528"/>
      <c r="D6" s="528"/>
      <c r="E6" s="528"/>
      <c r="F6" s="528"/>
      <c r="G6" s="528"/>
      <c r="H6" s="528"/>
      <c r="I6" s="528"/>
      <c r="J6" s="528"/>
      <c r="K6" s="528"/>
      <c r="L6" s="528"/>
    </row>
    <row r="7" spans="1:12" s="2" customFormat="1" ht="15" customHeight="1">
      <c r="A7" s="384"/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</row>
    <row r="8" spans="1:12" s="2" customFormat="1" ht="15" customHeight="1">
      <c r="A8"/>
      <c r="B8" s="12" t="s">
        <v>838</v>
      </c>
      <c r="C8"/>
      <c r="D8"/>
      <c r="E8"/>
      <c r="F8"/>
      <c r="G8"/>
      <c r="H8"/>
      <c r="I8"/>
      <c r="J8"/>
      <c r="K8" s="220"/>
      <c r="L8" s="220"/>
    </row>
    <row r="9" spans="1:12" s="2" customFormat="1" ht="15" customHeight="1">
      <c r="A9"/>
      <c r="B9" s="12"/>
      <c r="C9"/>
      <c r="D9"/>
      <c r="E9"/>
      <c r="F9"/>
      <c r="G9"/>
      <c r="H9"/>
      <c r="I9"/>
      <c r="J9"/>
      <c r="K9"/>
      <c r="L9"/>
    </row>
    <row r="10" spans="1:12" s="2" customFormat="1" ht="15" customHeight="1">
      <c r="A10"/>
      <c r="B10" s="499" t="s">
        <v>118</v>
      </c>
      <c r="C10" s="490" t="s">
        <v>801</v>
      </c>
      <c r="D10" s="490" t="s">
        <v>839</v>
      </c>
      <c r="E10" s="489"/>
      <c r="F10" s="489"/>
      <c r="G10" s="489"/>
      <c r="H10" s="489"/>
      <c r="I10" s="489"/>
      <c r="J10" s="489"/>
      <c r="K10" s="490" t="s">
        <v>840</v>
      </c>
      <c r="L10" s="495"/>
    </row>
    <row r="11" spans="1:12" ht="15" customHeight="1">
      <c r="A11" s="41"/>
      <c r="B11" s="499"/>
      <c r="C11" s="490"/>
      <c r="D11" s="490"/>
      <c r="E11" s="489"/>
      <c r="F11" s="489"/>
      <c r="G11" s="489"/>
      <c r="H11" s="489"/>
      <c r="I11" s="489"/>
      <c r="J11" s="489"/>
      <c r="K11" s="490"/>
      <c r="L11" s="495"/>
    </row>
    <row r="12" spans="1:12" ht="15" customHeight="1">
      <c r="A12" s="41"/>
      <c r="B12" s="257">
        <v>1</v>
      </c>
      <c r="C12" s="144" t="s">
        <v>352</v>
      </c>
      <c r="D12" s="527" t="s">
        <v>870</v>
      </c>
      <c r="E12" s="527" t="s">
        <v>333</v>
      </c>
      <c r="F12" s="527" t="s">
        <v>333</v>
      </c>
      <c r="G12" s="527" t="s">
        <v>333</v>
      </c>
      <c r="H12" s="527" t="s">
        <v>333</v>
      </c>
      <c r="I12" s="527" t="s">
        <v>333</v>
      </c>
      <c r="J12" s="527" t="s">
        <v>333</v>
      </c>
      <c r="K12" s="510">
        <v>44932</v>
      </c>
      <c r="L12" s="510"/>
    </row>
    <row r="13" spans="1:12" ht="15" customHeight="1">
      <c r="A13" s="41"/>
      <c r="B13" s="257">
        <v>2</v>
      </c>
      <c r="C13" s="144" t="s">
        <v>556</v>
      </c>
      <c r="D13" s="527" t="s">
        <v>871</v>
      </c>
      <c r="E13" s="527" t="s">
        <v>570</v>
      </c>
      <c r="F13" s="527" t="s">
        <v>570</v>
      </c>
      <c r="G13" s="527" t="s">
        <v>570</v>
      </c>
      <c r="H13" s="527" t="s">
        <v>570</v>
      </c>
      <c r="I13" s="527" t="s">
        <v>570</v>
      </c>
      <c r="J13" s="527" t="s">
        <v>570</v>
      </c>
      <c r="K13" s="510">
        <v>44944</v>
      </c>
      <c r="L13" s="510">
        <v>44944</v>
      </c>
    </row>
    <row r="14" spans="1:12" ht="15" customHeight="1">
      <c r="A14" s="41"/>
      <c r="B14" s="257">
        <v>3</v>
      </c>
      <c r="C14" s="144" t="s">
        <v>369</v>
      </c>
      <c r="D14" s="527" t="s">
        <v>871</v>
      </c>
      <c r="E14" s="527" t="s">
        <v>570</v>
      </c>
      <c r="F14" s="527" t="s">
        <v>570</v>
      </c>
      <c r="G14" s="527" t="s">
        <v>570</v>
      </c>
      <c r="H14" s="527" t="s">
        <v>570</v>
      </c>
      <c r="I14" s="527" t="s">
        <v>570</v>
      </c>
      <c r="J14" s="527" t="s">
        <v>570</v>
      </c>
      <c r="K14" s="510">
        <v>44951</v>
      </c>
      <c r="L14" s="510">
        <v>44951</v>
      </c>
    </row>
    <row r="15" spans="1:12" ht="15" customHeight="1">
      <c r="A15" s="41"/>
      <c r="B15" s="257">
        <v>4</v>
      </c>
      <c r="C15" s="144" t="s">
        <v>386</v>
      </c>
      <c r="D15" s="527" t="s">
        <v>871</v>
      </c>
      <c r="E15" s="527" t="s">
        <v>570</v>
      </c>
      <c r="F15" s="527" t="s">
        <v>570</v>
      </c>
      <c r="G15" s="527" t="s">
        <v>570</v>
      </c>
      <c r="H15" s="527" t="s">
        <v>570</v>
      </c>
      <c r="I15" s="527" t="s">
        <v>570</v>
      </c>
      <c r="J15" s="527" t="s">
        <v>570</v>
      </c>
      <c r="K15" s="510">
        <v>44959</v>
      </c>
      <c r="L15" s="510">
        <v>44959</v>
      </c>
    </row>
    <row r="16" spans="1:12" s="2" customFormat="1" ht="15" customHeight="1">
      <c r="A16" s="41"/>
      <c r="B16" s="257">
        <v>5</v>
      </c>
      <c r="C16" s="144" t="s">
        <v>473</v>
      </c>
      <c r="D16" s="527" t="s">
        <v>870</v>
      </c>
      <c r="E16" s="527" t="s">
        <v>333</v>
      </c>
      <c r="F16" s="527" t="s">
        <v>333</v>
      </c>
      <c r="G16" s="527" t="s">
        <v>333</v>
      </c>
      <c r="H16" s="527" t="s">
        <v>333</v>
      </c>
      <c r="I16" s="527" t="s">
        <v>333</v>
      </c>
      <c r="J16" s="527" t="s">
        <v>333</v>
      </c>
      <c r="K16" s="510">
        <v>44965</v>
      </c>
      <c r="L16" s="510">
        <v>44965</v>
      </c>
    </row>
    <row r="17" spans="1:12" s="2" customFormat="1" ht="15" customHeight="1">
      <c r="A17" s="41"/>
      <c r="B17" s="257">
        <v>6</v>
      </c>
      <c r="C17" s="144" t="s">
        <v>402</v>
      </c>
      <c r="D17" s="527" t="s">
        <v>871</v>
      </c>
      <c r="E17" s="527" t="s">
        <v>570</v>
      </c>
      <c r="F17" s="527" t="s">
        <v>570</v>
      </c>
      <c r="G17" s="527" t="s">
        <v>570</v>
      </c>
      <c r="H17" s="527" t="s">
        <v>570</v>
      </c>
      <c r="I17" s="527" t="s">
        <v>570</v>
      </c>
      <c r="J17" s="527" t="s">
        <v>570</v>
      </c>
      <c r="K17" s="510">
        <v>44967</v>
      </c>
      <c r="L17" s="510">
        <v>44967</v>
      </c>
    </row>
    <row r="18" spans="1:12" s="2" customFormat="1" ht="15" customHeight="1">
      <c r="A18" s="41"/>
      <c r="B18" s="257">
        <v>7</v>
      </c>
      <c r="C18" s="144" t="s">
        <v>401</v>
      </c>
      <c r="D18" s="527" t="s">
        <v>870</v>
      </c>
      <c r="E18" s="527" t="s">
        <v>333</v>
      </c>
      <c r="F18" s="527" t="s">
        <v>333</v>
      </c>
      <c r="G18" s="527" t="s">
        <v>333</v>
      </c>
      <c r="H18" s="527" t="s">
        <v>333</v>
      </c>
      <c r="I18" s="527" t="s">
        <v>333</v>
      </c>
      <c r="J18" s="527" t="s">
        <v>333</v>
      </c>
      <c r="K18" s="510">
        <v>44980</v>
      </c>
      <c r="L18" s="510">
        <v>44980</v>
      </c>
    </row>
    <row r="19" spans="1:12" s="2" customFormat="1" ht="15" customHeight="1">
      <c r="A19" s="41"/>
      <c r="B19" s="257">
        <v>8</v>
      </c>
      <c r="C19" s="144" t="s">
        <v>431</v>
      </c>
      <c r="D19" s="527" t="s">
        <v>872</v>
      </c>
      <c r="E19" s="527" t="s">
        <v>433</v>
      </c>
      <c r="F19" s="527" t="s">
        <v>433</v>
      </c>
      <c r="G19" s="527" t="s">
        <v>433</v>
      </c>
      <c r="H19" s="527" t="s">
        <v>433</v>
      </c>
      <c r="I19" s="527" t="s">
        <v>433</v>
      </c>
      <c r="J19" s="527" t="s">
        <v>433</v>
      </c>
      <c r="K19" s="510">
        <v>45016</v>
      </c>
      <c r="L19" s="510">
        <v>45016</v>
      </c>
    </row>
    <row r="20" spans="1:12" s="2" customFormat="1" ht="15" customHeight="1">
      <c r="A20" s="41"/>
      <c r="B20" s="257">
        <v>9</v>
      </c>
      <c r="C20" s="144" t="s">
        <v>472</v>
      </c>
      <c r="D20" s="527" t="s">
        <v>870</v>
      </c>
      <c r="E20" s="527" t="s">
        <v>333</v>
      </c>
      <c r="F20" s="527" t="s">
        <v>333</v>
      </c>
      <c r="G20" s="527" t="s">
        <v>333</v>
      </c>
      <c r="H20" s="527" t="s">
        <v>333</v>
      </c>
      <c r="I20" s="527" t="s">
        <v>333</v>
      </c>
      <c r="J20" s="527" t="s">
        <v>333</v>
      </c>
      <c r="K20" s="510">
        <v>45021</v>
      </c>
      <c r="L20" s="510">
        <v>45021</v>
      </c>
    </row>
    <row r="21" spans="1:12" s="2" customFormat="1" ht="15" customHeight="1">
      <c r="A21" s="41"/>
      <c r="B21" s="257">
        <v>10</v>
      </c>
      <c r="C21" s="144" t="s">
        <v>479</v>
      </c>
      <c r="D21" s="527" t="s">
        <v>432</v>
      </c>
      <c r="E21" s="527" t="s">
        <v>432</v>
      </c>
      <c r="F21" s="527" t="s">
        <v>432</v>
      </c>
      <c r="G21" s="527" t="s">
        <v>432</v>
      </c>
      <c r="H21" s="527" t="s">
        <v>432</v>
      </c>
      <c r="I21" s="527" t="s">
        <v>432</v>
      </c>
      <c r="J21" s="527" t="s">
        <v>432</v>
      </c>
      <c r="K21" s="510">
        <v>45022</v>
      </c>
      <c r="L21" s="510">
        <v>45021</v>
      </c>
    </row>
    <row r="22" spans="1:12" s="2" customFormat="1" ht="15" customHeight="1">
      <c r="A22" s="41"/>
      <c r="B22" s="257">
        <v>11</v>
      </c>
      <c r="C22" s="144" t="s">
        <v>451</v>
      </c>
      <c r="D22" s="527" t="s">
        <v>871</v>
      </c>
      <c r="E22" s="527" t="s">
        <v>570</v>
      </c>
      <c r="F22" s="527" t="s">
        <v>570</v>
      </c>
      <c r="G22" s="527" t="s">
        <v>570</v>
      </c>
      <c r="H22" s="527" t="s">
        <v>570</v>
      </c>
      <c r="I22" s="527" t="s">
        <v>570</v>
      </c>
      <c r="J22" s="527" t="s">
        <v>570</v>
      </c>
      <c r="K22" s="510">
        <v>45028</v>
      </c>
      <c r="L22" s="510">
        <v>45028</v>
      </c>
    </row>
    <row r="23" spans="1:12" s="2" customFormat="1" ht="15" customHeight="1">
      <c r="A23" s="41"/>
      <c r="B23" s="257">
        <v>12</v>
      </c>
      <c r="C23" s="144" t="s">
        <v>452</v>
      </c>
      <c r="D23" s="527" t="s">
        <v>871</v>
      </c>
      <c r="E23" s="527" t="s">
        <v>570</v>
      </c>
      <c r="F23" s="527" t="s">
        <v>570</v>
      </c>
      <c r="G23" s="527" t="s">
        <v>570</v>
      </c>
      <c r="H23" s="527" t="s">
        <v>570</v>
      </c>
      <c r="I23" s="527" t="s">
        <v>570</v>
      </c>
      <c r="J23" s="527" t="s">
        <v>570</v>
      </c>
      <c r="K23" s="510">
        <v>45030</v>
      </c>
      <c r="L23" s="510">
        <v>45030</v>
      </c>
    </row>
    <row r="24" spans="1:12" s="2" customFormat="1" ht="15" customHeight="1">
      <c r="A24" s="41"/>
      <c r="B24" s="257">
        <v>13</v>
      </c>
      <c r="C24" s="144" t="s">
        <v>468</v>
      </c>
      <c r="D24" s="527" t="s">
        <v>873</v>
      </c>
      <c r="E24" s="527" t="s">
        <v>572</v>
      </c>
      <c r="F24" s="527" t="s">
        <v>572</v>
      </c>
      <c r="G24" s="527" t="s">
        <v>572</v>
      </c>
      <c r="H24" s="527" t="s">
        <v>572</v>
      </c>
      <c r="I24" s="527" t="s">
        <v>572</v>
      </c>
      <c r="J24" s="527" t="s">
        <v>572</v>
      </c>
      <c r="K24" s="510">
        <v>45048</v>
      </c>
      <c r="L24" s="510" t="s">
        <v>576</v>
      </c>
    </row>
    <row r="25" spans="1:12" s="2" customFormat="1" ht="15" customHeight="1">
      <c r="A25" s="41"/>
      <c r="B25" s="257">
        <v>14</v>
      </c>
      <c r="C25" s="113" t="s">
        <v>470</v>
      </c>
      <c r="D25" s="527" t="s">
        <v>874</v>
      </c>
      <c r="E25" s="527" t="s">
        <v>475</v>
      </c>
      <c r="F25" s="527" t="s">
        <v>475</v>
      </c>
      <c r="G25" s="527" t="s">
        <v>475</v>
      </c>
      <c r="H25" s="527" t="s">
        <v>475</v>
      </c>
      <c r="I25" s="527" t="s">
        <v>475</v>
      </c>
      <c r="J25" s="527" t="s">
        <v>475</v>
      </c>
      <c r="K25" s="510">
        <v>45061</v>
      </c>
      <c r="L25" s="510" t="s">
        <v>577</v>
      </c>
    </row>
    <row r="26" spans="1:12" s="2" customFormat="1" ht="15" customHeight="1">
      <c r="A26" s="41"/>
      <c r="B26" s="257">
        <v>15</v>
      </c>
      <c r="C26" s="144" t="s">
        <v>363</v>
      </c>
      <c r="D26" s="527" t="s">
        <v>872</v>
      </c>
      <c r="E26" s="527" t="s">
        <v>433</v>
      </c>
      <c r="F26" s="527" t="s">
        <v>433</v>
      </c>
      <c r="G26" s="527" t="s">
        <v>433</v>
      </c>
      <c r="H26" s="527" t="s">
        <v>433</v>
      </c>
      <c r="I26" s="527" t="s">
        <v>433</v>
      </c>
      <c r="J26" s="527" t="s">
        <v>433</v>
      </c>
      <c r="K26" s="510">
        <v>45062</v>
      </c>
      <c r="L26" s="510" t="s">
        <v>578</v>
      </c>
    </row>
    <row r="27" spans="1:12" s="2" customFormat="1" ht="15" customHeight="1">
      <c r="A27" s="41"/>
      <c r="B27" s="257">
        <v>16</v>
      </c>
      <c r="C27" s="144" t="s">
        <v>469</v>
      </c>
      <c r="D27" s="527" t="s">
        <v>870</v>
      </c>
      <c r="E27" s="527" t="s">
        <v>333</v>
      </c>
      <c r="F27" s="527" t="s">
        <v>333</v>
      </c>
      <c r="G27" s="527" t="s">
        <v>333</v>
      </c>
      <c r="H27" s="527" t="s">
        <v>333</v>
      </c>
      <c r="I27" s="527" t="s">
        <v>333</v>
      </c>
      <c r="J27" s="527" t="s">
        <v>333</v>
      </c>
      <c r="K27" s="510">
        <v>45063</v>
      </c>
      <c r="L27" s="510" t="s">
        <v>579</v>
      </c>
    </row>
    <row r="28" spans="1:12" ht="15" customHeight="1">
      <c r="A28" s="41"/>
      <c r="B28" s="257">
        <v>17</v>
      </c>
      <c r="C28" s="144" t="s">
        <v>476</v>
      </c>
      <c r="D28" s="527" t="s">
        <v>871</v>
      </c>
      <c r="E28" s="527" t="s">
        <v>570</v>
      </c>
      <c r="F28" s="527" t="s">
        <v>570</v>
      </c>
      <c r="G28" s="527" t="s">
        <v>570</v>
      </c>
      <c r="H28" s="527" t="s">
        <v>570</v>
      </c>
      <c r="I28" s="527" t="s">
        <v>570</v>
      </c>
      <c r="J28" s="527" t="s">
        <v>570</v>
      </c>
      <c r="K28" s="510">
        <v>45069</v>
      </c>
      <c r="L28" s="510" t="s">
        <v>580</v>
      </c>
    </row>
    <row r="29" spans="1:12" s="2" customFormat="1" ht="15" customHeight="1">
      <c r="A29" s="41"/>
      <c r="B29" s="257">
        <v>18</v>
      </c>
      <c r="C29" s="144" t="s">
        <v>561</v>
      </c>
      <c r="D29" s="527" t="s">
        <v>875</v>
      </c>
      <c r="E29" s="527" t="s">
        <v>573</v>
      </c>
      <c r="F29" s="527" t="s">
        <v>573</v>
      </c>
      <c r="G29" s="527" t="s">
        <v>573</v>
      </c>
      <c r="H29" s="527" t="s">
        <v>573</v>
      </c>
      <c r="I29" s="527" t="s">
        <v>573</v>
      </c>
      <c r="J29" s="527" t="s">
        <v>573</v>
      </c>
      <c r="K29" s="510">
        <v>45069</v>
      </c>
      <c r="L29" s="510" t="s">
        <v>580</v>
      </c>
    </row>
    <row r="30" spans="1:12" ht="15" customHeight="1">
      <c r="A30" s="41"/>
      <c r="B30" s="257">
        <v>19</v>
      </c>
      <c r="C30" s="144" t="s">
        <v>477</v>
      </c>
      <c r="D30" s="527" t="s">
        <v>871</v>
      </c>
      <c r="E30" s="527" t="s">
        <v>570</v>
      </c>
      <c r="F30" s="527" t="s">
        <v>570</v>
      </c>
      <c r="G30" s="527" t="s">
        <v>570</v>
      </c>
      <c r="H30" s="527" t="s">
        <v>570</v>
      </c>
      <c r="I30" s="527" t="s">
        <v>570</v>
      </c>
      <c r="J30" s="527" t="s">
        <v>570</v>
      </c>
      <c r="K30" s="510">
        <v>45070</v>
      </c>
      <c r="L30" s="510" t="s">
        <v>581</v>
      </c>
    </row>
    <row r="31" spans="1:12" ht="15" customHeight="1">
      <c r="A31" s="41"/>
      <c r="B31" s="257">
        <v>20</v>
      </c>
      <c r="C31" s="144" t="s">
        <v>478</v>
      </c>
      <c r="D31" s="527" t="s">
        <v>870</v>
      </c>
      <c r="E31" s="527" t="s">
        <v>333</v>
      </c>
      <c r="F31" s="527" t="s">
        <v>333</v>
      </c>
      <c r="G31" s="527" t="s">
        <v>333</v>
      </c>
      <c r="H31" s="527" t="s">
        <v>333</v>
      </c>
      <c r="I31" s="527" t="s">
        <v>333</v>
      </c>
      <c r="J31" s="527" t="s">
        <v>333</v>
      </c>
      <c r="K31" s="510">
        <v>45071</v>
      </c>
      <c r="L31" s="510" t="s">
        <v>582</v>
      </c>
    </row>
    <row r="32" spans="1:12" ht="15" customHeight="1">
      <c r="A32" s="41"/>
      <c r="B32" s="257">
        <v>21</v>
      </c>
      <c r="C32" s="144" t="s">
        <v>557</v>
      </c>
      <c r="D32" s="527" t="s">
        <v>870</v>
      </c>
      <c r="E32" s="527" t="s">
        <v>333</v>
      </c>
      <c r="F32" s="527" t="s">
        <v>333</v>
      </c>
      <c r="G32" s="527" t="s">
        <v>333</v>
      </c>
      <c r="H32" s="527" t="s">
        <v>333</v>
      </c>
      <c r="I32" s="527" t="s">
        <v>333</v>
      </c>
      <c r="J32" s="527" t="s">
        <v>333</v>
      </c>
      <c r="K32" s="510">
        <v>45071</v>
      </c>
      <c r="L32" s="510" t="s">
        <v>582</v>
      </c>
    </row>
    <row r="33" spans="1:12" ht="19.350000000000001" customHeight="1">
      <c r="A33" s="41"/>
      <c r="B33" s="257">
        <v>22</v>
      </c>
      <c r="C33" s="144" t="s">
        <v>558</v>
      </c>
      <c r="D33" s="527" t="s">
        <v>871</v>
      </c>
      <c r="E33" s="527" t="s">
        <v>570</v>
      </c>
      <c r="F33" s="527" t="s">
        <v>570</v>
      </c>
      <c r="G33" s="527" t="s">
        <v>570</v>
      </c>
      <c r="H33" s="527" t="s">
        <v>570</v>
      </c>
      <c r="I33" s="527" t="s">
        <v>570</v>
      </c>
      <c r="J33" s="527" t="s">
        <v>570</v>
      </c>
      <c r="K33" s="510">
        <v>45072</v>
      </c>
      <c r="L33" s="510" t="s">
        <v>583</v>
      </c>
    </row>
    <row r="34" spans="1:12" s="2" customFormat="1" ht="15" customHeight="1">
      <c r="A34" s="41"/>
      <c r="B34" s="257">
        <v>23</v>
      </c>
      <c r="C34" s="144" t="s">
        <v>487</v>
      </c>
      <c r="D34" s="527" t="s">
        <v>871</v>
      </c>
      <c r="E34" s="527" t="s">
        <v>570</v>
      </c>
      <c r="F34" s="527" t="s">
        <v>570</v>
      </c>
      <c r="G34" s="527" t="s">
        <v>570</v>
      </c>
      <c r="H34" s="527" t="s">
        <v>570</v>
      </c>
      <c r="I34" s="527" t="s">
        <v>570</v>
      </c>
      <c r="J34" s="527" t="s">
        <v>570</v>
      </c>
      <c r="K34" s="510">
        <v>45075</v>
      </c>
      <c r="L34" s="510" t="s">
        <v>584</v>
      </c>
    </row>
    <row r="35" spans="1:12" s="2" customFormat="1" ht="15" customHeight="1">
      <c r="A35" s="41"/>
      <c r="B35" s="257">
        <v>24</v>
      </c>
      <c r="C35" s="144" t="s">
        <v>559</v>
      </c>
      <c r="D35" s="527" t="s">
        <v>870</v>
      </c>
      <c r="E35" s="527" t="s">
        <v>333</v>
      </c>
      <c r="F35" s="527" t="s">
        <v>333</v>
      </c>
      <c r="G35" s="527" t="s">
        <v>333</v>
      </c>
      <c r="H35" s="527" t="s">
        <v>333</v>
      </c>
      <c r="I35" s="527" t="s">
        <v>333</v>
      </c>
      <c r="J35" s="527" t="s">
        <v>333</v>
      </c>
      <c r="K35" s="510">
        <v>45076</v>
      </c>
      <c r="L35" s="510" t="s">
        <v>585</v>
      </c>
    </row>
    <row r="36" spans="1:12" s="2" customFormat="1" ht="15" customHeight="1">
      <c r="A36" s="41"/>
      <c r="B36" s="257">
        <v>25</v>
      </c>
      <c r="C36" s="144" t="s">
        <v>488</v>
      </c>
      <c r="D36" s="527" t="s">
        <v>873</v>
      </c>
      <c r="E36" s="527" t="s">
        <v>572</v>
      </c>
      <c r="F36" s="527" t="s">
        <v>572</v>
      </c>
      <c r="G36" s="527" t="s">
        <v>572</v>
      </c>
      <c r="H36" s="527" t="s">
        <v>572</v>
      </c>
      <c r="I36" s="527" t="s">
        <v>572</v>
      </c>
      <c r="J36" s="527" t="s">
        <v>572</v>
      </c>
      <c r="K36" s="510">
        <v>45076</v>
      </c>
      <c r="L36" s="510" t="s">
        <v>585</v>
      </c>
    </row>
    <row r="37" spans="1:12" s="2" customFormat="1" ht="15" customHeight="1">
      <c r="A37" s="41"/>
      <c r="B37" s="257">
        <v>26</v>
      </c>
      <c r="C37" s="144" t="s">
        <v>560</v>
      </c>
      <c r="D37" s="527" t="s">
        <v>872</v>
      </c>
      <c r="E37" s="527" t="s">
        <v>433</v>
      </c>
      <c r="F37" s="527" t="s">
        <v>433</v>
      </c>
      <c r="G37" s="527" t="s">
        <v>433</v>
      </c>
      <c r="H37" s="527" t="s">
        <v>433</v>
      </c>
      <c r="I37" s="527" t="s">
        <v>433</v>
      </c>
      <c r="J37" s="527" t="s">
        <v>433</v>
      </c>
      <c r="K37" s="510">
        <v>45077</v>
      </c>
      <c r="L37" s="510"/>
    </row>
    <row r="38" spans="1:12" s="2" customFormat="1" ht="15" customHeight="1">
      <c r="A38" s="41"/>
      <c r="B38" s="257">
        <v>27</v>
      </c>
      <c r="C38" s="144" t="s">
        <v>489</v>
      </c>
      <c r="D38" s="527" t="s">
        <v>872</v>
      </c>
      <c r="E38" s="527" t="s">
        <v>433</v>
      </c>
      <c r="F38" s="527" t="s">
        <v>433</v>
      </c>
      <c r="G38" s="527" t="s">
        <v>433</v>
      </c>
      <c r="H38" s="527" t="s">
        <v>433</v>
      </c>
      <c r="I38" s="527" t="s">
        <v>433</v>
      </c>
      <c r="J38" s="527" t="s">
        <v>433</v>
      </c>
      <c r="K38" s="510">
        <v>45077</v>
      </c>
      <c r="L38" s="510"/>
    </row>
    <row r="39" spans="1:12" s="2" customFormat="1" ht="15" customHeight="1">
      <c r="A39" s="41"/>
      <c r="B39" s="257">
        <v>28</v>
      </c>
      <c r="C39" s="144" t="s">
        <v>402</v>
      </c>
      <c r="D39" s="527" t="s">
        <v>870</v>
      </c>
      <c r="E39" s="527" t="s">
        <v>333</v>
      </c>
      <c r="F39" s="527" t="s">
        <v>333</v>
      </c>
      <c r="G39" s="527" t="s">
        <v>333</v>
      </c>
      <c r="H39" s="527" t="s">
        <v>333</v>
      </c>
      <c r="I39" s="527" t="s">
        <v>333</v>
      </c>
      <c r="J39" s="527" t="s">
        <v>333</v>
      </c>
      <c r="K39" s="510">
        <v>45077</v>
      </c>
      <c r="L39" s="510" t="s">
        <v>586</v>
      </c>
    </row>
    <row r="40" spans="1:12" s="2" customFormat="1" ht="15" customHeight="1">
      <c r="A40" s="41"/>
      <c r="B40" s="257">
        <v>29</v>
      </c>
      <c r="C40" s="144" t="s">
        <v>492</v>
      </c>
      <c r="D40" s="527" t="s">
        <v>870</v>
      </c>
      <c r="E40" s="527" t="s">
        <v>333</v>
      </c>
      <c r="F40" s="527" t="s">
        <v>333</v>
      </c>
      <c r="G40" s="527" t="s">
        <v>333</v>
      </c>
      <c r="H40" s="527" t="s">
        <v>333</v>
      </c>
      <c r="I40" s="527" t="s">
        <v>333</v>
      </c>
      <c r="J40" s="527" t="s">
        <v>333</v>
      </c>
      <c r="K40" s="510">
        <v>45082</v>
      </c>
      <c r="L40" s="510">
        <v>45082</v>
      </c>
    </row>
    <row r="41" spans="1:12" s="2" customFormat="1" ht="15" customHeight="1">
      <c r="A41" s="41"/>
      <c r="B41" s="257">
        <v>30</v>
      </c>
      <c r="C41" s="144" t="s">
        <v>493</v>
      </c>
      <c r="D41" s="527" t="s">
        <v>875</v>
      </c>
      <c r="E41" s="527" t="s">
        <v>573</v>
      </c>
      <c r="F41" s="527" t="s">
        <v>573</v>
      </c>
      <c r="G41" s="527" t="s">
        <v>573</v>
      </c>
      <c r="H41" s="527" t="s">
        <v>573</v>
      </c>
      <c r="I41" s="527" t="s">
        <v>573</v>
      </c>
      <c r="J41" s="527" t="s">
        <v>573</v>
      </c>
      <c r="K41" s="510">
        <v>45083</v>
      </c>
      <c r="L41" s="510">
        <v>45083</v>
      </c>
    </row>
    <row r="42" spans="1:12" s="2" customFormat="1" ht="15" customHeight="1">
      <c r="A42" s="41"/>
      <c r="B42" s="257">
        <v>31</v>
      </c>
      <c r="C42" s="144" t="s">
        <v>494</v>
      </c>
      <c r="D42" s="527" t="s">
        <v>870</v>
      </c>
      <c r="E42" s="527" t="s">
        <v>333</v>
      </c>
      <c r="F42" s="527" t="s">
        <v>333</v>
      </c>
      <c r="G42" s="527" t="s">
        <v>333</v>
      </c>
      <c r="H42" s="527" t="s">
        <v>333</v>
      </c>
      <c r="I42" s="527" t="s">
        <v>333</v>
      </c>
      <c r="J42" s="527" t="s">
        <v>333</v>
      </c>
      <c r="K42" s="510">
        <v>45085</v>
      </c>
      <c r="L42" s="510">
        <v>45085</v>
      </c>
    </row>
    <row r="43" spans="1:12" s="2" customFormat="1" ht="15" customHeight="1">
      <c r="A43" s="41"/>
      <c r="B43" s="257">
        <v>32</v>
      </c>
      <c r="C43" s="144" t="s">
        <v>496</v>
      </c>
      <c r="D43" s="527" t="s">
        <v>871</v>
      </c>
      <c r="E43" s="527" t="s">
        <v>570</v>
      </c>
      <c r="F43" s="527" t="s">
        <v>570</v>
      </c>
      <c r="G43" s="527" t="s">
        <v>570</v>
      </c>
      <c r="H43" s="527" t="s">
        <v>570</v>
      </c>
      <c r="I43" s="527" t="s">
        <v>570</v>
      </c>
      <c r="J43" s="527" t="s">
        <v>570</v>
      </c>
      <c r="K43" s="510">
        <v>45085</v>
      </c>
      <c r="L43" s="510">
        <v>45085</v>
      </c>
    </row>
    <row r="44" spans="1:12" s="2" customFormat="1" ht="15" customHeight="1">
      <c r="A44" s="41"/>
      <c r="B44" s="257">
        <v>33</v>
      </c>
      <c r="C44" s="144" t="s">
        <v>495</v>
      </c>
      <c r="D44" s="527" t="s">
        <v>872</v>
      </c>
      <c r="E44" s="527" t="s">
        <v>433</v>
      </c>
      <c r="F44" s="527" t="s">
        <v>433</v>
      </c>
      <c r="G44" s="527" t="s">
        <v>433</v>
      </c>
      <c r="H44" s="527" t="s">
        <v>433</v>
      </c>
      <c r="I44" s="527" t="s">
        <v>433</v>
      </c>
      <c r="J44" s="527" t="s">
        <v>433</v>
      </c>
      <c r="K44" s="510">
        <v>45085</v>
      </c>
      <c r="L44" s="510">
        <v>45085</v>
      </c>
    </row>
    <row r="45" spans="1:12" s="2" customFormat="1" ht="15" customHeight="1">
      <c r="A45" s="41"/>
      <c r="B45" s="257">
        <v>34</v>
      </c>
      <c r="C45" s="144" t="s">
        <v>506</v>
      </c>
      <c r="D45" s="527" t="s">
        <v>870</v>
      </c>
      <c r="E45" s="527" t="s">
        <v>333</v>
      </c>
      <c r="F45" s="527" t="s">
        <v>333</v>
      </c>
      <c r="G45" s="527" t="s">
        <v>333</v>
      </c>
      <c r="H45" s="527" t="s">
        <v>333</v>
      </c>
      <c r="I45" s="527" t="s">
        <v>333</v>
      </c>
      <c r="J45" s="527" t="s">
        <v>333</v>
      </c>
      <c r="K45" s="510">
        <v>45091</v>
      </c>
      <c r="L45" s="510">
        <v>45091</v>
      </c>
    </row>
    <row r="46" spans="1:12" s="2" customFormat="1" ht="15" customHeight="1">
      <c r="A46" s="41"/>
      <c r="B46" s="257">
        <v>35</v>
      </c>
      <c r="C46" s="144" t="s">
        <v>862</v>
      </c>
      <c r="D46" s="527" t="s">
        <v>871</v>
      </c>
      <c r="E46" s="527" t="s">
        <v>570</v>
      </c>
      <c r="F46" s="527" t="s">
        <v>570</v>
      </c>
      <c r="G46" s="527" t="s">
        <v>570</v>
      </c>
      <c r="H46" s="527" t="s">
        <v>570</v>
      </c>
      <c r="I46" s="527" t="s">
        <v>570</v>
      </c>
      <c r="J46" s="527" t="s">
        <v>570</v>
      </c>
      <c r="K46" s="510">
        <v>45092</v>
      </c>
      <c r="L46" s="510">
        <v>45091</v>
      </c>
    </row>
    <row r="47" spans="1:12" s="2" customFormat="1" ht="15" customHeight="1">
      <c r="A47" s="41"/>
      <c r="B47" s="257">
        <v>36</v>
      </c>
      <c r="C47" s="144" t="s">
        <v>507</v>
      </c>
      <c r="D47" s="527" t="s">
        <v>870</v>
      </c>
      <c r="E47" s="527" t="s">
        <v>333</v>
      </c>
      <c r="F47" s="527" t="s">
        <v>333</v>
      </c>
      <c r="G47" s="527" t="s">
        <v>333</v>
      </c>
      <c r="H47" s="527" t="s">
        <v>333</v>
      </c>
      <c r="I47" s="527" t="s">
        <v>333</v>
      </c>
      <c r="J47" s="527" t="s">
        <v>333</v>
      </c>
      <c r="K47" s="510">
        <v>45093</v>
      </c>
      <c r="L47" s="510">
        <v>45093</v>
      </c>
    </row>
    <row r="48" spans="1:12" s="2" customFormat="1" ht="15" customHeight="1">
      <c r="A48" s="41"/>
      <c r="B48" s="257">
        <v>37</v>
      </c>
      <c r="C48" s="144" t="s">
        <v>562</v>
      </c>
      <c r="D48" s="527" t="s">
        <v>870</v>
      </c>
      <c r="E48" s="527" t="s">
        <v>333</v>
      </c>
      <c r="F48" s="527" t="s">
        <v>333</v>
      </c>
      <c r="G48" s="527" t="s">
        <v>333</v>
      </c>
      <c r="H48" s="527" t="s">
        <v>333</v>
      </c>
      <c r="I48" s="527" t="s">
        <v>333</v>
      </c>
      <c r="J48" s="527" t="s">
        <v>333</v>
      </c>
      <c r="K48" s="510">
        <v>45096</v>
      </c>
      <c r="L48" s="510">
        <v>45096</v>
      </c>
    </row>
    <row r="49" spans="1:12" s="2" customFormat="1" ht="15" customHeight="1">
      <c r="A49" s="41"/>
      <c r="B49" s="257">
        <v>38</v>
      </c>
      <c r="C49" s="144" t="s">
        <v>863</v>
      </c>
      <c r="D49" s="527" t="s">
        <v>871</v>
      </c>
      <c r="E49" s="527" t="s">
        <v>570</v>
      </c>
      <c r="F49" s="527" t="s">
        <v>570</v>
      </c>
      <c r="G49" s="527" t="s">
        <v>570</v>
      </c>
      <c r="H49" s="527" t="s">
        <v>570</v>
      </c>
      <c r="I49" s="527" t="s">
        <v>570</v>
      </c>
      <c r="J49" s="527" t="s">
        <v>570</v>
      </c>
      <c r="K49" s="510">
        <v>45096</v>
      </c>
      <c r="L49" s="510">
        <v>45096</v>
      </c>
    </row>
    <row r="50" spans="1:12" s="2" customFormat="1" ht="15" customHeight="1">
      <c r="A50" s="41"/>
      <c r="B50" s="257">
        <v>39</v>
      </c>
      <c r="C50" s="144" t="s">
        <v>563</v>
      </c>
      <c r="D50" s="527" t="s">
        <v>870</v>
      </c>
      <c r="E50" s="527" t="s">
        <v>333</v>
      </c>
      <c r="F50" s="527" t="s">
        <v>333</v>
      </c>
      <c r="G50" s="527" t="s">
        <v>333</v>
      </c>
      <c r="H50" s="527" t="s">
        <v>333</v>
      </c>
      <c r="I50" s="527" t="s">
        <v>333</v>
      </c>
      <c r="J50" s="527" t="s">
        <v>333</v>
      </c>
      <c r="K50" s="510">
        <v>45096</v>
      </c>
      <c r="L50" s="510">
        <v>45096</v>
      </c>
    </row>
    <row r="51" spans="1:12" s="2" customFormat="1" ht="15" customHeight="1">
      <c r="A51" s="41"/>
      <c r="B51" s="257">
        <v>40</v>
      </c>
      <c r="C51" s="144" t="s">
        <v>864</v>
      </c>
      <c r="D51" s="527" t="s">
        <v>871</v>
      </c>
      <c r="E51" s="527" t="s">
        <v>570</v>
      </c>
      <c r="F51" s="527" t="s">
        <v>570</v>
      </c>
      <c r="G51" s="527" t="s">
        <v>570</v>
      </c>
      <c r="H51" s="527" t="s">
        <v>570</v>
      </c>
      <c r="I51" s="527" t="s">
        <v>570</v>
      </c>
      <c r="J51" s="527" t="s">
        <v>570</v>
      </c>
      <c r="K51" s="510">
        <v>45096</v>
      </c>
      <c r="L51" s="510">
        <v>45096</v>
      </c>
    </row>
    <row r="52" spans="1:12" s="2" customFormat="1" ht="15" customHeight="1">
      <c r="A52" s="41"/>
      <c r="B52" s="257">
        <v>41</v>
      </c>
      <c r="C52" s="144" t="s">
        <v>489</v>
      </c>
      <c r="D52" s="527" t="s">
        <v>872</v>
      </c>
      <c r="E52" s="527" t="s">
        <v>433</v>
      </c>
      <c r="F52" s="527" t="s">
        <v>433</v>
      </c>
      <c r="G52" s="527" t="s">
        <v>433</v>
      </c>
      <c r="H52" s="527" t="s">
        <v>433</v>
      </c>
      <c r="I52" s="527" t="s">
        <v>433</v>
      </c>
      <c r="J52" s="527" t="s">
        <v>433</v>
      </c>
      <c r="K52" s="510">
        <v>45098</v>
      </c>
      <c r="L52" s="510">
        <v>45098</v>
      </c>
    </row>
    <row r="53" spans="1:12" s="2" customFormat="1" ht="15" customHeight="1">
      <c r="A53" s="41"/>
      <c r="B53" s="257">
        <v>42</v>
      </c>
      <c r="C53" s="144" t="s">
        <v>564</v>
      </c>
      <c r="D53" s="527" t="s">
        <v>871</v>
      </c>
      <c r="E53" s="527" t="s">
        <v>570</v>
      </c>
      <c r="F53" s="527" t="s">
        <v>570</v>
      </c>
      <c r="G53" s="527" t="s">
        <v>570</v>
      </c>
      <c r="H53" s="527" t="s">
        <v>570</v>
      </c>
      <c r="I53" s="527" t="s">
        <v>570</v>
      </c>
      <c r="J53" s="527" t="s">
        <v>570</v>
      </c>
      <c r="K53" s="510">
        <v>45099</v>
      </c>
      <c r="L53" s="510">
        <v>45098</v>
      </c>
    </row>
    <row r="54" spans="1:12" s="2" customFormat="1" ht="15" customHeight="1">
      <c r="A54" s="41"/>
      <c r="B54" s="257">
        <v>43</v>
      </c>
      <c r="C54" s="144" t="s">
        <v>565</v>
      </c>
      <c r="D54" s="527" t="s">
        <v>870</v>
      </c>
      <c r="E54" s="527" t="s">
        <v>333</v>
      </c>
      <c r="F54" s="527" t="s">
        <v>333</v>
      </c>
      <c r="G54" s="527" t="s">
        <v>333</v>
      </c>
      <c r="H54" s="527" t="s">
        <v>333</v>
      </c>
      <c r="I54" s="527" t="s">
        <v>333</v>
      </c>
      <c r="J54" s="527" t="s">
        <v>333</v>
      </c>
      <c r="K54" s="510">
        <v>45099</v>
      </c>
      <c r="L54" s="510">
        <v>45099</v>
      </c>
    </row>
    <row r="55" spans="1:12" s="2" customFormat="1" ht="15" customHeight="1">
      <c r="A55" s="41"/>
      <c r="B55" s="257">
        <v>44</v>
      </c>
      <c r="C55" s="144" t="s">
        <v>865</v>
      </c>
      <c r="D55" s="527" t="s">
        <v>872</v>
      </c>
      <c r="E55" s="527" t="s">
        <v>433</v>
      </c>
      <c r="F55" s="527" t="s">
        <v>433</v>
      </c>
      <c r="G55" s="527" t="s">
        <v>433</v>
      </c>
      <c r="H55" s="527" t="s">
        <v>433</v>
      </c>
      <c r="I55" s="527" t="s">
        <v>433</v>
      </c>
      <c r="J55" s="527" t="s">
        <v>433</v>
      </c>
      <c r="K55" s="510">
        <v>45099</v>
      </c>
      <c r="L55" s="510">
        <v>45099</v>
      </c>
    </row>
    <row r="56" spans="1:12" s="2" customFormat="1" ht="15" customHeight="1">
      <c r="A56" s="41"/>
      <c r="B56" s="257">
        <v>45</v>
      </c>
      <c r="C56" s="144" t="s">
        <v>566</v>
      </c>
      <c r="D56" s="527" t="s">
        <v>876</v>
      </c>
      <c r="E56" s="527" t="s">
        <v>575</v>
      </c>
      <c r="F56" s="527" t="s">
        <v>575</v>
      </c>
      <c r="G56" s="527" t="s">
        <v>575</v>
      </c>
      <c r="H56" s="527" t="s">
        <v>575</v>
      </c>
      <c r="I56" s="527" t="s">
        <v>575</v>
      </c>
      <c r="J56" s="527" t="s">
        <v>575</v>
      </c>
      <c r="K56" s="510">
        <v>45099</v>
      </c>
      <c r="L56" s="510">
        <v>45099</v>
      </c>
    </row>
    <row r="57" spans="1:12" s="2" customFormat="1" ht="15" customHeight="1">
      <c r="A57" s="41"/>
      <c r="B57" s="257">
        <v>46</v>
      </c>
      <c r="C57" s="144" t="s">
        <v>567</v>
      </c>
      <c r="D57" s="527" t="s">
        <v>874</v>
      </c>
      <c r="E57" s="527" t="s">
        <v>475</v>
      </c>
      <c r="F57" s="527" t="s">
        <v>475</v>
      </c>
      <c r="G57" s="527" t="s">
        <v>475</v>
      </c>
      <c r="H57" s="527" t="s">
        <v>475</v>
      </c>
      <c r="I57" s="527" t="s">
        <v>475</v>
      </c>
      <c r="J57" s="527" t="s">
        <v>475</v>
      </c>
      <c r="K57" s="510">
        <v>45099</v>
      </c>
      <c r="L57" s="510">
        <v>45099</v>
      </c>
    </row>
    <row r="58" spans="1:12" s="2" customFormat="1" ht="15" customHeight="1">
      <c r="A58" s="41"/>
      <c r="B58" s="257">
        <v>47</v>
      </c>
      <c r="C58" s="144" t="s">
        <v>866</v>
      </c>
      <c r="D58" s="527" t="s">
        <v>871</v>
      </c>
      <c r="E58" s="527" t="s">
        <v>570</v>
      </c>
      <c r="F58" s="527" t="s">
        <v>570</v>
      </c>
      <c r="G58" s="527" t="s">
        <v>570</v>
      </c>
      <c r="H58" s="527" t="s">
        <v>570</v>
      </c>
      <c r="I58" s="527" t="s">
        <v>570</v>
      </c>
      <c r="J58" s="527" t="s">
        <v>570</v>
      </c>
      <c r="K58" s="510">
        <v>45100</v>
      </c>
      <c r="L58" s="510">
        <v>45100</v>
      </c>
    </row>
    <row r="59" spans="1:12" s="2" customFormat="1" ht="15" customHeight="1">
      <c r="A59" s="41"/>
      <c r="B59" s="257">
        <v>48</v>
      </c>
      <c r="C59" s="144" t="s">
        <v>568</v>
      </c>
      <c r="D59" s="527" t="s">
        <v>871</v>
      </c>
      <c r="E59" s="527" t="s">
        <v>570</v>
      </c>
      <c r="F59" s="527" t="s">
        <v>570</v>
      </c>
      <c r="G59" s="527" t="s">
        <v>570</v>
      </c>
      <c r="H59" s="527" t="s">
        <v>570</v>
      </c>
      <c r="I59" s="527" t="s">
        <v>570</v>
      </c>
      <c r="J59" s="527" t="s">
        <v>570</v>
      </c>
      <c r="K59" s="510">
        <v>45103</v>
      </c>
      <c r="L59" s="510">
        <v>45103</v>
      </c>
    </row>
    <row r="60" spans="1:12" s="2" customFormat="1" ht="15" customHeight="1">
      <c r="A60" s="41"/>
      <c r="B60" s="257">
        <v>49</v>
      </c>
      <c r="C60" s="144" t="s">
        <v>867</v>
      </c>
      <c r="D60" s="527" t="s">
        <v>872</v>
      </c>
      <c r="E60" s="527" t="s">
        <v>433</v>
      </c>
      <c r="F60" s="527" t="s">
        <v>433</v>
      </c>
      <c r="G60" s="527" t="s">
        <v>433</v>
      </c>
      <c r="H60" s="527" t="s">
        <v>433</v>
      </c>
      <c r="I60" s="527" t="s">
        <v>433</v>
      </c>
      <c r="J60" s="527" t="s">
        <v>433</v>
      </c>
      <c r="K60" s="510">
        <v>45103</v>
      </c>
      <c r="L60" s="510">
        <v>45103</v>
      </c>
    </row>
    <row r="61" spans="1:12" s="2" customFormat="1" ht="15" customHeight="1">
      <c r="A61" s="41"/>
      <c r="B61" s="257">
        <v>50</v>
      </c>
      <c r="C61" s="144" t="s">
        <v>569</v>
      </c>
      <c r="D61" s="527" t="s">
        <v>870</v>
      </c>
      <c r="E61" s="527" t="s">
        <v>333</v>
      </c>
      <c r="F61" s="527" t="s">
        <v>333</v>
      </c>
      <c r="G61" s="527" t="s">
        <v>333</v>
      </c>
      <c r="H61" s="527" t="s">
        <v>333</v>
      </c>
      <c r="I61" s="527" t="s">
        <v>333</v>
      </c>
      <c r="J61" s="527" t="s">
        <v>333</v>
      </c>
      <c r="K61" s="510">
        <v>45105</v>
      </c>
      <c r="L61" s="510">
        <v>45105</v>
      </c>
    </row>
    <row r="62" spans="1:12" s="2" customFormat="1" ht="15" customHeight="1">
      <c r="A62" s="41"/>
      <c r="B62" s="257">
        <v>51</v>
      </c>
      <c r="C62" s="144" t="s">
        <v>549</v>
      </c>
      <c r="D62" s="527" t="s">
        <v>870</v>
      </c>
      <c r="E62" s="527" t="s">
        <v>333</v>
      </c>
      <c r="F62" s="527" t="s">
        <v>333</v>
      </c>
      <c r="G62" s="527" t="s">
        <v>333</v>
      </c>
      <c r="H62" s="527" t="s">
        <v>333</v>
      </c>
      <c r="I62" s="527" t="s">
        <v>333</v>
      </c>
      <c r="J62" s="527" t="s">
        <v>333</v>
      </c>
      <c r="K62" s="510">
        <v>45105</v>
      </c>
      <c r="L62" s="510">
        <v>45105</v>
      </c>
    </row>
    <row r="63" spans="1:12" s="2" customFormat="1" ht="15" customHeight="1">
      <c r="A63" s="41"/>
      <c r="B63" s="257">
        <v>52</v>
      </c>
      <c r="C63" s="144" t="s">
        <v>868</v>
      </c>
      <c r="D63" s="527" t="s">
        <v>872</v>
      </c>
      <c r="E63" s="527" t="s">
        <v>433</v>
      </c>
      <c r="F63" s="527" t="s">
        <v>433</v>
      </c>
      <c r="G63" s="527" t="s">
        <v>433</v>
      </c>
      <c r="H63" s="527" t="s">
        <v>433</v>
      </c>
      <c r="I63" s="527" t="s">
        <v>433</v>
      </c>
      <c r="J63" s="527" t="s">
        <v>433</v>
      </c>
      <c r="K63" s="510">
        <v>45105</v>
      </c>
      <c r="L63" s="510">
        <v>45105</v>
      </c>
    </row>
    <row r="64" spans="1:12" s="2" customFormat="1" ht="15" customHeight="1">
      <c r="A64" s="41"/>
      <c r="B64" s="257">
        <v>53</v>
      </c>
      <c r="C64" s="144" t="s">
        <v>550</v>
      </c>
      <c r="D64" s="527" t="s">
        <v>870</v>
      </c>
      <c r="E64" s="527" t="s">
        <v>333</v>
      </c>
      <c r="F64" s="527" t="s">
        <v>333</v>
      </c>
      <c r="G64" s="527" t="s">
        <v>333</v>
      </c>
      <c r="H64" s="527" t="s">
        <v>333</v>
      </c>
      <c r="I64" s="527" t="s">
        <v>333</v>
      </c>
      <c r="J64" s="527" t="s">
        <v>333</v>
      </c>
      <c r="K64" s="510">
        <v>45107</v>
      </c>
      <c r="L64" s="510">
        <v>45107</v>
      </c>
    </row>
    <row r="65" spans="1:12" s="2" customFormat="1" ht="15" customHeight="1">
      <c r="A65" s="41"/>
      <c r="B65" s="257">
        <v>54</v>
      </c>
      <c r="C65" s="144" t="s">
        <v>551</v>
      </c>
      <c r="D65" s="527" t="s">
        <v>870</v>
      </c>
      <c r="E65" s="527" t="s">
        <v>333</v>
      </c>
      <c r="F65" s="527" t="s">
        <v>333</v>
      </c>
      <c r="G65" s="527" t="s">
        <v>333</v>
      </c>
      <c r="H65" s="527" t="s">
        <v>333</v>
      </c>
      <c r="I65" s="527" t="s">
        <v>333</v>
      </c>
      <c r="J65" s="527" t="s">
        <v>333</v>
      </c>
      <c r="K65" s="510">
        <v>45107</v>
      </c>
      <c r="L65" s="510">
        <v>45107</v>
      </c>
    </row>
    <row r="66" spans="1:12" s="2" customFormat="1" ht="15" customHeight="1">
      <c r="A66" s="41"/>
      <c r="B66" s="257">
        <v>55</v>
      </c>
      <c r="C66" s="144" t="s">
        <v>552</v>
      </c>
      <c r="D66" s="527" t="s">
        <v>870</v>
      </c>
      <c r="E66" s="527" t="s">
        <v>333</v>
      </c>
      <c r="F66" s="527" t="s">
        <v>333</v>
      </c>
      <c r="G66" s="527" t="s">
        <v>333</v>
      </c>
      <c r="H66" s="527" t="s">
        <v>333</v>
      </c>
      <c r="I66" s="527" t="s">
        <v>333</v>
      </c>
      <c r="J66" s="527" t="s">
        <v>333</v>
      </c>
      <c r="K66" s="510">
        <v>45107</v>
      </c>
      <c r="L66" s="510">
        <v>45107</v>
      </c>
    </row>
    <row r="67" spans="1:12" s="2" customFormat="1" ht="15" customHeight="1">
      <c r="A67" s="41"/>
      <c r="B67" s="257">
        <v>56</v>
      </c>
      <c r="C67" s="144" t="s">
        <v>553</v>
      </c>
      <c r="D67" s="527" t="s">
        <v>877</v>
      </c>
      <c r="E67" s="527" t="s">
        <v>555</v>
      </c>
      <c r="F67" s="527" t="s">
        <v>555</v>
      </c>
      <c r="G67" s="527" t="s">
        <v>555</v>
      </c>
      <c r="H67" s="527" t="s">
        <v>555</v>
      </c>
      <c r="I67" s="527" t="s">
        <v>555</v>
      </c>
      <c r="J67" s="527" t="s">
        <v>555</v>
      </c>
      <c r="K67" s="510">
        <v>45107</v>
      </c>
      <c r="L67" s="510">
        <v>45107</v>
      </c>
    </row>
    <row r="68" spans="1:12" s="2" customFormat="1" ht="15" customHeight="1">
      <c r="A68" s="41"/>
      <c r="B68" s="257">
        <v>57</v>
      </c>
      <c r="C68" s="144" t="s">
        <v>554</v>
      </c>
      <c r="D68" s="527" t="s">
        <v>871</v>
      </c>
      <c r="E68" s="527" t="s">
        <v>475</v>
      </c>
      <c r="F68" s="527" t="s">
        <v>475</v>
      </c>
      <c r="G68" s="527" t="s">
        <v>475</v>
      </c>
      <c r="H68" s="527" t="s">
        <v>475</v>
      </c>
      <c r="I68" s="527" t="s">
        <v>475</v>
      </c>
      <c r="J68" s="527" t="s">
        <v>475</v>
      </c>
      <c r="K68" s="510">
        <v>45107</v>
      </c>
      <c r="L68" s="510">
        <v>45107</v>
      </c>
    </row>
    <row r="69" spans="1:12" s="2" customFormat="1" ht="15" customHeight="1">
      <c r="A69" s="41"/>
      <c r="B69" s="257">
        <v>58</v>
      </c>
      <c r="C69" s="144" t="s">
        <v>1023</v>
      </c>
      <c r="D69" s="527" t="s">
        <v>872</v>
      </c>
      <c r="E69" s="527" t="s">
        <v>433</v>
      </c>
      <c r="F69" s="527" t="s">
        <v>433</v>
      </c>
      <c r="G69" s="527" t="s">
        <v>433</v>
      </c>
      <c r="H69" s="527" t="s">
        <v>433</v>
      </c>
      <c r="I69" s="527" t="s">
        <v>433</v>
      </c>
      <c r="J69" s="527" t="s">
        <v>433</v>
      </c>
      <c r="K69" s="510">
        <v>45107</v>
      </c>
      <c r="L69" s="510">
        <v>45107</v>
      </c>
    </row>
    <row r="70" spans="1:12" s="2" customFormat="1" ht="15" customHeight="1">
      <c r="A70" s="41"/>
      <c r="B70" s="257">
        <v>59</v>
      </c>
      <c r="C70" s="144" t="s">
        <v>589</v>
      </c>
      <c r="D70" s="527" t="s">
        <v>871</v>
      </c>
      <c r="E70" s="527" t="s">
        <v>475</v>
      </c>
      <c r="F70" s="527" t="s">
        <v>475</v>
      </c>
      <c r="G70" s="527" t="s">
        <v>475</v>
      </c>
      <c r="H70" s="527" t="s">
        <v>475</v>
      </c>
      <c r="I70" s="527" t="s">
        <v>475</v>
      </c>
      <c r="J70" s="527" t="s">
        <v>475</v>
      </c>
      <c r="K70" s="510">
        <v>45121</v>
      </c>
      <c r="L70" s="510">
        <v>45107</v>
      </c>
    </row>
    <row r="71" spans="1:12" s="2" customFormat="1" ht="15" customHeight="1">
      <c r="A71" s="41"/>
      <c r="B71" s="257">
        <v>60</v>
      </c>
      <c r="C71" s="144" t="s">
        <v>896</v>
      </c>
      <c r="D71" s="527" t="s">
        <v>870</v>
      </c>
      <c r="E71" s="527"/>
      <c r="F71" s="527"/>
      <c r="G71" s="527"/>
      <c r="H71" s="527"/>
      <c r="I71" s="527"/>
      <c r="J71" s="527"/>
      <c r="K71" s="510">
        <v>45146</v>
      </c>
      <c r="L71" s="510"/>
    </row>
    <row r="72" spans="1:12" s="2" customFormat="1" ht="15" customHeight="1">
      <c r="A72" s="41"/>
      <c r="B72" s="257">
        <v>61</v>
      </c>
      <c r="C72" s="144" t="s">
        <v>915</v>
      </c>
      <c r="D72" s="527" t="s">
        <v>873</v>
      </c>
      <c r="E72" s="527" t="s">
        <v>572</v>
      </c>
      <c r="F72" s="527" t="s">
        <v>572</v>
      </c>
      <c r="G72" s="527" t="s">
        <v>572</v>
      </c>
      <c r="H72" s="527" t="s">
        <v>572</v>
      </c>
      <c r="I72" s="527" t="s">
        <v>572</v>
      </c>
      <c r="J72" s="527" t="s">
        <v>572</v>
      </c>
      <c r="K72" s="510">
        <v>45184</v>
      </c>
      <c r="L72" s="510">
        <v>45107</v>
      </c>
    </row>
    <row r="73" spans="1:12" s="2" customFormat="1" ht="15" customHeight="1">
      <c r="A73" s="41"/>
      <c r="B73" s="257">
        <v>62</v>
      </c>
      <c r="C73" s="144" t="s">
        <v>958</v>
      </c>
      <c r="D73" s="527" t="s">
        <v>871</v>
      </c>
      <c r="E73" s="527" t="s">
        <v>572</v>
      </c>
      <c r="F73" s="527" t="s">
        <v>572</v>
      </c>
      <c r="G73" s="527" t="s">
        <v>572</v>
      </c>
      <c r="H73" s="527" t="s">
        <v>572</v>
      </c>
      <c r="I73" s="527" t="s">
        <v>572</v>
      </c>
      <c r="J73" s="527" t="s">
        <v>572</v>
      </c>
      <c r="K73" s="510">
        <v>45195</v>
      </c>
      <c r="L73" s="510">
        <v>45107</v>
      </c>
    </row>
    <row r="74" spans="1:12" s="2" customFormat="1" ht="15" customHeight="1">
      <c r="A74" s="41"/>
      <c r="B74" s="257"/>
      <c r="C74" s="144"/>
      <c r="D74" s="378"/>
      <c r="E74" s="378"/>
      <c r="F74" s="378"/>
      <c r="G74" s="378"/>
      <c r="H74" s="378"/>
      <c r="I74" s="378"/>
      <c r="J74" s="378"/>
      <c r="K74" s="379"/>
      <c r="L74" s="379"/>
    </row>
    <row r="75" spans="1:12" s="2" customFormat="1" ht="15" customHeight="1">
      <c r="A75" s="41"/>
      <c r="B75" s="310" t="s">
        <v>845</v>
      </c>
      <c r="C75" s="144"/>
      <c r="D75" s="378"/>
      <c r="E75" s="378"/>
      <c r="F75" s="378"/>
      <c r="G75" s="378"/>
      <c r="H75" s="378"/>
      <c r="I75" s="378"/>
      <c r="J75" s="378"/>
      <c r="K75" s="379"/>
      <c r="L75" s="379"/>
    </row>
    <row r="76" spans="1:12" s="2" customFormat="1" ht="1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</row>
    <row r="77" spans="1:12" s="2" customFormat="1" ht="15" customHeight="1">
      <c r="A77" s="15"/>
      <c r="B77" s="15"/>
      <c r="C77" s="15"/>
      <c r="D77" s="103"/>
      <c r="E77" s="103"/>
      <c r="F77" s="103"/>
      <c r="G77" s="103"/>
      <c r="H77" s="183"/>
      <c r="I77" s="183"/>
      <c r="J77" s="103"/>
      <c r="K77" s="103"/>
      <c r="L77" s="106" t="s">
        <v>841</v>
      </c>
    </row>
    <row r="79" spans="1:12" ht="15" customHeight="1">
      <c r="L79" s="127"/>
    </row>
  </sheetData>
  <mergeCells count="129">
    <mergeCell ref="A6:L6"/>
    <mergeCell ref="B10:B11"/>
    <mergeCell ref="C10:C11"/>
    <mergeCell ref="D10:J11"/>
    <mergeCell ref="K10:L11"/>
    <mergeCell ref="D12:J12"/>
    <mergeCell ref="K12:L12"/>
    <mergeCell ref="D16:J16"/>
    <mergeCell ref="K16:L16"/>
    <mergeCell ref="D17:J17"/>
    <mergeCell ref="K17:L17"/>
    <mergeCell ref="D18:J18"/>
    <mergeCell ref="K18:L18"/>
    <mergeCell ref="D13:J13"/>
    <mergeCell ref="K13:L13"/>
    <mergeCell ref="D14:J14"/>
    <mergeCell ref="K14:L14"/>
    <mergeCell ref="D15:J15"/>
    <mergeCell ref="K15:L15"/>
    <mergeCell ref="D22:J22"/>
    <mergeCell ref="K22:L22"/>
    <mergeCell ref="D23:J23"/>
    <mergeCell ref="K23:L23"/>
    <mergeCell ref="D24:J24"/>
    <mergeCell ref="K24:L24"/>
    <mergeCell ref="D19:J19"/>
    <mergeCell ref="K19:L19"/>
    <mergeCell ref="D20:J20"/>
    <mergeCell ref="K20:L20"/>
    <mergeCell ref="D21:J21"/>
    <mergeCell ref="K21:L21"/>
    <mergeCell ref="D28:J28"/>
    <mergeCell ref="K28:L28"/>
    <mergeCell ref="D29:J29"/>
    <mergeCell ref="K29:L29"/>
    <mergeCell ref="D30:J30"/>
    <mergeCell ref="K30:L30"/>
    <mergeCell ref="D25:J25"/>
    <mergeCell ref="K25:L25"/>
    <mergeCell ref="D26:J26"/>
    <mergeCell ref="K26:L26"/>
    <mergeCell ref="D27:J27"/>
    <mergeCell ref="K27:L27"/>
    <mergeCell ref="D34:J34"/>
    <mergeCell ref="K34:L34"/>
    <mergeCell ref="D35:J35"/>
    <mergeCell ref="K35:L35"/>
    <mergeCell ref="D36:J36"/>
    <mergeCell ref="K36:L36"/>
    <mergeCell ref="D31:J31"/>
    <mergeCell ref="K31:L31"/>
    <mergeCell ref="D32:J32"/>
    <mergeCell ref="K32:L32"/>
    <mergeCell ref="D33:J33"/>
    <mergeCell ref="K33:L33"/>
    <mergeCell ref="D40:J40"/>
    <mergeCell ref="K40:L40"/>
    <mergeCell ref="D41:J41"/>
    <mergeCell ref="K41:L41"/>
    <mergeCell ref="D42:J42"/>
    <mergeCell ref="K42:L42"/>
    <mergeCell ref="D37:J37"/>
    <mergeCell ref="K37:L37"/>
    <mergeCell ref="D38:J38"/>
    <mergeCell ref="K38:L38"/>
    <mergeCell ref="D39:J39"/>
    <mergeCell ref="K39:L39"/>
    <mergeCell ref="D46:J46"/>
    <mergeCell ref="K46:L46"/>
    <mergeCell ref="D47:J47"/>
    <mergeCell ref="K47:L47"/>
    <mergeCell ref="D48:J48"/>
    <mergeCell ref="K48:L48"/>
    <mergeCell ref="D43:J43"/>
    <mergeCell ref="K43:L43"/>
    <mergeCell ref="D44:J44"/>
    <mergeCell ref="K44:L44"/>
    <mergeCell ref="D45:J45"/>
    <mergeCell ref="K45:L45"/>
    <mergeCell ref="D52:J52"/>
    <mergeCell ref="K52:L52"/>
    <mergeCell ref="D53:J53"/>
    <mergeCell ref="K53:L53"/>
    <mergeCell ref="D54:J54"/>
    <mergeCell ref="K54:L54"/>
    <mergeCell ref="D49:J49"/>
    <mergeCell ref="K49:L49"/>
    <mergeCell ref="D50:J50"/>
    <mergeCell ref="K50:L50"/>
    <mergeCell ref="D51:J51"/>
    <mergeCell ref="K51:L51"/>
    <mergeCell ref="D58:J58"/>
    <mergeCell ref="K58:L58"/>
    <mergeCell ref="D59:J59"/>
    <mergeCell ref="K59:L59"/>
    <mergeCell ref="D60:J60"/>
    <mergeCell ref="K60:L60"/>
    <mergeCell ref="D55:J55"/>
    <mergeCell ref="K55:L55"/>
    <mergeCell ref="D56:J56"/>
    <mergeCell ref="K56:L56"/>
    <mergeCell ref="D57:J57"/>
    <mergeCell ref="K57:L57"/>
    <mergeCell ref="D64:J64"/>
    <mergeCell ref="K64:L64"/>
    <mergeCell ref="D65:J65"/>
    <mergeCell ref="K65:L65"/>
    <mergeCell ref="D66:J66"/>
    <mergeCell ref="K66:L66"/>
    <mergeCell ref="D61:J61"/>
    <mergeCell ref="K61:L61"/>
    <mergeCell ref="D62:J62"/>
    <mergeCell ref="K62:L62"/>
    <mergeCell ref="D63:J63"/>
    <mergeCell ref="K63:L63"/>
    <mergeCell ref="D71:J71"/>
    <mergeCell ref="K71:L71"/>
    <mergeCell ref="D72:J72"/>
    <mergeCell ref="K72:L72"/>
    <mergeCell ref="D73:J73"/>
    <mergeCell ref="K73:L73"/>
    <mergeCell ref="D67:J67"/>
    <mergeCell ref="K67:L67"/>
    <mergeCell ref="D68:J68"/>
    <mergeCell ref="K68:L68"/>
    <mergeCell ref="D70:J70"/>
    <mergeCell ref="K70:L70"/>
    <mergeCell ref="D69:J69"/>
    <mergeCell ref="K69:L69"/>
  </mergeCells>
  <printOptions horizontalCentered="1"/>
  <pageMargins left="0.25" right="0.25" top="0.75" bottom="0.75" header="0.3" footer="0.3"/>
  <pageSetup paperSize="9" scale="63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A1:AZ78"/>
  <sheetViews>
    <sheetView view="pageBreakPreview" topLeftCell="A20" zoomScale="145" zoomScaleNormal="145" zoomScaleSheetLayoutView="145" workbookViewId="0">
      <selection activeCell="G23" sqref="G23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77734375" bestFit="1" customWidth="1"/>
  </cols>
  <sheetData>
    <row r="1" spans="1:52" ht="12.75" customHeight="1">
      <c r="A1" s="2"/>
    </row>
    <row r="2" spans="1:52">
      <c r="A2" s="2"/>
      <c r="H2" s="102"/>
      <c r="I2" s="259" t="s">
        <v>918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9"/>
      <c r="N4" s="280"/>
      <c r="O4" s="279"/>
      <c r="P4" s="279"/>
      <c r="Q4" s="279"/>
      <c r="R4" s="279"/>
      <c r="S4" s="279"/>
    </row>
    <row r="5" spans="1:52">
      <c r="L5" s="112"/>
      <c r="N5" s="112"/>
      <c r="O5" s="45"/>
      <c r="P5" s="112"/>
      <c r="Q5" s="241"/>
      <c r="R5" s="112"/>
      <c r="S5" s="241"/>
    </row>
    <row r="6" spans="1:52">
      <c r="L6" s="112"/>
      <c r="N6" s="112"/>
      <c r="O6" s="45"/>
      <c r="P6" s="112"/>
      <c r="Q6" s="241"/>
      <c r="R6" s="112"/>
      <c r="S6" s="241"/>
    </row>
    <row r="7" spans="1:52">
      <c r="L7" s="112"/>
      <c r="N7" s="112"/>
      <c r="O7" s="45"/>
      <c r="P7" s="112"/>
      <c r="Q7" s="241"/>
      <c r="R7" s="112"/>
      <c r="S7" s="241"/>
    </row>
    <row r="8" spans="1:52">
      <c r="L8" s="83"/>
      <c r="N8" s="112"/>
      <c r="O8" s="45"/>
      <c r="P8" s="112"/>
      <c r="Q8" s="241"/>
      <c r="R8" s="112"/>
      <c r="S8" s="241"/>
    </row>
    <row r="9" spans="1:52">
      <c r="D9" s="74"/>
      <c r="L9" s="83"/>
      <c r="N9" s="83"/>
      <c r="O9" s="45"/>
      <c r="P9" s="112"/>
      <c r="Q9" s="241"/>
      <c r="R9" s="112"/>
      <c r="S9" s="241"/>
    </row>
    <row r="10" spans="1:52">
      <c r="D10" s="74"/>
      <c r="L10" s="83"/>
      <c r="N10" s="83"/>
      <c r="O10" s="45"/>
      <c r="P10" s="112"/>
      <c r="Q10" s="241"/>
      <c r="R10" s="112"/>
      <c r="S10" s="241"/>
    </row>
    <row r="11" spans="1:52">
      <c r="D11" s="74"/>
      <c r="L11" s="83"/>
      <c r="N11" s="112"/>
      <c r="O11" s="45"/>
      <c r="P11" s="112"/>
      <c r="Q11" s="241"/>
      <c r="R11" s="112"/>
      <c r="S11" s="241"/>
    </row>
    <row r="12" spans="1:52">
      <c r="L12" s="83"/>
      <c r="N12" s="112"/>
      <c r="O12" s="45"/>
      <c r="P12" s="112"/>
      <c r="Q12" s="241"/>
      <c r="R12" s="112"/>
      <c r="S12" s="241"/>
    </row>
    <row r="13" spans="1:52">
      <c r="E13" s="78"/>
      <c r="L13" s="83"/>
      <c r="N13" s="112"/>
      <c r="O13" s="45"/>
      <c r="P13" s="112"/>
      <c r="Q13" s="241"/>
      <c r="R13" s="112"/>
      <c r="S13" s="241"/>
    </row>
    <row r="14" spans="1:52">
      <c r="E14" s="78"/>
      <c r="L14" s="83"/>
      <c r="N14" s="112"/>
      <c r="O14" s="45"/>
      <c r="P14" s="112"/>
      <c r="Q14" s="241"/>
      <c r="R14" s="112"/>
      <c r="S14" s="241"/>
    </row>
    <row r="15" spans="1:52" ht="10.5" customHeight="1">
      <c r="L15" s="83"/>
      <c r="N15" s="112"/>
      <c r="O15" s="173"/>
      <c r="P15" s="112"/>
      <c r="Q15" s="241"/>
      <c r="R15" s="112"/>
      <c r="S15" s="241"/>
    </row>
    <row r="16" spans="1:52" ht="8.1" customHeight="1">
      <c r="L16" s="112"/>
      <c r="O16" s="45"/>
      <c r="P16" s="112"/>
      <c r="Q16" s="241"/>
      <c r="S16" s="241"/>
    </row>
    <row r="17" spans="3:19" ht="20.100000000000001" customHeight="1">
      <c r="C17" s="411" t="s">
        <v>312</v>
      </c>
      <c r="D17" s="399"/>
      <c r="E17" s="399"/>
      <c r="F17" s="399"/>
      <c r="G17" s="399"/>
      <c r="L17" s="112"/>
      <c r="N17" s="112"/>
      <c r="O17" s="45"/>
      <c r="P17" s="112"/>
      <c r="Q17" s="241"/>
      <c r="R17" s="112"/>
      <c r="S17" s="241"/>
    </row>
    <row r="18" spans="3:19" ht="5.25" customHeight="1">
      <c r="L18" s="112"/>
      <c r="S18" s="241"/>
    </row>
    <row r="19" spans="3:19" ht="14.25" customHeight="1">
      <c r="C19" s="412"/>
      <c r="D19" s="413"/>
      <c r="E19" s="414"/>
      <c r="F19" s="164">
        <v>2022</v>
      </c>
      <c r="G19" s="165">
        <v>2023</v>
      </c>
      <c r="H19" s="42"/>
      <c r="I19" s="42"/>
      <c r="L19" s="112"/>
      <c r="N19" s="112"/>
      <c r="O19" s="45"/>
      <c r="P19" s="112"/>
      <c r="Q19" s="241"/>
      <c r="R19" s="112"/>
      <c r="S19" s="241"/>
    </row>
    <row r="20" spans="3:19" ht="12.75" customHeight="1">
      <c r="C20" s="415" t="s">
        <v>207</v>
      </c>
      <c r="D20" s="416"/>
      <c r="E20" s="417"/>
      <c r="F20" s="166"/>
      <c r="G20" s="167"/>
      <c r="H20" s="42"/>
      <c r="I20" s="42"/>
      <c r="K20" s="1"/>
      <c r="L20" s="112"/>
      <c r="N20" s="112"/>
      <c r="O20" s="45"/>
      <c r="P20" s="112"/>
      <c r="Q20" s="241"/>
      <c r="R20" s="112"/>
      <c r="S20" s="241"/>
    </row>
    <row r="21" spans="3:19">
      <c r="C21" s="408" t="s">
        <v>316</v>
      </c>
      <c r="D21" s="409"/>
      <c r="E21" s="410"/>
      <c r="F21" s="154">
        <v>6850.6189999999997</v>
      </c>
      <c r="G21" s="154">
        <v>6888.518</v>
      </c>
      <c r="H21" s="42"/>
      <c r="I21" s="42"/>
      <c r="L21" s="112"/>
      <c r="N21" s="112"/>
      <c r="O21" s="45"/>
      <c r="P21" s="112"/>
      <c r="Q21" s="241"/>
      <c r="R21" s="112"/>
      <c r="S21" s="241"/>
    </row>
    <row r="22" spans="3:19">
      <c r="C22" s="408" t="s">
        <v>246</v>
      </c>
      <c r="D22" s="409"/>
      <c r="E22" s="410"/>
      <c r="F22" s="155">
        <v>825</v>
      </c>
      <c r="G22" s="155">
        <v>892</v>
      </c>
      <c r="H22" s="42"/>
      <c r="I22" s="42"/>
      <c r="L22" s="112"/>
      <c r="N22" s="112"/>
      <c r="O22" s="45"/>
      <c r="P22" s="112"/>
      <c r="Q22" s="241"/>
      <c r="R22" s="112"/>
      <c r="S22" s="241"/>
    </row>
    <row r="23" spans="3:19" ht="16.5" customHeight="1">
      <c r="C23" s="408" t="s">
        <v>244</v>
      </c>
      <c r="D23" s="409"/>
      <c r="E23" s="410"/>
      <c r="F23" s="155">
        <v>59</v>
      </c>
      <c r="G23" s="155">
        <v>68</v>
      </c>
      <c r="H23" s="42"/>
      <c r="I23" s="42"/>
      <c r="L23" s="112"/>
      <c r="M23" s="149"/>
      <c r="N23" s="112"/>
      <c r="O23" s="45"/>
      <c r="P23" s="112"/>
      <c r="Q23" s="241"/>
      <c r="R23" s="112"/>
      <c r="S23" s="241"/>
    </row>
    <row r="24" spans="3:19" ht="12.75" customHeight="1">
      <c r="C24" s="408" t="s">
        <v>245</v>
      </c>
      <c r="D24" s="409"/>
      <c r="E24" s="410"/>
      <c r="F24" s="155">
        <v>0</v>
      </c>
      <c r="G24" s="155">
        <v>1</v>
      </c>
      <c r="H24" s="42"/>
      <c r="I24" s="42"/>
      <c r="L24" s="112"/>
      <c r="M24" s="149"/>
      <c r="N24" s="112"/>
      <c r="O24" s="45"/>
      <c r="P24" s="112"/>
      <c r="Q24" s="241"/>
      <c r="R24" s="112"/>
      <c r="S24" s="241"/>
    </row>
    <row r="25" spans="3:19" ht="12.75" customHeight="1">
      <c r="C25" s="408" t="s">
        <v>353</v>
      </c>
      <c r="D25" s="409"/>
      <c r="E25" s="410"/>
      <c r="F25" s="154">
        <v>9499.1388440797109</v>
      </c>
      <c r="G25" s="154">
        <v>10255.123277533936</v>
      </c>
      <c r="H25" s="42"/>
      <c r="I25" s="42"/>
      <c r="L25" s="112"/>
      <c r="N25" s="112"/>
      <c r="O25" s="45"/>
      <c r="P25" s="112"/>
      <c r="Q25" s="241"/>
      <c r="R25" s="112"/>
      <c r="S25" s="241"/>
    </row>
    <row r="26" spans="3:19">
      <c r="C26" s="408" t="s">
        <v>354</v>
      </c>
      <c r="D26" s="409"/>
      <c r="E26" s="410"/>
      <c r="F26" s="154">
        <v>603.84837862053973</v>
      </c>
      <c r="G26" s="154">
        <v>657.33756025472314</v>
      </c>
      <c r="H26" s="42"/>
      <c r="I26" s="42"/>
      <c r="L26" s="83"/>
      <c r="N26" s="112"/>
      <c r="O26" s="45"/>
      <c r="P26" s="112"/>
      <c r="Q26" s="241"/>
      <c r="R26" s="112"/>
      <c r="S26" s="241"/>
    </row>
    <row r="27" spans="3:19">
      <c r="C27" s="408" t="s">
        <v>247</v>
      </c>
      <c r="D27" s="409"/>
      <c r="E27" s="410"/>
      <c r="F27" s="154">
        <v>5885.8627419230006</v>
      </c>
      <c r="G27" s="154">
        <v>3415.4027549399993</v>
      </c>
      <c r="H27" s="42"/>
      <c r="I27" s="42"/>
      <c r="L27" s="83"/>
      <c r="N27" s="112"/>
      <c r="O27" s="45"/>
      <c r="P27" s="112"/>
      <c r="Q27" s="241"/>
      <c r="R27" s="112"/>
      <c r="S27" s="241"/>
    </row>
    <row r="28" spans="3:19">
      <c r="C28" s="408" t="s">
        <v>268</v>
      </c>
      <c r="D28" s="409"/>
      <c r="E28" s="410"/>
      <c r="F28" s="154">
        <v>3617.8970111341564</v>
      </c>
      <c r="G28" s="154">
        <v>1897.8308663279829</v>
      </c>
      <c r="H28" s="42"/>
      <c r="I28" s="42"/>
      <c r="L28" s="83"/>
      <c r="M28" s="60"/>
      <c r="N28" s="112"/>
      <c r="O28" s="45"/>
      <c r="P28" s="112"/>
      <c r="Q28" s="241"/>
      <c r="R28" s="112"/>
      <c r="S28" s="241"/>
    </row>
    <row r="29" spans="3:19" ht="12.75" customHeight="1">
      <c r="C29" s="408" t="s">
        <v>215</v>
      </c>
      <c r="D29" s="409"/>
      <c r="E29" s="410"/>
      <c r="F29" s="154">
        <v>321322.60000000021</v>
      </c>
      <c r="G29" s="154">
        <v>212882.86800000002</v>
      </c>
      <c r="H29" s="42"/>
      <c r="I29" s="42"/>
      <c r="L29" s="83"/>
      <c r="N29" s="112"/>
      <c r="O29" s="45"/>
      <c r="P29" s="112"/>
      <c r="Q29" s="241"/>
      <c r="R29" s="112"/>
      <c r="S29" s="241"/>
    </row>
    <row r="30" spans="3:19" ht="12" customHeight="1">
      <c r="C30" s="408" t="s">
        <v>216</v>
      </c>
      <c r="D30" s="409"/>
      <c r="E30" s="410"/>
      <c r="F30" s="155">
        <v>246</v>
      </c>
      <c r="G30" s="155">
        <v>181</v>
      </c>
      <c r="H30" s="42"/>
      <c r="I30" s="42"/>
      <c r="L30" s="83"/>
      <c r="N30" s="112"/>
      <c r="O30" s="45"/>
      <c r="P30" s="112"/>
      <c r="Q30" s="241"/>
      <c r="R30" s="112"/>
      <c r="S30" s="241"/>
    </row>
    <row r="31" spans="3:19" ht="12.75" customHeight="1">
      <c r="C31" s="418" t="s">
        <v>289</v>
      </c>
      <c r="D31" s="419"/>
      <c r="E31" s="420"/>
      <c r="F31" s="154"/>
      <c r="G31" s="154"/>
      <c r="H31" s="42"/>
      <c r="I31" s="42"/>
      <c r="L31" s="83"/>
      <c r="M31" s="45"/>
      <c r="N31" s="112"/>
      <c r="O31" s="45"/>
      <c r="P31" s="112"/>
      <c r="Q31" s="241"/>
      <c r="R31" s="112"/>
      <c r="S31" s="241"/>
    </row>
    <row r="32" spans="3:19">
      <c r="C32" s="408" t="s">
        <v>214</v>
      </c>
      <c r="D32" s="409"/>
      <c r="E32" s="410"/>
      <c r="F32" s="154">
        <v>25600.81068473577</v>
      </c>
      <c r="G32" s="305">
        <v>20944.633476165745</v>
      </c>
      <c r="H32" s="42"/>
      <c r="I32" s="42"/>
      <c r="L32" s="83"/>
      <c r="M32" s="45"/>
      <c r="N32" s="112"/>
      <c r="O32" s="45"/>
      <c r="P32" s="112"/>
      <c r="Q32" s="241"/>
      <c r="R32" s="112"/>
      <c r="S32" s="241"/>
    </row>
    <row r="33" spans="3:19">
      <c r="C33" s="408" t="s">
        <v>248</v>
      </c>
      <c r="D33" s="409"/>
      <c r="E33" s="410"/>
      <c r="F33" s="154">
        <v>14749.523950391405</v>
      </c>
      <c r="G33" s="305">
        <v>10521.184386922148</v>
      </c>
      <c r="H33" s="42"/>
      <c r="I33" s="42"/>
      <c r="L33" s="83"/>
      <c r="N33" s="112"/>
      <c r="O33" s="45"/>
      <c r="P33" s="112"/>
      <c r="Q33" s="241"/>
      <c r="R33" s="83"/>
      <c r="S33" s="241"/>
    </row>
    <row r="34" spans="3:19" ht="12.75" customHeight="1">
      <c r="C34" s="408" t="s">
        <v>330</v>
      </c>
      <c r="D34" s="409"/>
      <c r="E34" s="410"/>
      <c r="F34" s="154">
        <v>1341.5133495934961</v>
      </c>
      <c r="G34" s="305">
        <v>1230.3786187845303</v>
      </c>
      <c r="H34" s="42"/>
      <c r="I34" s="42"/>
      <c r="L34" s="83"/>
      <c r="N34" s="112"/>
      <c r="O34" s="60"/>
      <c r="P34" s="112"/>
      <c r="Q34" s="241"/>
      <c r="R34" s="112"/>
      <c r="S34" s="241"/>
    </row>
    <row r="35" spans="3:19">
      <c r="C35" s="418" t="s">
        <v>208</v>
      </c>
      <c r="D35" s="419"/>
      <c r="E35" s="420"/>
      <c r="F35" s="154"/>
      <c r="G35" s="305" t="s">
        <v>199</v>
      </c>
      <c r="H35" s="42"/>
      <c r="I35" s="42"/>
      <c r="L35" s="83"/>
      <c r="N35" s="112"/>
      <c r="O35" s="45"/>
      <c r="P35" s="112"/>
      <c r="Q35" s="241"/>
      <c r="R35" s="112"/>
      <c r="S35" s="241"/>
    </row>
    <row r="36" spans="3:19">
      <c r="C36" s="418" t="s">
        <v>304</v>
      </c>
      <c r="D36" s="419"/>
      <c r="E36" s="420"/>
      <c r="F36" s="154">
        <v>5779.1900000000005</v>
      </c>
      <c r="G36" s="154">
        <v>5913.25</v>
      </c>
      <c r="H36" s="42"/>
      <c r="I36" s="42"/>
      <c r="L36" s="83"/>
      <c r="N36" s="112"/>
      <c r="O36" s="45"/>
      <c r="P36" s="112"/>
      <c r="Q36" s="241"/>
      <c r="R36" s="112"/>
      <c r="S36" s="241"/>
    </row>
    <row r="37" spans="3:19">
      <c r="C37" s="408" t="s">
        <v>269</v>
      </c>
      <c r="D37" s="409"/>
      <c r="E37" s="410"/>
      <c r="F37" s="154">
        <v>5330.55</v>
      </c>
      <c r="G37" s="154">
        <v>5465.68</v>
      </c>
      <c r="H37" s="42"/>
      <c r="I37" s="42"/>
      <c r="L37" s="83"/>
      <c r="N37" s="112"/>
      <c r="O37" s="45"/>
      <c r="P37" s="112"/>
      <c r="R37" s="112"/>
      <c r="S37" s="241"/>
    </row>
    <row r="38" spans="3:19" ht="12.75" customHeight="1">
      <c r="C38" s="408" t="s">
        <v>270</v>
      </c>
      <c r="D38" s="409"/>
      <c r="E38" s="410"/>
      <c r="F38" s="154">
        <v>448.64</v>
      </c>
      <c r="G38" s="154">
        <v>447.57</v>
      </c>
      <c r="H38" s="42"/>
      <c r="I38" s="42"/>
      <c r="L38" s="83"/>
      <c r="N38" s="112"/>
      <c r="O38" s="174"/>
      <c r="P38" s="112"/>
      <c r="R38" s="112"/>
      <c r="S38" s="241"/>
    </row>
    <row r="39" spans="3:19">
      <c r="C39" s="418" t="s">
        <v>975</v>
      </c>
      <c r="D39" s="419"/>
      <c r="E39" s="420"/>
      <c r="F39" s="154">
        <v>485.81</v>
      </c>
      <c r="G39" s="154">
        <v>546.57999999999993</v>
      </c>
      <c r="H39" s="42"/>
      <c r="I39" s="42"/>
      <c r="L39" s="83"/>
      <c r="N39" s="112"/>
      <c r="O39" s="45"/>
      <c r="P39" s="112"/>
      <c r="R39" s="112"/>
      <c r="S39" s="241"/>
    </row>
    <row r="40" spans="3:19" ht="12" customHeight="1">
      <c r="C40" s="408" t="s">
        <v>269</v>
      </c>
      <c r="D40" s="409"/>
      <c r="E40" s="410"/>
      <c r="F40" s="154">
        <v>438.31</v>
      </c>
      <c r="G40" s="154">
        <v>499.08</v>
      </c>
      <c r="H40" s="42"/>
      <c r="I40" s="42"/>
      <c r="L40" s="83"/>
      <c r="N40" s="112"/>
      <c r="O40" s="45"/>
      <c r="P40" s="112"/>
      <c r="Q40" s="46"/>
      <c r="R40" s="112"/>
      <c r="S40" s="241"/>
    </row>
    <row r="41" spans="3:19" ht="12.75" customHeight="1">
      <c r="C41" s="408" t="s">
        <v>270</v>
      </c>
      <c r="D41" s="409"/>
      <c r="E41" s="410"/>
      <c r="F41" s="154">
        <v>47.5</v>
      </c>
      <c r="G41" s="154">
        <v>47.5</v>
      </c>
      <c r="H41" s="42"/>
      <c r="I41" s="42"/>
      <c r="L41" s="83"/>
      <c r="N41" s="112"/>
      <c r="O41" s="45"/>
      <c r="P41" s="112"/>
      <c r="Q41" s="46"/>
      <c r="R41" s="112"/>
      <c r="S41" s="241"/>
    </row>
    <row r="42" spans="3:19" ht="11.25" customHeight="1">
      <c r="C42" s="418" t="s">
        <v>163</v>
      </c>
      <c r="D42" s="419"/>
      <c r="E42" s="420"/>
      <c r="F42" s="154"/>
      <c r="G42" s="306"/>
      <c r="H42" s="42"/>
      <c r="I42" s="42"/>
      <c r="L42" s="83"/>
      <c r="N42" s="181"/>
      <c r="O42" s="45"/>
      <c r="P42" s="112"/>
      <c r="R42" s="112"/>
      <c r="S42" s="241"/>
    </row>
    <row r="43" spans="3:19">
      <c r="C43" s="418" t="s">
        <v>202</v>
      </c>
      <c r="D43" s="419"/>
      <c r="E43" s="420"/>
      <c r="F43" s="154">
        <v>111.39826628855602</v>
      </c>
      <c r="G43" s="154">
        <v>88.908667433437998</v>
      </c>
      <c r="H43" s="42"/>
      <c r="I43" s="42"/>
      <c r="L43" s="83"/>
      <c r="N43" s="112"/>
      <c r="O43" s="45"/>
      <c r="P43" s="112"/>
      <c r="Q43" s="152"/>
      <c r="R43" s="112"/>
      <c r="S43" s="241"/>
    </row>
    <row r="44" spans="3:19">
      <c r="C44" s="408" t="s">
        <v>164</v>
      </c>
      <c r="D44" s="409"/>
      <c r="E44" s="410"/>
      <c r="F44" s="154">
        <v>33.028522398400007</v>
      </c>
      <c r="G44" s="154">
        <v>51.912623952099992</v>
      </c>
      <c r="H44" s="42"/>
      <c r="I44" s="42"/>
      <c r="L44" s="83"/>
      <c r="N44" s="112"/>
      <c r="O44" s="45"/>
      <c r="P44" s="112"/>
      <c r="Q44" s="152"/>
      <c r="S44" s="241"/>
    </row>
    <row r="45" spans="3:19">
      <c r="C45" s="408" t="s">
        <v>265</v>
      </c>
      <c r="D45" s="409"/>
      <c r="E45" s="410"/>
      <c r="F45" s="154">
        <v>78.369743890156002</v>
      </c>
      <c r="G45" s="154">
        <v>36.996043481338006</v>
      </c>
      <c r="H45" s="42"/>
      <c r="I45" s="42"/>
      <c r="L45" s="112"/>
      <c r="N45" s="112"/>
      <c r="O45" s="45"/>
      <c r="P45" s="112"/>
      <c r="Q45" s="152"/>
      <c r="S45" s="241"/>
    </row>
    <row r="46" spans="3:19" ht="12.75" customHeight="1">
      <c r="C46" s="418" t="s">
        <v>249</v>
      </c>
      <c r="D46" s="419"/>
      <c r="E46" s="420"/>
      <c r="F46" s="154">
        <v>741.77326600000004</v>
      </c>
      <c r="G46" s="154">
        <v>564.8962919999999</v>
      </c>
      <c r="H46" s="42"/>
      <c r="I46" s="42"/>
      <c r="L46" s="112"/>
      <c r="N46" s="112"/>
      <c r="O46" s="45"/>
      <c r="P46" s="112"/>
      <c r="Q46" s="152"/>
      <c r="S46" s="241"/>
    </row>
    <row r="47" spans="3:19">
      <c r="C47" s="418" t="s">
        <v>209</v>
      </c>
      <c r="D47" s="419"/>
      <c r="E47" s="420"/>
      <c r="F47" s="154"/>
      <c r="G47" s="393"/>
      <c r="H47" s="42"/>
      <c r="I47" s="42"/>
      <c r="L47" s="83"/>
      <c r="N47" s="112"/>
      <c r="O47" s="45"/>
      <c r="P47" s="112"/>
      <c r="Q47" s="152"/>
      <c r="S47" s="241"/>
    </row>
    <row r="48" spans="3:19" ht="12.75" customHeight="1">
      <c r="C48" s="408" t="s">
        <v>211</v>
      </c>
      <c r="D48" s="409"/>
      <c r="E48" s="410"/>
      <c r="F48" s="154">
        <v>585.44178499999998</v>
      </c>
      <c r="G48" s="307">
        <v>464.26691299999999</v>
      </c>
      <c r="H48" s="42"/>
      <c r="I48" s="42"/>
      <c r="L48" s="83"/>
      <c r="M48" s="84"/>
      <c r="N48" s="112"/>
      <c r="O48" s="45"/>
      <c r="P48" s="112"/>
      <c r="Q48" s="152"/>
      <c r="S48" s="241"/>
    </row>
    <row r="49" spans="1:19" ht="11.25" customHeight="1">
      <c r="C49" s="418" t="s">
        <v>63</v>
      </c>
      <c r="D49" s="419"/>
      <c r="E49" s="420"/>
      <c r="F49" s="154"/>
      <c r="G49" s="307"/>
      <c r="H49" s="42"/>
      <c r="I49" s="42"/>
      <c r="L49" s="83"/>
      <c r="N49" s="112"/>
      <c r="O49" s="45"/>
      <c r="P49" s="112"/>
      <c r="Q49" s="152"/>
      <c r="S49" s="241"/>
    </row>
    <row r="50" spans="1:19">
      <c r="C50" s="408" t="s">
        <v>212</v>
      </c>
      <c r="D50" s="409"/>
      <c r="E50" s="410"/>
      <c r="F50" s="154">
        <v>137.651771</v>
      </c>
      <c r="G50" s="366">
        <v>89.397278999999983</v>
      </c>
      <c r="H50" s="287"/>
      <c r="I50" s="231"/>
      <c r="J50" s="287"/>
      <c r="K50" s="287"/>
      <c r="L50" s="83"/>
      <c r="N50" s="112"/>
      <c r="O50" s="45"/>
      <c r="P50" s="112"/>
      <c r="Q50" s="152"/>
      <c r="S50" s="241"/>
    </row>
    <row r="51" spans="1:19" ht="13.5" customHeight="1">
      <c r="C51" s="424" t="s">
        <v>213</v>
      </c>
      <c r="D51" s="425"/>
      <c r="E51" s="426"/>
      <c r="F51" s="154">
        <v>18.679710000000004</v>
      </c>
      <c r="G51" s="366">
        <v>11.232100000000001</v>
      </c>
      <c r="H51" s="287"/>
      <c r="I51" s="231"/>
      <c r="J51" s="287"/>
      <c r="K51" s="287"/>
      <c r="L51" s="83"/>
      <c r="N51" s="112"/>
      <c r="O51" s="45"/>
      <c r="P51" s="112"/>
      <c r="Q51" s="152"/>
      <c r="S51" s="241"/>
    </row>
    <row r="52" spans="1:19" ht="13.5" customHeight="1">
      <c r="C52" s="418" t="s">
        <v>974</v>
      </c>
      <c r="D52" s="419"/>
      <c r="E52" s="420"/>
      <c r="F52" s="154"/>
      <c r="G52" s="307">
        <v>250</v>
      </c>
      <c r="H52" s="287"/>
      <c r="I52" s="231"/>
      <c r="J52" s="287"/>
      <c r="K52" s="231"/>
      <c r="L52" s="157"/>
      <c r="M52" s="158"/>
      <c r="N52" s="112"/>
      <c r="O52" s="45"/>
      <c r="P52" s="112"/>
      <c r="Q52" s="152"/>
      <c r="S52" s="241"/>
    </row>
    <row r="53" spans="1:19" ht="13.5" customHeight="1">
      <c r="C53" s="418" t="s">
        <v>63</v>
      </c>
      <c r="D53" s="419"/>
      <c r="E53" s="420"/>
      <c r="F53" s="154"/>
      <c r="G53" s="307"/>
      <c r="H53" s="287"/>
      <c r="I53" s="231"/>
      <c r="J53" s="288"/>
      <c r="K53" s="206"/>
      <c r="L53" s="157"/>
      <c r="N53" s="112"/>
      <c r="O53" s="45"/>
      <c r="P53" s="112"/>
      <c r="Q53" s="152"/>
      <c r="S53" s="241"/>
    </row>
    <row r="54" spans="1:19" ht="13.5" customHeight="1">
      <c r="C54" s="408" t="s">
        <v>212</v>
      </c>
      <c r="D54" s="409"/>
      <c r="E54" s="410"/>
      <c r="F54" s="154">
        <v>0</v>
      </c>
      <c r="G54" s="366">
        <v>250</v>
      </c>
      <c r="H54" s="287"/>
      <c r="I54" s="231"/>
      <c r="L54" s="157"/>
      <c r="M54" s="45"/>
      <c r="N54" s="83"/>
      <c r="O54" s="45"/>
      <c r="P54" s="112"/>
      <c r="Q54" s="152"/>
      <c r="S54" s="241"/>
    </row>
    <row r="55" spans="1:19" ht="13.5" customHeight="1">
      <c r="C55" s="418" t="s">
        <v>210</v>
      </c>
      <c r="D55" s="419"/>
      <c r="E55" s="420"/>
      <c r="F55" s="154"/>
      <c r="G55" s="307"/>
      <c r="H55" s="287"/>
      <c r="I55" s="231"/>
      <c r="L55" s="83"/>
      <c r="N55" s="112"/>
      <c r="O55" s="45"/>
      <c r="P55" s="112"/>
      <c r="Q55" s="152"/>
      <c r="S55" s="241"/>
    </row>
    <row r="56" spans="1:19" ht="13.5" customHeight="1">
      <c r="C56" s="408" t="s">
        <v>203</v>
      </c>
      <c r="D56" s="409"/>
      <c r="E56" s="410"/>
      <c r="F56" s="155">
        <v>65</v>
      </c>
      <c r="G56" s="308">
        <v>65</v>
      </c>
      <c r="H56" s="287"/>
      <c r="I56" s="231"/>
      <c r="L56" s="83"/>
      <c r="N56" s="112"/>
      <c r="O56" s="45"/>
      <c r="P56" s="112"/>
      <c r="Q56" s="152"/>
      <c r="S56" s="241"/>
    </row>
    <row r="57" spans="1:19" ht="13.5" customHeight="1">
      <c r="C57" s="421" t="s">
        <v>266</v>
      </c>
      <c r="D57" s="422"/>
      <c r="E57" s="423"/>
      <c r="F57" s="264">
        <v>45</v>
      </c>
      <c r="G57" s="309">
        <v>19</v>
      </c>
      <c r="H57" s="343"/>
      <c r="I57" s="42"/>
      <c r="L57" s="83"/>
      <c r="N57" s="112"/>
      <c r="O57" s="45"/>
      <c r="P57" s="112"/>
      <c r="Q57" s="152"/>
      <c r="S57" s="241"/>
    </row>
    <row r="58" spans="1:19" ht="13.5" customHeight="1">
      <c r="C58" s="348"/>
      <c r="D58" s="348"/>
      <c r="E58" s="348"/>
      <c r="F58" s="367"/>
      <c r="G58" s="368"/>
      <c r="H58" s="343"/>
      <c r="I58" s="42"/>
      <c r="L58" s="83"/>
      <c r="N58" s="181"/>
      <c r="O58" s="45"/>
      <c r="P58" s="112"/>
      <c r="S58" s="241"/>
    </row>
    <row r="59" spans="1:19" ht="13.5" customHeight="1">
      <c r="C59" s="20" t="s">
        <v>267</v>
      </c>
      <c r="D59" s="348"/>
      <c r="E59" s="349"/>
      <c r="F59" s="369"/>
      <c r="G59" s="368"/>
      <c r="H59" s="343"/>
      <c r="I59" s="42"/>
      <c r="L59" s="83"/>
      <c r="N59" s="181"/>
      <c r="O59" s="45"/>
      <c r="P59" s="112"/>
      <c r="Q59" s="152"/>
      <c r="S59" s="241"/>
    </row>
    <row r="60" spans="1:19" ht="13.5" customHeight="1">
      <c r="C60" s="20" t="s">
        <v>976</v>
      </c>
      <c r="D60" s="348"/>
      <c r="E60" s="348"/>
      <c r="F60" s="367"/>
      <c r="G60" s="368"/>
      <c r="H60" s="343"/>
      <c r="I60" s="42"/>
      <c r="L60" s="83"/>
      <c r="N60" s="112"/>
      <c r="O60" s="45"/>
      <c r="P60" s="112"/>
      <c r="Q60" s="152"/>
      <c r="S60" s="241"/>
    </row>
    <row r="61" spans="1:19" ht="13.5" customHeight="1">
      <c r="C61" s="20" t="s">
        <v>311</v>
      </c>
      <c r="H61" s="343"/>
      <c r="I61" s="42"/>
      <c r="L61" s="83"/>
      <c r="N61" s="112"/>
      <c r="O61" s="45"/>
      <c r="P61" s="112"/>
      <c r="Q61" s="152"/>
      <c r="S61" s="241"/>
    </row>
    <row r="62" spans="1:19" ht="12.75" customHeight="1">
      <c r="C62" s="20"/>
      <c r="H62" s="42"/>
      <c r="I62" s="42"/>
      <c r="N62" s="181"/>
      <c r="O62" s="45"/>
      <c r="P62" s="112"/>
      <c r="Q62" s="152"/>
      <c r="S62" s="241"/>
    </row>
    <row r="63" spans="1:19" ht="10.5" customHeight="1">
      <c r="A63" s="111"/>
      <c r="B63" s="111"/>
      <c r="C63" s="111"/>
      <c r="D63" s="111"/>
      <c r="E63" s="111"/>
      <c r="F63" s="111"/>
      <c r="G63" s="111"/>
      <c r="H63" s="111"/>
      <c r="I63" s="111"/>
      <c r="N63" s="112"/>
      <c r="O63" s="45"/>
      <c r="P63" s="112"/>
      <c r="Q63" s="152"/>
      <c r="S63" s="241"/>
    </row>
    <row r="64" spans="1:19" ht="10.5" customHeight="1">
      <c r="A64" s="15"/>
      <c r="B64" s="15"/>
      <c r="C64" s="15"/>
      <c r="D64" s="103"/>
      <c r="E64" s="103"/>
      <c r="F64" s="103"/>
      <c r="G64" s="103"/>
      <c r="H64" s="108"/>
      <c r="I64" s="108" t="s">
        <v>128</v>
      </c>
      <c r="N64" s="112"/>
      <c r="O64" s="45"/>
      <c r="S64" s="241"/>
    </row>
    <row r="65" spans="1:52" ht="7.5" customHeight="1">
      <c r="N65" s="112"/>
      <c r="O65" s="45"/>
      <c r="S65" s="241"/>
    </row>
    <row r="66" spans="1:52" s="3" customFormat="1" ht="11.25" customHeight="1">
      <c r="A66"/>
      <c r="B66"/>
      <c r="C66"/>
      <c r="D66"/>
      <c r="E66"/>
      <c r="F66"/>
      <c r="G66" s="190"/>
      <c r="H66" s="269"/>
      <c r="I66" s="269"/>
      <c r="J66"/>
      <c r="K66"/>
      <c r="P66"/>
      <c r="Q66"/>
      <c r="R66"/>
      <c r="S66" s="241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3"/>
      <c r="C67" s="234"/>
      <c r="G67" s="344"/>
      <c r="H67" s="344"/>
      <c r="I67" s="365"/>
      <c r="S67" s="241"/>
      <c r="T67" s="327"/>
    </row>
    <row r="68" spans="1:52">
      <c r="B68" s="223"/>
      <c r="C68" s="234"/>
      <c r="G68" s="344"/>
      <c r="H68" s="236"/>
      <c r="I68" s="236"/>
      <c r="J68" s="269"/>
      <c r="S68" s="241"/>
    </row>
    <row r="69" spans="1:52">
      <c r="B69" s="223"/>
      <c r="C69" s="234"/>
      <c r="G69" s="282"/>
      <c r="S69" s="241"/>
    </row>
    <row r="70" spans="1:52">
      <c r="B70" s="223"/>
      <c r="C70" s="234"/>
      <c r="G70" s="282"/>
      <c r="S70" s="241"/>
    </row>
    <row r="71" spans="1:52">
      <c r="B71" s="223"/>
      <c r="C71" s="234"/>
      <c r="G71" s="214"/>
      <c r="J71" s="46"/>
      <c r="S71" s="241"/>
    </row>
    <row r="72" spans="1:52">
      <c r="B72" s="112"/>
      <c r="C72" s="234"/>
      <c r="F72" s="270"/>
      <c r="G72" s="270"/>
    </row>
    <row r="73" spans="1:52">
      <c r="B73" s="112"/>
      <c r="C73" s="234"/>
    </row>
    <row r="74" spans="1:52" ht="16.8">
      <c r="B74" s="223"/>
      <c r="C74" s="222"/>
      <c r="E74" s="278"/>
      <c r="F74" s="278"/>
      <c r="G74" s="278"/>
    </row>
    <row r="75" spans="1:52" ht="16.8">
      <c r="B75" s="223"/>
      <c r="C75" s="222"/>
    </row>
    <row r="76" spans="1:52">
      <c r="B76" s="223"/>
      <c r="C76" s="258"/>
    </row>
    <row r="77" spans="1:52">
      <c r="B77" s="223"/>
      <c r="C77" s="258"/>
    </row>
    <row r="78" spans="1:52">
      <c r="B78" s="223"/>
      <c r="C78" s="258"/>
    </row>
  </sheetData>
  <mergeCells count="40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85" fitToWidth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Q96"/>
  <sheetViews>
    <sheetView view="pageBreakPreview" zoomScale="70" zoomScaleNormal="100" zoomScaleSheetLayoutView="70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7.5546875" customWidth="1"/>
    <col min="5" max="5" width="3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5.21875" customWidth="1"/>
    <col min="12" max="12" width="6.21875" customWidth="1"/>
    <col min="13" max="13" width="4.21875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2" spans="1:17" ht="15" customHeight="1">
      <c r="A2" s="2"/>
      <c r="Q2" s="355" t="s">
        <v>919</v>
      </c>
    </row>
    <row r="3" spans="1:17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15" customHeight="1">
      <c r="A4" s="528" t="s">
        <v>124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</row>
    <row r="5" spans="1:17" ht="15" customHeight="1">
      <c r="A5" s="384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</row>
    <row r="6" spans="1:17" ht="15" customHeight="1">
      <c r="A6" s="384"/>
      <c r="B6" s="193" t="s">
        <v>172</v>
      </c>
    </row>
    <row r="7" spans="1:17" ht="15" customHeight="1">
      <c r="A7" s="384"/>
      <c r="B7" s="507" t="s">
        <v>118</v>
      </c>
      <c r="C7" s="507">
        <v>2022</v>
      </c>
      <c r="D7" s="507"/>
      <c r="E7" s="507"/>
      <c r="F7" s="507"/>
      <c r="G7" s="507"/>
      <c r="H7" s="428" t="s">
        <v>118</v>
      </c>
      <c r="I7" s="433">
        <v>2023</v>
      </c>
      <c r="J7" s="434"/>
      <c r="K7" s="434"/>
      <c r="L7" s="434"/>
      <c r="M7" s="434"/>
      <c r="N7" s="434"/>
      <c r="O7" s="435"/>
    </row>
    <row r="8" spans="1:17" ht="15" customHeight="1">
      <c r="A8" s="384"/>
      <c r="B8" s="507"/>
      <c r="C8" s="58" t="s">
        <v>55</v>
      </c>
      <c r="D8" s="507" t="s">
        <v>201</v>
      </c>
      <c r="E8" s="507"/>
      <c r="F8" s="507" t="s">
        <v>167</v>
      </c>
      <c r="G8" s="507"/>
      <c r="H8" s="429"/>
      <c r="I8" s="507" t="s">
        <v>55</v>
      </c>
      <c r="J8" s="507"/>
      <c r="K8" s="507"/>
      <c r="L8" s="507" t="s">
        <v>201</v>
      </c>
      <c r="M8" s="507"/>
      <c r="N8" s="507" t="s">
        <v>167</v>
      </c>
      <c r="O8" s="507"/>
    </row>
    <row r="9" spans="1:17" ht="15" customHeight="1">
      <c r="A9" s="384"/>
      <c r="B9" s="217">
        <v>1</v>
      </c>
      <c r="C9" s="188" t="s">
        <v>324</v>
      </c>
      <c r="D9" s="529">
        <v>4</v>
      </c>
      <c r="E9" s="529"/>
      <c r="F9" s="530">
        <v>446.80400000000003</v>
      </c>
      <c r="G9" s="530"/>
      <c r="H9" s="217">
        <v>1</v>
      </c>
      <c r="I9" s="188" t="s">
        <v>324</v>
      </c>
      <c r="J9" s="188"/>
      <c r="K9" s="188"/>
      <c r="L9" s="529">
        <v>5</v>
      </c>
      <c r="M9" s="529"/>
      <c r="N9" s="530">
        <v>1799.463</v>
      </c>
      <c r="O9" s="530"/>
    </row>
    <row r="10" spans="1:17" ht="15" customHeight="1">
      <c r="A10" s="384"/>
      <c r="B10" s="217">
        <v>2</v>
      </c>
      <c r="C10" s="226" t="s">
        <v>323</v>
      </c>
      <c r="D10" s="529">
        <v>3</v>
      </c>
      <c r="E10" s="529"/>
      <c r="F10" s="530">
        <v>206.5</v>
      </c>
      <c r="G10" s="530"/>
      <c r="H10" s="217">
        <v>2</v>
      </c>
      <c r="I10" s="226" t="s">
        <v>323</v>
      </c>
      <c r="J10" s="226"/>
      <c r="K10" s="226"/>
      <c r="L10" s="529">
        <v>6</v>
      </c>
      <c r="M10" s="529"/>
      <c r="N10" s="530">
        <v>29600.959916</v>
      </c>
      <c r="O10" s="530"/>
    </row>
    <row r="11" spans="1:17" ht="15" customHeight="1">
      <c r="A11" s="384"/>
      <c r="B11" s="217">
        <v>3</v>
      </c>
      <c r="C11" s="226" t="s">
        <v>326</v>
      </c>
      <c r="D11" s="529">
        <v>3</v>
      </c>
      <c r="E11" s="529"/>
      <c r="F11" s="530">
        <v>288.5</v>
      </c>
      <c r="G11" s="530"/>
      <c r="H11" s="217">
        <v>3</v>
      </c>
      <c r="I11" s="226" t="s">
        <v>326</v>
      </c>
      <c r="J11" s="226"/>
      <c r="K11" s="226"/>
      <c r="L11" s="529">
        <v>8</v>
      </c>
      <c r="M11" s="529"/>
      <c r="N11" s="530">
        <v>709.55357760000004</v>
      </c>
      <c r="O11" s="530"/>
    </row>
    <row r="12" spans="1:17" ht="15" customHeight="1">
      <c r="A12" s="384"/>
      <c r="B12" s="217">
        <v>4</v>
      </c>
      <c r="C12" s="226" t="s">
        <v>320</v>
      </c>
      <c r="D12" s="529">
        <v>16</v>
      </c>
      <c r="E12" s="529"/>
      <c r="F12" s="530">
        <v>3030.3543209999998</v>
      </c>
      <c r="G12" s="530"/>
      <c r="H12" s="299">
        <v>4</v>
      </c>
      <c r="I12" s="226" t="s">
        <v>320</v>
      </c>
      <c r="J12" s="226"/>
      <c r="K12" s="226"/>
      <c r="L12" s="529">
        <v>7</v>
      </c>
      <c r="M12" s="529"/>
      <c r="N12" s="530">
        <v>966.2030731000001</v>
      </c>
      <c r="O12" s="530"/>
      <c r="P12" s="21"/>
    </row>
    <row r="13" spans="1:17" ht="15" customHeight="1">
      <c r="A13" s="384"/>
      <c r="B13" s="217">
        <v>5</v>
      </c>
      <c r="C13" s="226" t="s">
        <v>321</v>
      </c>
      <c r="D13" s="529">
        <v>14</v>
      </c>
      <c r="E13" s="529"/>
      <c r="F13" s="530">
        <v>2097.0448816000003</v>
      </c>
      <c r="G13" s="530"/>
      <c r="H13" s="299">
        <v>5</v>
      </c>
      <c r="I13" s="226" t="s">
        <v>321</v>
      </c>
      <c r="J13" s="226"/>
      <c r="K13" s="226"/>
      <c r="L13" s="529">
        <v>11</v>
      </c>
      <c r="M13" s="529"/>
      <c r="N13" s="530">
        <v>4443.8958000000002</v>
      </c>
      <c r="O13" s="530"/>
      <c r="P13" s="21"/>
    </row>
    <row r="14" spans="1:17" ht="15" customHeight="1">
      <c r="A14" s="384"/>
      <c r="B14" s="217">
        <v>6</v>
      </c>
      <c r="C14" s="226" t="s">
        <v>328</v>
      </c>
      <c r="D14" s="529">
        <v>5</v>
      </c>
      <c r="E14" s="529"/>
      <c r="F14" s="530">
        <v>1597.6546539999999</v>
      </c>
      <c r="G14" s="530"/>
      <c r="H14" s="217">
        <v>6</v>
      </c>
      <c r="I14" s="226" t="s">
        <v>328</v>
      </c>
      <c r="J14" s="226"/>
      <c r="K14" s="226"/>
      <c r="L14" s="529">
        <v>3</v>
      </c>
      <c r="M14" s="529"/>
      <c r="N14" s="530">
        <v>226.56562500000001</v>
      </c>
      <c r="O14" s="530"/>
      <c r="P14" s="21"/>
    </row>
    <row r="15" spans="1:17" ht="15" customHeight="1">
      <c r="A15" s="384"/>
      <c r="B15" s="217">
        <v>7</v>
      </c>
      <c r="C15" s="226" t="s">
        <v>319</v>
      </c>
      <c r="D15" s="529">
        <v>1</v>
      </c>
      <c r="E15" s="529"/>
      <c r="F15" s="530">
        <v>338.32</v>
      </c>
      <c r="G15" s="530"/>
      <c r="H15" s="217">
        <v>7</v>
      </c>
      <c r="I15" s="226" t="s">
        <v>319</v>
      </c>
      <c r="J15" s="226"/>
      <c r="K15" s="226"/>
      <c r="L15" s="529">
        <v>0</v>
      </c>
      <c r="M15" s="529"/>
      <c r="N15" s="530">
        <v>0</v>
      </c>
      <c r="O15" s="530"/>
      <c r="P15" s="21"/>
    </row>
    <row r="16" spans="1:17" ht="15" customHeight="1">
      <c r="A16" s="384"/>
      <c r="B16" s="217">
        <v>8</v>
      </c>
      <c r="C16" s="226" t="s">
        <v>327</v>
      </c>
      <c r="D16" s="529">
        <v>5</v>
      </c>
      <c r="E16" s="529"/>
      <c r="F16" s="530">
        <v>822.57638599999996</v>
      </c>
      <c r="G16" s="530"/>
      <c r="H16" s="217">
        <v>8</v>
      </c>
      <c r="I16" s="226" t="s">
        <v>327</v>
      </c>
      <c r="J16" s="226"/>
      <c r="K16" s="226"/>
      <c r="L16" s="529">
        <v>7</v>
      </c>
      <c r="M16" s="529"/>
      <c r="N16" s="530">
        <v>662.20000640000001</v>
      </c>
      <c r="O16" s="530"/>
      <c r="P16" s="21"/>
    </row>
    <row r="17" spans="1:16" ht="15" customHeight="1">
      <c r="A17" s="384"/>
      <c r="B17" s="217">
        <v>9</v>
      </c>
      <c r="C17" s="226" t="s">
        <v>322</v>
      </c>
      <c r="D17" s="529">
        <v>6</v>
      </c>
      <c r="E17" s="529"/>
      <c r="F17" s="530">
        <v>22355.579292999999</v>
      </c>
      <c r="G17" s="530"/>
      <c r="H17" s="217">
        <v>9</v>
      </c>
      <c r="I17" s="226" t="s">
        <v>322</v>
      </c>
      <c r="J17" s="226"/>
      <c r="K17" s="226"/>
      <c r="L17" s="529">
        <v>8</v>
      </c>
      <c r="M17" s="529"/>
      <c r="N17" s="530">
        <v>652.67908</v>
      </c>
      <c r="O17" s="530"/>
      <c r="P17" s="21"/>
    </row>
    <row r="18" spans="1:16" ht="15" customHeight="1">
      <c r="A18" s="384"/>
      <c r="B18" s="217">
        <v>10</v>
      </c>
      <c r="C18" s="226" t="s">
        <v>325</v>
      </c>
      <c r="D18" s="529">
        <v>5</v>
      </c>
      <c r="E18" s="529"/>
      <c r="F18" s="530">
        <v>1408.5388627999998</v>
      </c>
      <c r="G18" s="530"/>
      <c r="H18" s="217">
        <v>10</v>
      </c>
      <c r="I18" s="226" t="s">
        <v>325</v>
      </c>
      <c r="J18" s="226"/>
      <c r="K18" s="226"/>
      <c r="L18" s="529">
        <v>5</v>
      </c>
      <c r="M18" s="529"/>
      <c r="N18" s="530">
        <v>12572.232623999998</v>
      </c>
      <c r="O18" s="530"/>
      <c r="P18" s="21"/>
    </row>
    <row r="19" spans="1:16" ht="15" customHeight="1">
      <c r="B19" s="217">
        <v>11</v>
      </c>
      <c r="C19" s="226" t="s">
        <v>329</v>
      </c>
      <c r="D19" s="529">
        <v>3</v>
      </c>
      <c r="E19" s="529"/>
      <c r="F19" s="530">
        <v>421.65</v>
      </c>
      <c r="G19" s="530"/>
      <c r="H19" s="217">
        <v>11</v>
      </c>
      <c r="I19" s="226" t="s">
        <v>329</v>
      </c>
      <c r="J19" s="226"/>
      <c r="K19" s="226"/>
      <c r="L19" s="529">
        <v>5</v>
      </c>
      <c r="M19" s="529"/>
      <c r="N19" s="530">
        <v>278.87125000000003</v>
      </c>
      <c r="O19" s="530"/>
      <c r="P19" s="21"/>
    </row>
    <row r="20" spans="1:16" ht="15" customHeight="1">
      <c r="B20" s="383"/>
      <c r="C20" s="383" t="s">
        <v>162</v>
      </c>
      <c r="D20" s="531">
        <v>65</v>
      </c>
      <c r="E20" s="531"/>
      <c r="F20" s="532">
        <v>33013.522398399997</v>
      </c>
      <c r="G20" s="532"/>
      <c r="H20" s="533" t="s">
        <v>162</v>
      </c>
      <c r="I20" s="533"/>
      <c r="J20" s="533"/>
      <c r="K20" s="533"/>
      <c r="L20" s="531">
        <v>65</v>
      </c>
      <c r="M20" s="531"/>
      <c r="N20" s="532">
        <v>51912.623952099995</v>
      </c>
      <c r="O20" s="532"/>
      <c r="P20" s="21"/>
    </row>
    <row r="21" spans="1:16" ht="15" customHeight="1">
      <c r="B21" s="20" t="s">
        <v>278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54"/>
      <c r="M21" s="254"/>
      <c r="N21" s="195"/>
      <c r="O21" s="195"/>
      <c r="P21" s="21"/>
    </row>
    <row r="22" spans="1:16" ht="15" customHeight="1">
      <c r="B22" s="20"/>
      <c r="C22" s="196"/>
      <c r="D22" s="196"/>
      <c r="E22" s="196"/>
      <c r="F22" s="196"/>
      <c r="G22" s="196"/>
      <c r="H22" s="196"/>
      <c r="I22" s="196"/>
      <c r="J22" s="197"/>
      <c r="K22" s="197"/>
      <c r="L22" s="254"/>
      <c r="M22" s="254"/>
      <c r="N22" s="195"/>
      <c r="O22" s="195"/>
      <c r="P22" s="21"/>
    </row>
    <row r="23" spans="1:16" ht="15" customHeight="1">
      <c r="B23" s="534" t="s">
        <v>217</v>
      </c>
      <c r="C23" s="534"/>
      <c r="D23" s="534"/>
      <c r="E23" s="534"/>
      <c r="F23" s="535"/>
      <c r="G23" s="535"/>
      <c r="H23" s="536"/>
      <c r="I23" s="536"/>
      <c r="J23" s="536"/>
      <c r="K23" s="536"/>
      <c r="L23" s="536"/>
      <c r="M23" s="536"/>
      <c r="N23" s="537"/>
      <c r="O23" s="537"/>
      <c r="P23" s="21"/>
    </row>
    <row r="24" spans="1:16" ht="15" customHeight="1">
      <c r="B24" s="507" t="s">
        <v>118</v>
      </c>
      <c r="C24" s="507">
        <v>2022</v>
      </c>
      <c r="D24" s="507"/>
      <c r="E24" s="507"/>
      <c r="F24" s="507"/>
      <c r="G24" s="507"/>
      <c r="H24" s="507" t="s">
        <v>118</v>
      </c>
      <c r="I24" s="507">
        <v>2023</v>
      </c>
      <c r="J24" s="507"/>
      <c r="K24" s="507"/>
      <c r="L24" s="507"/>
      <c r="M24" s="507"/>
      <c r="N24" s="507"/>
      <c r="O24" s="507"/>
      <c r="P24" s="21"/>
    </row>
    <row r="25" spans="1:16" ht="15" customHeight="1">
      <c r="B25" s="507"/>
      <c r="C25" s="58" t="s">
        <v>55</v>
      </c>
      <c r="D25" s="507" t="s">
        <v>183</v>
      </c>
      <c r="E25" s="507"/>
      <c r="F25" s="507" t="s">
        <v>167</v>
      </c>
      <c r="G25" s="507"/>
      <c r="H25" s="507"/>
      <c r="I25" s="507" t="s">
        <v>55</v>
      </c>
      <c r="J25" s="507"/>
      <c r="K25" s="507"/>
      <c r="L25" s="507" t="s">
        <v>183</v>
      </c>
      <c r="M25" s="507"/>
      <c r="N25" s="507" t="s">
        <v>167</v>
      </c>
      <c r="O25" s="507"/>
      <c r="P25" s="21"/>
    </row>
    <row r="26" spans="1:16" ht="15" customHeight="1">
      <c r="A26" s="2"/>
      <c r="B26" s="217">
        <v>1</v>
      </c>
      <c r="C26" s="188" t="s">
        <v>324</v>
      </c>
      <c r="D26" s="529">
        <v>3</v>
      </c>
      <c r="E26" s="529"/>
      <c r="F26" s="530">
        <v>3173.5453948100003</v>
      </c>
      <c r="G26" s="530"/>
      <c r="H26" s="217">
        <v>1</v>
      </c>
      <c r="I26" s="188" t="s">
        <v>324</v>
      </c>
      <c r="J26" s="188"/>
      <c r="K26" s="188"/>
      <c r="L26" s="529">
        <v>1</v>
      </c>
      <c r="M26" s="529"/>
      <c r="N26" s="530">
        <v>240</v>
      </c>
      <c r="O26" s="530"/>
      <c r="P26" s="21"/>
    </row>
    <row r="27" spans="1:16" ht="15" customHeight="1">
      <c r="A27" s="2"/>
      <c r="B27" s="217">
        <v>2</v>
      </c>
      <c r="C27" s="226" t="s">
        <v>323</v>
      </c>
      <c r="D27" s="529">
        <v>3</v>
      </c>
      <c r="E27" s="529"/>
      <c r="F27" s="530">
        <v>9039.794334492999</v>
      </c>
      <c r="G27" s="530"/>
      <c r="H27" s="217">
        <v>2</v>
      </c>
      <c r="I27" s="226" t="s">
        <v>323</v>
      </c>
      <c r="J27" s="226"/>
      <c r="K27" s="226"/>
      <c r="L27" s="529">
        <v>0</v>
      </c>
      <c r="M27" s="529"/>
      <c r="N27" s="530">
        <v>0</v>
      </c>
      <c r="O27" s="530"/>
      <c r="P27" s="21"/>
    </row>
    <row r="28" spans="1:16" ht="15" customHeight="1">
      <c r="A28" s="2"/>
      <c r="B28" s="217">
        <v>3</v>
      </c>
      <c r="C28" s="226" t="s">
        <v>326</v>
      </c>
      <c r="D28" s="529">
        <v>1</v>
      </c>
      <c r="E28" s="529"/>
      <c r="F28" s="530">
        <v>995.925704</v>
      </c>
      <c r="G28" s="530"/>
      <c r="H28" s="217">
        <v>3</v>
      </c>
      <c r="I28" s="226" t="s">
        <v>326</v>
      </c>
      <c r="J28" s="226"/>
      <c r="K28" s="226"/>
      <c r="L28" s="529">
        <v>0</v>
      </c>
      <c r="M28" s="529"/>
      <c r="N28" s="530">
        <v>0</v>
      </c>
      <c r="O28" s="530"/>
      <c r="P28" s="21"/>
    </row>
    <row r="29" spans="1:16" ht="15" customHeight="1">
      <c r="A29" s="2"/>
      <c r="B29" s="217">
        <v>4</v>
      </c>
      <c r="C29" s="226" t="s">
        <v>320</v>
      </c>
      <c r="D29" s="529">
        <v>1</v>
      </c>
      <c r="E29" s="529"/>
      <c r="F29" s="530">
        <v>6560</v>
      </c>
      <c r="G29" s="530"/>
      <c r="H29" s="217">
        <v>4</v>
      </c>
      <c r="I29" s="226" t="s">
        <v>320</v>
      </c>
      <c r="J29" s="226"/>
      <c r="K29" s="226"/>
      <c r="L29" s="529">
        <v>5</v>
      </c>
      <c r="M29" s="529"/>
      <c r="N29" s="530">
        <v>2887.4960058400002</v>
      </c>
      <c r="O29" s="530"/>
      <c r="P29" s="21"/>
    </row>
    <row r="30" spans="1:16" ht="15" customHeight="1">
      <c r="A30" s="2"/>
      <c r="B30" s="217">
        <v>5</v>
      </c>
      <c r="C30" s="226" t="s">
        <v>321</v>
      </c>
      <c r="D30" s="529">
        <v>2</v>
      </c>
      <c r="E30" s="529"/>
      <c r="F30" s="530">
        <v>337.03825545000001</v>
      </c>
      <c r="G30" s="530"/>
      <c r="H30" s="217">
        <v>5</v>
      </c>
      <c r="I30" s="226" t="s">
        <v>321</v>
      </c>
      <c r="J30" s="226"/>
      <c r="K30" s="226"/>
      <c r="L30" s="529">
        <v>4</v>
      </c>
      <c r="M30" s="529"/>
      <c r="N30" s="530">
        <v>7551.3181934499999</v>
      </c>
      <c r="O30" s="530"/>
      <c r="P30" s="21"/>
    </row>
    <row r="31" spans="1:16" ht="15" customHeight="1">
      <c r="A31" s="2"/>
      <c r="B31" s="217">
        <v>6</v>
      </c>
      <c r="C31" s="226" t="s">
        <v>328</v>
      </c>
      <c r="D31" s="529">
        <v>0</v>
      </c>
      <c r="E31" s="529"/>
      <c r="F31" s="530">
        <v>0</v>
      </c>
      <c r="G31" s="530"/>
      <c r="H31" s="217">
        <v>6</v>
      </c>
      <c r="I31" s="226" t="s">
        <v>328</v>
      </c>
      <c r="J31" s="226"/>
      <c r="K31" s="226"/>
      <c r="L31" s="529">
        <v>1</v>
      </c>
      <c r="M31" s="529"/>
      <c r="N31" s="530">
        <v>333.23666759999998</v>
      </c>
      <c r="O31" s="530"/>
      <c r="P31" s="21"/>
    </row>
    <row r="32" spans="1:16" ht="15" customHeight="1">
      <c r="A32" s="2"/>
      <c r="B32" s="217">
        <v>7</v>
      </c>
      <c r="C32" s="226" t="s">
        <v>319</v>
      </c>
      <c r="D32" s="529">
        <v>25</v>
      </c>
      <c r="E32" s="529"/>
      <c r="F32" s="530">
        <v>35407.839397254997</v>
      </c>
      <c r="G32" s="530"/>
      <c r="H32" s="217">
        <v>7</v>
      </c>
      <c r="I32" s="226" t="s">
        <v>319</v>
      </c>
      <c r="J32" s="226"/>
      <c r="K32" s="226"/>
      <c r="L32" s="529">
        <v>6</v>
      </c>
      <c r="M32" s="529"/>
      <c r="N32" s="530">
        <v>20754.325533298001</v>
      </c>
      <c r="O32" s="530"/>
      <c r="P32" s="21"/>
    </row>
    <row r="33" spans="1:16" ht="15" customHeight="1">
      <c r="A33" s="2"/>
      <c r="B33" s="217">
        <v>8</v>
      </c>
      <c r="C33" s="226" t="s">
        <v>327</v>
      </c>
      <c r="D33" s="529">
        <v>2</v>
      </c>
      <c r="E33" s="529"/>
      <c r="F33" s="530">
        <v>733.12150220000001</v>
      </c>
      <c r="G33" s="530"/>
      <c r="H33" s="217">
        <v>8</v>
      </c>
      <c r="I33" s="226" t="s">
        <v>327</v>
      </c>
      <c r="J33" s="226"/>
      <c r="K33" s="226"/>
      <c r="L33" s="529">
        <v>1</v>
      </c>
      <c r="M33" s="529"/>
      <c r="N33" s="530">
        <v>5031.2670811500002</v>
      </c>
      <c r="O33" s="530"/>
      <c r="P33" s="21"/>
    </row>
    <row r="34" spans="1:16" ht="15" customHeight="1">
      <c r="A34" s="2"/>
      <c r="B34" s="217">
        <v>9</v>
      </c>
      <c r="C34" s="226" t="s">
        <v>322</v>
      </c>
      <c r="D34" s="529">
        <v>1</v>
      </c>
      <c r="E34" s="529"/>
      <c r="F34" s="530">
        <v>107.58598499999999</v>
      </c>
      <c r="G34" s="530"/>
      <c r="H34" s="217">
        <v>9</v>
      </c>
      <c r="I34" s="226" t="s">
        <v>322</v>
      </c>
      <c r="J34" s="226"/>
      <c r="K34" s="226"/>
      <c r="L34" s="529">
        <v>0</v>
      </c>
      <c r="M34" s="529"/>
      <c r="N34" s="530">
        <v>0</v>
      </c>
      <c r="O34" s="530"/>
      <c r="P34" s="21"/>
    </row>
    <row r="35" spans="1:16" ht="15" customHeight="1">
      <c r="A35" s="2"/>
      <c r="B35" s="217">
        <v>10</v>
      </c>
      <c r="C35" s="226" t="s">
        <v>325</v>
      </c>
      <c r="D35" s="529">
        <v>5</v>
      </c>
      <c r="E35" s="529"/>
      <c r="F35" s="530">
        <v>9550.6772642199994</v>
      </c>
      <c r="G35" s="530"/>
      <c r="H35" s="217">
        <v>10</v>
      </c>
      <c r="I35" s="226" t="s">
        <v>325</v>
      </c>
      <c r="J35" s="226"/>
      <c r="K35" s="226"/>
      <c r="L35" s="529">
        <v>0</v>
      </c>
      <c r="M35" s="529"/>
      <c r="N35" s="530">
        <v>0</v>
      </c>
      <c r="O35" s="530"/>
      <c r="P35" s="21"/>
    </row>
    <row r="36" spans="1:16" ht="15" customHeight="1">
      <c r="A36" s="2"/>
      <c r="B36" s="217">
        <v>11</v>
      </c>
      <c r="C36" s="226" t="s">
        <v>329</v>
      </c>
      <c r="D36" s="529">
        <v>2</v>
      </c>
      <c r="E36" s="529"/>
      <c r="F36" s="530">
        <v>12464.216052727999</v>
      </c>
      <c r="G36" s="530"/>
      <c r="H36" s="217">
        <v>11</v>
      </c>
      <c r="I36" s="226" t="s">
        <v>329</v>
      </c>
      <c r="J36" s="226"/>
      <c r="K36" s="226"/>
      <c r="L36" s="529">
        <v>1</v>
      </c>
      <c r="M36" s="529"/>
      <c r="N36" s="530">
        <v>198.4</v>
      </c>
      <c r="O36" s="530"/>
      <c r="P36" s="21"/>
    </row>
    <row r="37" spans="1:16" ht="15" customHeight="1">
      <c r="A37" s="2"/>
      <c r="B37" s="538" t="s">
        <v>162</v>
      </c>
      <c r="C37" s="538"/>
      <c r="D37" s="539">
        <v>45</v>
      </c>
      <c r="E37" s="539"/>
      <c r="F37" s="540">
        <v>78369.743890156009</v>
      </c>
      <c r="G37" s="540"/>
      <c r="H37" s="541" t="s">
        <v>314</v>
      </c>
      <c r="I37" s="541"/>
      <c r="J37" s="541"/>
      <c r="K37" s="541"/>
      <c r="L37" s="539">
        <v>19</v>
      </c>
      <c r="M37" s="539"/>
      <c r="N37" s="540">
        <v>36996.043481338005</v>
      </c>
      <c r="O37" s="540"/>
      <c r="P37" s="21"/>
    </row>
    <row r="38" spans="1:16" ht="15" customHeight="1">
      <c r="B38" s="20" t="s">
        <v>278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3" t="s">
        <v>262</v>
      </c>
      <c r="C40" s="193"/>
    </row>
    <row r="41" spans="1:16" ht="15" customHeight="1">
      <c r="B41" s="507" t="s">
        <v>118</v>
      </c>
      <c r="C41" s="507">
        <v>2022</v>
      </c>
      <c r="D41" s="507"/>
      <c r="E41" s="507"/>
      <c r="F41" s="507"/>
      <c r="G41" s="507"/>
      <c r="H41" s="507" t="s">
        <v>118</v>
      </c>
      <c r="I41" s="507">
        <v>2023</v>
      </c>
      <c r="J41" s="507"/>
      <c r="K41" s="507"/>
      <c r="L41" s="507"/>
      <c r="M41" s="507"/>
      <c r="N41" s="507"/>
      <c r="O41" s="507"/>
      <c r="P41" s="5"/>
    </row>
    <row r="42" spans="1:16" ht="15" customHeight="1">
      <c r="B42" s="507"/>
      <c r="C42" s="58" t="s">
        <v>55</v>
      </c>
      <c r="D42" s="507" t="s">
        <v>183</v>
      </c>
      <c r="E42" s="507"/>
      <c r="F42" s="507" t="s">
        <v>167</v>
      </c>
      <c r="G42" s="507"/>
      <c r="H42" s="507"/>
      <c r="I42" s="507" t="s">
        <v>55</v>
      </c>
      <c r="J42" s="507"/>
      <c r="K42" s="507"/>
      <c r="L42" s="507" t="s">
        <v>201</v>
      </c>
      <c r="M42" s="507"/>
      <c r="N42" s="507" t="s">
        <v>167</v>
      </c>
      <c r="O42" s="507"/>
    </row>
    <row r="43" spans="1:16" ht="15" customHeight="1">
      <c r="A43" s="2"/>
      <c r="B43" s="217">
        <v>1</v>
      </c>
      <c r="C43" s="226" t="s">
        <v>324</v>
      </c>
      <c r="D43" s="542">
        <v>1</v>
      </c>
      <c r="E43" s="542"/>
      <c r="F43" s="543">
        <v>800</v>
      </c>
      <c r="G43" s="543"/>
      <c r="H43" s="217">
        <v>1</v>
      </c>
      <c r="I43" s="226" t="s">
        <v>324</v>
      </c>
      <c r="J43" s="243"/>
      <c r="K43" s="243"/>
      <c r="L43" s="544">
        <v>1</v>
      </c>
      <c r="M43" s="544"/>
      <c r="N43" s="545">
        <v>500</v>
      </c>
      <c r="O43" s="545"/>
    </row>
    <row r="44" spans="1:16" ht="15" customHeight="1">
      <c r="A44" s="2"/>
      <c r="B44" s="217">
        <v>2</v>
      </c>
      <c r="C44" s="226" t="s">
        <v>323</v>
      </c>
      <c r="D44" s="544">
        <v>5</v>
      </c>
      <c r="E44" s="544"/>
      <c r="F44" s="545">
        <v>10500</v>
      </c>
      <c r="G44" s="545"/>
      <c r="H44" s="217">
        <v>2</v>
      </c>
      <c r="I44" s="226" t="s">
        <v>323</v>
      </c>
      <c r="J44" s="243"/>
      <c r="K44" s="243"/>
      <c r="L44" s="544">
        <v>0</v>
      </c>
      <c r="M44" s="544"/>
      <c r="N44" s="545">
        <v>0</v>
      </c>
      <c r="O44" s="545"/>
    </row>
    <row r="45" spans="1:16" ht="15" customHeight="1">
      <c r="A45" s="2"/>
      <c r="B45" s="217">
        <v>3</v>
      </c>
      <c r="C45" s="226" t="s">
        <v>326</v>
      </c>
      <c r="D45" s="544">
        <v>1</v>
      </c>
      <c r="E45" s="544"/>
      <c r="F45" s="545">
        <v>2000</v>
      </c>
      <c r="G45" s="545"/>
      <c r="H45" s="217">
        <v>3</v>
      </c>
      <c r="I45" s="226" t="s">
        <v>326</v>
      </c>
      <c r="J45" s="243"/>
      <c r="K45" s="243"/>
      <c r="L45" s="544">
        <v>1</v>
      </c>
      <c r="M45" s="544"/>
      <c r="N45" s="545">
        <v>2433.6</v>
      </c>
      <c r="O45" s="545"/>
    </row>
    <row r="46" spans="1:16" ht="15" customHeight="1">
      <c r="A46" s="2"/>
      <c r="B46" s="217">
        <v>4</v>
      </c>
      <c r="C46" s="226" t="s">
        <v>320</v>
      </c>
      <c r="D46" s="544">
        <v>0</v>
      </c>
      <c r="E46" s="544"/>
      <c r="F46" s="545">
        <v>0</v>
      </c>
      <c r="G46" s="545"/>
      <c r="H46" s="217">
        <v>4</v>
      </c>
      <c r="I46" s="226" t="s">
        <v>320</v>
      </c>
      <c r="J46" s="243"/>
      <c r="K46" s="243"/>
      <c r="L46" s="544">
        <v>0</v>
      </c>
      <c r="M46" s="544"/>
      <c r="N46" s="545">
        <v>0</v>
      </c>
      <c r="O46" s="545"/>
    </row>
    <row r="47" spans="1:16" ht="15" customHeight="1">
      <c r="A47" s="2"/>
      <c r="B47" s="217">
        <v>5</v>
      </c>
      <c r="C47" s="226" t="s">
        <v>321</v>
      </c>
      <c r="D47" s="544">
        <v>0</v>
      </c>
      <c r="E47" s="544"/>
      <c r="F47" s="545">
        <v>0</v>
      </c>
      <c r="G47" s="545"/>
      <c r="H47" s="217">
        <v>5</v>
      </c>
      <c r="I47" s="226" t="s">
        <v>321</v>
      </c>
      <c r="J47" s="243"/>
      <c r="K47" s="243"/>
      <c r="L47" s="544">
        <v>0</v>
      </c>
      <c r="M47" s="544"/>
      <c r="N47" s="545">
        <v>0</v>
      </c>
      <c r="O47" s="545"/>
    </row>
    <row r="48" spans="1:16" ht="15" customHeight="1">
      <c r="A48" s="2"/>
      <c r="B48" s="217">
        <v>6</v>
      </c>
      <c r="C48" s="226" t="s">
        <v>328</v>
      </c>
      <c r="D48" s="544">
        <v>1</v>
      </c>
      <c r="E48" s="544"/>
      <c r="F48" s="545">
        <v>950</v>
      </c>
      <c r="G48" s="545"/>
      <c r="H48" s="217">
        <v>6</v>
      </c>
      <c r="I48" s="226" t="s">
        <v>328</v>
      </c>
      <c r="J48" s="243"/>
      <c r="K48" s="243"/>
      <c r="L48" s="544">
        <v>0</v>
      </c>
      <c r="M48" s="544"/>
      <c r="N48" s="545">
        <v>0</v>
      </c>
      <c r="O48" s="545"/>
    </row>
    <row r="49" spans="1:17" ht="15" customHeight="1">
      <c r="A49" s="2"/>
      <c r="B49" s="217">
        <v>7</v>
      </c>
      <c r="C49" s="226" t="s">
        <v>319</v>
      </c>
      <c r="D49" s="544">
        <v>6</v>
      </c>
      <c r="E49" s="544"/>
      <c r="F49" s="545">
        <v>10800</v>
      </c>
      <c r="G49" s="545"/>
      <c r="H49" s="217">
        <v>7</v>
      </c>
      <c r="I49" s="226" t="s">
        <v>319</v>
      </c>
      <c r="J49" s="243"/>
      <c r="K49" s="243"/>
      <c r="L49" s="544">
        <v>6</v>
      </c>
      <c r="M49" s="544"/>
      <c r="N49" s="545">
        <v>4700</v>
      </c>
      <c r="O49" s="545"/>
    </row>
    <row r="50" spans="1:17" ht="15" customHeight="1">
      <c r="A50" s="2"/>
      <c r="B50" s="217">
        <v>8</v>
      </c>
      <c r="C50" s="226" t="s">
        <v>327</v>
      </c>
      <c r="D50" s="544">
        <v>1</v>
      </c>
      <c r="E50" s="544"/>
      <c r="F50" s="545">
        <v>350</v>
      </c>
      <c r="G50" s="545"/>
      <c r="H50" s="217">
        <v>8</v>
      </c>
      <c r="I50" s="226" t="s">
        <v>327</v>
      </c>
      <c r="J50" s="243"/>
      <c r="K50" s="243"/>
      <c r="L50" s="544">
        <v>0</v>
      </c>
      <c r="M50" s="544"/>
      <c r="N50" s="545">
        <v>0</v>
      </c>
      <c r="O50" s="545"/>
    </row>
    <row r="51" spans="1:17" ht="15" customHeight="1">
      <c r="A51" s="2"/>
      <c r="B51" s="217">
        <v>9</v>
      </c>
      <c r="C51" s="226" t="s">
        <v>322</v>
      </c>
      <c r="D51" s="544">
        <v>0</v>
      </c>
      <c r="E51" s="544"/>
      <c r="F51" s="545">
        <v>0</v>
      </c>
      <c r="G51" s="545"/>
      <c r="H51" s="217">
        <v>9</v>
      </c>
      <c r="I51" s="226" t="s">
        <v>322</v>
      </c>
      <c r="J51" s="243"/>
      <c r="K51" s="243"/>
      <c r="L51" s="544">
        <v>0</v>
      </c>
      <c r="M51" s="544"/>
      <c r="N51" s="545">
        <v>0</v>
      </c>
      <c r="O51" s="545"/>
    </row>
    <row r="52" spans="1:17" ht="15" customHeight="1">
      <c r="A52" s="2"/>
      <c r="B52" s="217">
        <v>10</v>
      </c>
      <c r="C52" s="226" t="s">
        <v>325</v>
      </c>
      <c r="D52" s="544">
        <v>3</v>
      </c>
      <c r="E52" s="544"/>
      <c r="F52" s="545">
        <v>4025.4</v>
      </c>
      <c r="G52" s="545"/>
      <c r="H52" s="217">
        <v>10</v>
      </c>
      <c r="I52" s="226" t="s">
        <v>325</v>
      </c>
      <c r="J52" s="243"/>
      <c r="K52" s="243"/>
      <c r="L52" s="544">
        <v>1</v>
      </c>
      <c r="M52" s="544"/>
      <c r="N52" s="545">
        <v>339.89499999999998</v>
      </c>
      <c r="O52" s="545"/>
    </row>
    <row r="53" spans="1:17" ht="15" customHeight="1">
      <c r="A53" s="2"/>
      <c r="B53" s="217">
        <v>11</v>
      </c>
      <c r="C53" s="226" t="s">
        <v>329</v>
      </c>
      <c r="D53" s="544">
        <v>1</v>
      </c>
      <c r="E53" s="544"/>
      <c r="F53" s="545">
        <v>500</v>
      </c>
      <c r="G53" s="545"/>
      <c r="H53" s="217">
        <v>11</v>
      </c>
      <c r="I53" s="226" t="s">
        <v>329</v>
      </c>
      <c r="J53" s="243"/>
      <c r="K53" s="243"/>
      <c r="L53" s="544">
        <v>0</v>
      </c>
      <c r="M53" s="544"/>
      <c r="N53" s="545">
        <v>0</v>
      </c>
      <c r="O53" s="545"/>
    </row>
    <row r="54" spans="1:17" ht="15" customHeight="1">
      <c r="A54" s="2"/>
      <c r="B54" s="383"/>
      <c r="C54" s="383" t="s">
        <v>162</v>
      </c>
      <c r="D54" s="539">
        <v>19</v>
      </c>
      <c r="E54" s="539"/>
      <c r="F54" s="540">
        <v>29925.4</v>
      </c>
      <c r="G54" s="540"/>
      <c r="H54" s="541" t="s">
        <v>162</v>
      </c>
      <c r="I54" s="541"/>
      <c r="J54" s="541"/>
      <c r="K54" s="541"/>
      <c r="L54" s="539">
        <v>9</v>
      </c>
      <c r="M54" s="539"/>
      <c r="N54" s="540">
        <v>7973.4950000000008</v>
      </c>
      <c r="O54" s="540"/>
    </row>
    <row r="55" spans="1:17" ht="15" customHeight="1">
      <c r="B55" s="20" t="s">
        <v>278</v>
      </c>
      <c r="D55" s="75"/>
    </row>
    <row r="56" spans="1:17" ht="15" customHeight="1">
      <c r="B56" s="20"/>
      <c r="D56" s="75"/>
      <c r="N56" s="84"/>
      <c r="O56" s="84"/>
    </row>
    <row r="57" spans="1:17" ht="15" customHeight="1">
      <c r="B57" s="193" t="s">
        <v>263</v>
      </c>
      <c r="C57" s="193"/>
      <c r="D57" s="193"/>
      <c r="E57" s="193"/>
      <c r="F57" s="193"/>
      <c r="G57" s="193"/>
    </row>
    <row r="58" spans="1:17" ht="15" customHeight="1">
      <c r="B58" s="507" t="s">
        <v>118</v>
      </c>
      <c r="C58" s="507">
        <v>2022</v>
      </c>
      <c r="D58" s="507"/>
      <c r="E58" s="507"/>
      <c r="F58" s="507"/>
      <c r="G58" s="507"/>
      <c r="H58" s="507" t="s">
        <v>118</v>
      </c>
      <c r="I58" s="507">
        <v>2023</v>
      </c>
      <c r="J58" s="507"/>
      <c r="K58" s="507"/>
      <c r="L58" s="507"/>
      <c r="M58" s="507"/>
      <c r="N58" s="507"/>
      <c r="O58" s="507"/>
      <c r="P58" s="507"/>
      <c r="Q58" s="507"/>
    </row>
    <row r="59" spans="1:17" ht="28.5" customHeight="1">
      <c r="B59" s="507"/>
      <c r="C59" s="58" t="s">
        <v>55</v>
      </c>
      <c r="D59" s="507" t="s">
        <v>183</v>
      </c>
      <c r="E59" s="507"/>
      <c r="F59" s="507" t="s">
        <v>167</v>
      </c>
      <c r="G59" s="507"/>
      <c r="H59" s="507"/>
      <c r="I59" s="507" t="s">
        <v>55</v>
      </c>
      <c r="J59" s="507"/>
      <c r="K59" s="507"/>
      <c r="L59" s="507" t="s">
        <v>183</v>
      </c>
      <c r="M59" s="507"/>
      <c r="N59" s="548" t="s">
        <v>959</v>
      </c>
      <c r="O59" s="507"/>
      <c r="P59" s="58" t="s">
        <v>183</v>
      </c>
      <c r="Q59" s="382" t="s">
        <v>972</v>
      </c>
    </row>
    <row r="60" spans="1:17" ht="15" customHeight="1">
      <c r="A60" s="2"/>
      <c r="B60" s="217">
        <v>1</v>
      </c>
      <c r="C60" s="226" t="s">
        <v>324</v>
      </c>
      <c r="D60" s="546">
        <v>2</v>
      </c>
      <c r="E60" s="546"/>
      <c r="F60" s="547">
        <v>3600</v>
      </c>
      <c r="G60" s="547"/>
      <c r="H60" s="217">
        <v>1</v>
      </c>
      <c r="I60" s="226" t="s">
        <v>324</v>
      </c>
      <c r="J60" s="243"/>
      <c r="K60" s="243"/>
      <c r="L60" s="546">
        <v>3</v>
      </c>
      <c r="M60" s="546"/>
      <c r="N60" s="547">
        <v>1750</v>
      </c>
      <c r="O60" s="547"/>
      <c r="P60" s="229">
        <v>0</v>
      </c>
      <c r="Q60" s="229">
        <v>0</v>
      </c>
    </row>
    <row r="61" spans="1:17" ht="15" customHeight="1">
      <c r="A61" s="2"/>
      <c r="B61" s="217">
        <v>2</v>
      </c>
      <c r="C61" s="226" t="s">
        <v>323</v>
      </c>
      <c r="D61" s="546">
        <v>22</v>
      </c>
      <c r="E61" s="546"/>
      <c r="F61" s="547">
        <v>34497.35</v>
      </c>
      <c r="G61" s="547"/>
      <c r="H61" s="217">
        <v>2</v>
      </c>
      <c r="I61" s="226" t="s">
        <v>323</v>
      </c>
      <c r="J61" s="243"/>
      <c r="K61" s="243"/>
      <c r="L61" s="546">
        <v>22</v>
      </c>
      <c r="M61" s="546"/>
      <c r="N61" s="547">
        <v>28822.92</v>
      </c>
      <c r="O61" s="547"/>
      <c r="P61" s="229">
        <v>2</v>
      </c>
      <c r="Q61" s="363">
        <v>250</v>
      </c>
    </row>
    <row r="62" spans="1:17" ht="15" customHeight="1">
      <c r="A62" s="2"/>
      <c r="B62" s="217">
        <v>3</v>
      </c>
      <c r="C62" s="226" t="s">
        <v>326</v>
      </c>
      <c r="D62" s="546">
        <v>5</v>
      </c>
      <c r="E62" s="546"/>
      <c r="F62" s="547">
        <v>2450</v>
      </c>
      <c r="G62" s="547"/>
      <c r="H62" s="217">
        <v>3</v>
      </c>
      <c r="I62" s="226" t="s">
        <v>326</v>
      </c>
      <c r="J62" s="243"/>
      <c r="K62" s="243"/>
      <c r="L62" s="546">
        <v>2</v>
      </c>
      <c r="M62" s="546"/>
      <c r="N62" s="547">
        <v>350</v>
      </c>
      <c r="O62" s="547"/>
      <c r="P62" s="229">
        <v>0</v>
      </c>
      <c r="Q62" s="229">
        <v>0</v>
      </c>
    </row>
    <row r="63" spans="1:17" ht="15" customHeight="1">
      <c r="A63" s="2"/>
      <c r="B63" s="217">
        <v>4</v>
      </c>
      <c r="C63" s="226" t="s">
        <v>320</v>
      </c>
      <c r="D63" s="546">
        <v>5</v>
      </c>
      <c r="E63" s="546"/>
      <c r="F63" s="547">
        <v>4830.5</v>
      </c>
      <c r="G63" s="547"/>
      <c r="H63" s="217">
        <v>4</v>
      </c>
      <c r="I63" s="226" t="s">
        <v>320</v>
      </c>
      <c r="J63" s="243"/>
      <c r="K63" s="243"/>
      <c r="L63" s="546">
        <v>3</v>
      </c>
      <c r="M63" s="546"/>
      <c r="N63" s="547">
        <v>2000</v>
      </c>
      <c r="O63" s="547"/>
      <c r="P63" s="229">
        <v>0</v>
      </c>
      <c r="Q63" s="229">
        <v>0</v>
      </c>
    </row>
    <row r="64" spans="1:17" ht="15" customHeight="1">
      <c r="A64" s="2"/>
      <c r="B64" s="217">
        <v>5</v>
      </c>
      <c r="C64" s="226" t="s">
        <v>321</v>
      </c>
      <c r="D64" s="546">
        <v>2</v>
      </c>
      <c r="E64" s="546"/>
      <c r="F64" s="547">
        <v>400</v>
      </c>
      <c r="G64" s="547"/>
      <c r="H64" s="217">
        <v>5</v>
      </c>
      <c r="I64" s="226" t="s">
        <v>321</v>
      </c>
      <c r="J64" s="243"/>
      <c r="K64" s="243"/>
      <c r="L64" s="546">
        <v>2</v>
      </c>
      <c r="M64" s="546"/>
      <c r="N64" s="547">
        <v>1700</v>
      </c>
      <c r="O64" s="547"/>
      <c r="P64" s="229">
        <v>0</v>
      </c>
      <c r="Q64" s="229">
        <v>0</v>
      </c>
    </row>
    <row r="65" spans="1:17" ht="15" customHeight="1">
      <c r="A65" s="2"/>
      <c r="B65" s="217">
        <v>6</v>
      </c>
      <c r="C65" s="226" t="s">
        <v>328</v>
      </c>
      <c r="D65" s="546">
        <v>2</v>
      </c>
      <c r="E65" s="546"/>
      <c r="F65" s="547">
        <v>953.5</v>
      </c>
      <c r="G65" s="547"/>
      <c r="H65" s="217">
        <v>6</v>
      </c>
      <c r="I65" s="226" t="s">
        <v>328</v>
      </c>
      <c r="J65" s="243"/>
      <c r="K65" s="243"/>
      <c r="L65" s="546">
        <v>1</v>
      </c>
      <c r="M65" s="546"/>
      <c r="N65" s="547">
        <v>400</v>
      </c>
      <c r="O65" s="547"/>
      <c r="P65" s="229">
        <v>0</v>
      </c>
      <c r="Q65" s="229">
        <v>0</v>
      </c>
    </row>
    <row r="66" spans="1:17" ht="15" customHeight="1">
      <c r="A66" s="2"/>
      <c r="B66" s="217">
        <v>7</v>
      </c>
      <c r="C66" s="226" t="s">
        <v>319</v>
      </c>
      <c r="D66" s="546">
        <v>36</v>
      </c>
      <c r="E66" s="546"/>
      <c r="F66" s="547">
        <v>48007.495999999999</v>
      </c>
      <c r="G66" s="547"/>
      <c r="H66" s="217">
        <v>7</v>
      </c>
      <c r="I66" s="226" t="s">
        <v>319</v>
      </c>
      <c r="J66" s="243"/>
      <c r="K66" s="243"/>
      <c r="L66" s="546">
        <v>37</v>
      </c>
      <c r="M66" s="546"/>
      <c r="N66" s="547">
        <v>46881.464</v>
      </c>
      <c r="O66" s="547"/>
      <c r="P66" s="229">
        <v>0</v>
      </c>
      <c r="Q66" s="229">
        <v>0</v>
      </c>
    </row>
    <row r="67" spans="1:17" ht="15" customHeight="1">
      <c r="A67" s="2"/>
      <c r="B67" s="217">
        <v>8</v>
      </c>
      <c r="C67" s="226" t="s">
        <v>327</v>
      </c>
      <c r="D67" s="546">
        <v>9</v>
      </c>
      <c r="E67" s="546"/>
      <c r="F67" s="547">
        <v>5848.45</v>
      </c>
      <c r="G67" s="547"/>
      <c r="H67" s="217">
        <v>8</v>
      </c>
      <c r="I67" s="226" t="s">
        <v>327</v>
      </c>
      <c r="J67" s="243"/>
      <c r="K67" s="243"/>
      <c r="L67" s="546">
        <v>0</v>
      </c>
      <c r="M67" s="546"/>
      <c r="N67" s="547">
        <v>0</v>
      </c>
      <c r="O67" s="547"/>
      <c r="P67" s="229">
        <v>0</v>
      </c>
      <c r="Q67" s="229">
        <v>0</v>
      </c>
    </row>
    <row r="68" spans="1:17" ht="15" customHeight="1">
      <c r="A68" s="2"/>
      <c r="B68" s="217">
        <v>9</v>
      </c>
      <c r="C68" s="226" t="s">
        <v>322</v>
      </c>
      <c r="D68" s="546">
        <v>0</v>
      </c>
      <c r="E68" s="546"/>
      <c r="F68" s="547">
        <v>0</v>
      </c>
      <c r="G68" s="547"/>
      <c r="H68" s="217">
        <v>9</v>
      </c>
      <c r="I68" s="226" t="s">
        <v>322</v>
      </c>
      <c r="J68" s="243"/>
      <c r="K68" s="243"/>
      <c r="L68" s="546">
        <v>0</v>
      </c>
      <c r="M68" s="546"/>
      <c r="N68" s="547">
        <v>0</v>
      </c>
      <c r="O68" s="547"/>
      <c r="P68" s="229">
        <v>0</v>
      </c>
      <c r="Q68" s="229">
        <v>0</v>
      </c>
    </row>
    <row r="69" spans="1:17" ht="15" customHeight="1">
      <c r="A69" s="2"/>
      <c r="B69" s="217">
        <v>10</v>
      </c>
      <c r="C69" s="226" t="s">
        <v>325</v>
      </c>
      <c r="D69" s="546">
        <v>19</v>
      </c>
      <c r="E69" s="546"/>
      <c r="F69" s="547">
        <v>23818.785000000003</v>
      </c>
      <c r="G69" s="547"/>
      <c r="H69" s="217">
        <v>10</v>
      </c>
      <c r="I69" s="226" t="s">
        <v>325</v>
      </c>
      <c r="J69" s="243"/>
      <c r="K69" s="243"/>
      <c r="L69" s="546">
        <v>8</v>
      </c>
      <c r="M69" s="546"/>
      <c r="N69" s="547">
        <v>10201.5</v>
      </c>
      <c r="O69" s="547"/>
      <c r="P69" s="229">
        <v>0</v>
      </c>
      <c r="Q69" s="229">
        <v>0</v>
      </c>
    </row>
    <row r="70" spans="1:17" ht="15" customHeight="1">
      <c r="A70" s="2"/>
      <c r="B70" s="217">
        <v>11</v>
      </c>
      <c r="C70" s="226" t="s">
        <v>329</v>
      </c>
      <c r="D70" s="546">
        <v>2</v>
      </c>
      <c r="E70" s="546"/>
      <c r="F70" s="547">
        <v>2000</v>
      </c>
      <c r="G70" s="547"/>
      <c r="H70" s="217">
        <v>11</v>
      </c>
      <c r="I70" s="226" t="s">
        <v>329</v>
      </c>
      <c r="J70" s="243"/>
      <c r="K70" s="243"/>
      <c r="L70" s="546">
        <v>1</v>
      </c>
      <c r="M70" s="546"/>
      <c r="N70" s="547">
        <v>550</v>
      </c>
      <c r="O70" s="547"/>
      <c r="P70" s="229">
        <v>0</v>
      </c>
      <c r="Q70" s="229">
        <v>0</v>
      </c>
    </row>
    <row r="71" spans="1:17" ht="15" customHeight="1">
      <c r="A71" s="2"/>
      <c r="B71" s="383"/>
      <c r="C71" s="383" t="s">
        <v>162</v>
      </c>
      <c r="D71" s="539">
        <v>104</v>
      </c>
      <c r="E71" s="539"/>
      <c r="F71" s="540">
        <v>126406.08099999999</v>
      </c>
      <c r="G71" s="540"/>
      <c r="H71" s="541" t="s">
        <v>162</v>
      </c>
      <c r="I71" s="541"/>
      <c r="J71" s="541"/>
      <c r="K71" s="541"/>
      <c r="L71" s="539">
        <v>79</v>
      </c>
      <c r="M71" s="539"/>
      <c r="N71" s="549">
        <v>92655.883999999991</v>
      </c>
      <c r="O71" s="549"/>
      <c r="P71" s="362">
        <v>2</v>
      </c>
      <c r="Q71" s="361">
        <v>250</v>
      </c>
    </row>
    <row r="72" spans="1:17" ht="15" customHeight="1">
      <c r="B72" s="20" t="s">
        <v>278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1:17" ht="15" customHeight="1">
      <c r="B81" s="20"/>
      <c r="D81" s="75"/>
      <c r="O81" s="21"/>
    </row>
    <row r="82" spans="1:17" ht="15" customHeight="1">
      <c r="B82" s="20"/>
      <c r="D82" s="75"/>
      <c r="O82" s="21"/>
    </row>
    <row r="83" spans="1:17" ht="15" customHeight="1">
      <c r="B83" s="20"/>
      <c r="D83" s="75"/>
      <c r="O83" s="21"/>
    </row>
    <row r="84" spans="1:17" ht="15" customHeight="1">
      <c r="B84" s="20"/>
      <c r="D84" s="75"/>
      <c r="O84" s="21"/>
    </row>
    <row r="85" spans="1:17" ht="15" customHeight="1">
      <c r="B85" s="20"/>
      <c r="D85" s="75"/>
      <c r="O85" s="21"/>
    </row>
    <row r="86" spans="1:17" ht="15" customHeight="1">
      <c r="B86" s="20"/>
      <c r="D86" s="75"/>
      <c r="O86" s="21"/>
    </row>
    <row r="87" spans="1:17" ht="15" customHeight="1">
      <c r="B87" s="20"/>
      <c r="D87" s="75"/>
      <c r="O87" s="21"/>
    </row>
    <row r="88" spans="1:17" ht="15" customHeight="1">
      <c r="B88" s="20"/>
      <c r="D88" s="75"/>
      <c r="O88" s="21"/>
    </row>
    <row r="89" spans="1:17" ht="15" customHeight="1">
      <c r="B89" s="20"/>
      <c r="D89" s="75"/>
      <c r="O89" s="21"/>
    </row>
    <row r="90" spans="1:17" ht="15" customHeight="1">
      <c r="B90" s="20"/>
      <c r="D90" s="75"/>
      <c r="O90" s="21"/>
    </row>
    <row r="91" spans="1:17" ht="15" customHeight="1">
      <c r="B91" s="20"/>
      <c r="D91" s="75"/>
      <c r="O91" s="21"/>
    </row>
    <row r="92" spans="1:17" ht="15" customHeight="1">
      <c r="B92" s="20"/>
      <c r="D92" s="75"/>
      <c r="O92" s="21"/>
    </row>
    <row r="93" spans="1:17" ht="1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</row>
    <row r="94" spans="1:17" ht="15" customHeight="1">
      <c r="A94" s="15"/>
      <c r="B94" s="15"/>
      <c r="C94" s="15"/>
      <c r="D94" s="15"/>
      <c r="E94" s="103"/>
      <c r="F94" s="103"/>
      <c r="G94" s="103"/>
      <c r="H94" s="103"/>
      <c r="I94" s="103"/>
      <c r="J94" s="103"/>
      <c r="K94" s="183"/>
      <c r="L94" s="183"/>
      <c r="M94" s="103"/>
      <c r="N94" s="103"/>
      <c r="O94" s="103"/>
      <c r="P94" s="103"/>
      <c r="Q94" s="106" t="s">
        <v>846</v>
      </c>
    </row>
    <row r="96" spans="1:17" ht="15" customHeight="1">
      <c r="O96" s="127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75" bottom="0.75" header="0.3" footer="0.3"/>
  <pageSetup paperSize="9" scale="54" fitToHeight="0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Q96"/>
  <sheetViews>
    <sheetView view="pageBreakPreview" topLeftCell="A88" zoomScale="70" zoomScaleNormal="100" zoomScaleSheetLayoutView="70" zoomScalePageLayoutView="70" workbookViewId="0">
      <selection activeCell="O104" sqref="O10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0.77734375" customWidth="1"/>
    <col min="5" max="5" width="9.44140625" hidden="1" customWidth="1"/>
    <col min="6" max="6" width="9.5546875" customWidth="1"/>
    <col min="7" max="7" width="5.21875" customWidth="1"/>
    <col min="8" max="8" width="11.5546875" customWidth="1"/>
    <col min="9" max="9" width="8.44140625" customWidth="1"/>
    <col min="10" max="10" width="9.5546875" customWidth="1"/>
    <col min="11" max="11" width="3.21875" customWidth="1"/>
    <col min="12" max="12" width="11.5546875" customWidth="1"/>
    <col min="13" max="13" width="3.5546875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2" spans="1:17" ht="15" customHeight="1">
      <c r="A2" s="2"/>
      <c r="Q2" s="355" t="s">
        <v>919</v>
      </c>
    </row>
    <row r="3" spans="1:17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15" customHeight="1">
      <c r="A4" s="528" t="s">
        <v>842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</row>
    <row r="5" spans="1:17" ht="15" customHeight="1">
      <c r="A5" s="384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</row>
    <row r="6" spans="1:17" ht="15" customHeight="1">
      <c r="A6" s="384"/>
      <c r="B6" s="193" t="s">
        <v>172</v>
      </c>
    </row>
    <row r="7" spans="1:17" ht="15" customHeight="1">
      <c r="A7" s="384"/>
      <c r="B7" s="507" t="s">
        <v>118</v>
      </c>
      <c r="C7" s="507">
        <v>2022</v>
      </c>
      <c r="D7" s="507"/>
      <c r="E7" s="507"/>
      <c r="F7" s="507"/>
      <c r="G7" s="507"/>
      <c r="H7" s="428" t="s">
        <v>118</v>
      </c>
      <c r="I7" s="433">
        <v>2023</v>
      </c>
      <c r="J7" s="434"/>
      <c r="K7" s="434"/>
      <c r="L7" s="434"/>
      <c r="M7" s="434"/>
      <c r="N7" s="434"/>
      <c r="O7" s="435"/>
    </row>
    <row r="8" spans="1:17" ht="15" customHeight="1">
      <c r="A8" s="384"/>
      <c r="B8" s="507"/>
      <c r="C8" s="58" t="s">
        <v>334</v>
      </c>
      <c r="D8" s="507" t="s">
        <v>260</v>
      </c>
      <c r="E8" s="507"/>
      <c r="F8" s="507" t="s">
        <v>843</v>
      </c>
      <c r="G8" s="507"/>
      <c r="H8" s="429"/>
      <c r="I8" s="507" t="s">
        <v>334</v>
      </c>
      <c r="J8" s="507"/>
      <c r="K8" s="507"/>
      <c r="L8" s="507" t="s">
        <v>260</v>
      </c>
      <c r="M8" s="507"/>
      <c r="N8" s="507" t="s">
        <v>843</v>
      </c>
      <c r="O8" s="507"/>
    </row>
    <row r="9" spans="1:17" ht="15" customHeight="1">
      <c r="A9" s="384"/>
      <c r="B9" s="217">
        <v>1</v>
      </c>
      <c r="C9" s="325" t="s">
        <v>324</v>
      </c>
      <c r="D9" s="529">
        <v>4</v>
      </c>
      <c r="E9" s="529"/>
      <c r="F9" s="530">
        <v>446.80400000000003</v>
      </c>
      <c r="G9" s="530"/>
      <c r="H9" s="217">
        <v>1</v>
      </c>
      <c r="I9" s="325" t="s">
        <v>324</v>
      </c>
      <c r="J9" s="188"/>
      <c r="K9" s="188"/>
      <c r="L9" s="529">
        <v>5</v>
      </c>
      <c r="M9" s="529"/>
      <c r="N9" s="530">
        <v>1799.463</v>
      </c>
      <c r="O9" s="530"/>
    </row>
    <row r="10" spans="1:17" ht="15" customHeight="1">
      <c r="A10" s="384"/>
      <c r="B10" s="217">
        <v>2</v>
      </c>
      <c r="C10" s="243" t="s">
        <v>323</v>
      </c>
      <c r="D10" s="529">
        <v>3</v>
      </c>
      <c r="E10" s="529"/>
      <c r="F10" s="530">
        <v>206.5</v>
      </c>
      <c r="G10" s="530"/>
      <c r="H10" s="217">
        <v>2</v>
      </c>
      <c r="I10" s="243" t="s">
        <v>323</v>
      </c>
      <c r="J10" s="226"/>
      <c r="K10" s="226"/>
      <c r="L10" s="529">
        <v>6</v>
      </c>
      <c r="M10" s="529"/>
      <c r="N10" s="530">
        <v>29600.959916</v>
      </c>
      <c r="O10" s="530"/>
    </row>
    <row r="11" spans="1:17" ht="15" customHeight="1">
      <c r="A11" s="384"/>
      <c r="B11" s="217">
        <v>3</v>
      </c>
      <c r="C11" s="243" t="s">
        <v>326</v>
      </c>
      <c r="D11" s="529">
        <v>3</v>
      </c>
      <c r="E11" s="529"/>
      <c r="F11" s="530">
        <v>288.5</v>
      </c>
      <c r="G11" s="530"/>
      <c r="H11" s="217">
        <v>3</v>
      </c>
      <c r="I11" s="243" t="s">
        <v>326</v>
      </c>
      <c r="J11" s="226"/>
      <c r="K11" s="226"/>
      <c r="L11" s="529">
        <v>8</v>
      </c>
      <c r="M11" s="529"/>
      <c r="N11" s="530">
        <v>709.55357760000004</v>
      </c>
      <c r="O11" s="530"/>
    </row>
    <row r="12" spans="1:17" ht="15" customHeight="1">
      <c r="A12" s="384"/>
      <c r="B12" s="217">
        <v>4</v>
      </c>
      <c r="C12" s="243" t="s">
        <v>320</v>
      </c>
      <c r="D12" s="529">
        <v>16</v>
      </c>
      <c r="E12" s="529"/>
      <c r="F12" s="530">
        <v>3030.3543209999998</v>
      </c>
      <c r="G12" s="530"/>
      <c r="H12" s="299">
        <v>4</v>
      </c>
      <c r="I12" s="243" t="s">
        <v>320</v>
      </c>
      <c r="J12" s="226"/>
      <c r="K12" s="226"/>
      <c r="L12" s="529">
        <v>7</v>
      </c>
      <c r="M12" s="529"/>
      <c r="N12" s="530">
        <v>966.2030731000001</v>
      </c>
      <c r="O12" s="530"/>
      <c r="P12" s="21"/>
    </row>
    <row r="13" spans="1:17" ht="15" customHeight="1">
      <c r="A13" s="384"/>
      <c r="B13" s="217">
        <v>5</v>
      </c>
      <c r="C13" s="243" t="s">
        <v>321</v>
      </c>
      <c r="D13" s="529">
        <v>14</v>
      </c>
      <c r="E13" s="529"/>
      <c r="F13" s="530">
        <v>2097.0448816000003</v>
      </c>
      <c r="G13" s="530"/>
      <c r="H13" s="299">
        <v>5</v>
      </c>
      <c r="I13" s="243" t="s">
        <v>321</v>
      </c>
      <c r="J13" s="226"/>
      <c r="K13" s="226"/>
      <c r="L13" s="529">
        <v>11</v>
      </c>
      <c r="M13" s="529"/>
      <c r="N13" s="530">
        <v>4443.8958000000002</v>
      </c>
      <c r="O13" s="530"/>
      <c r="P13" s="21"/>
    </row>
    <row r="14" spans="1:17" ht="15" customHeight="1">
      <c r="A14" s="384"/>
      <c r="B14" s="217">
        <v>6</v>
      </c>
      <c r="C14" s="243" t="s">
        <v>328</v>
      </c>
      <c r="D14" s="529">
        <v>5</v>
      </c>
      <c r="E14" s="529"/>
      <c r="F14" s="530">
        <v>1597.6546539999999</v>
      </c>
      <c r="G14" s="530"/>
      <c r="H14" s="217">
        <v>6</v>
      </c>
      <c r="I14" s="243" t="s">
        <v>328</v>
      </c>
      <c r="J14" s="226"/>
      <c r="K14" s="226"/>
      <c r="L14" s="529">
        <v>3</v>
      </c>
      <c r="M14" s="529"/>
      <c r="N14" s="530">
        <v>226.56562500000001</v>
      </c>
      <c r="O14" s="530"/>
      <c r="P14" s="21"/>
    </row>
    <row r="15" spans="1:17" ht="15" customHeight="1">
      <c r="A15" s="384"/>
      <c r="B15" s="217">
        <v>7</v>
      </c>
      <c r="C15" s="243" t="s">
        <v>319</v>
      </c>
      <c r="D15" s="529">
        <v>1</v>
      </c>
      <c r="E15" s="529"/>
      <c r="F15" s="530">
        <v>338.32</v>
      </c>
      <c r="G15" s="530"/>
      <c r="H15" s="217">
        <v>7</v>
      </c>
      <c r="I15" s="243" t="s">
        <v>319</v>
      </c>
      <c r="J15" s="226"/>
      <c r="K15" s="226"/>
      <c r="L15" s="529">
        <v>0</v>
      </c>
      <c r="M15" s="529"/>
      <c r="N15" s="530">
        <v>0</v>
      </c>
      <c r="O15" s="530"/>
      <c r="P15" s="21"/>
    </row>
    <row r="16" spans="1:17" ht="15" customHeight="1">
      <c r="A16" s="384"/>
      <c r="B16" s="217">
        <v>8</v>
      </c>
      <c r="C16" s="243" t="s">
        <v>327</v>
      </c>
      <c r="D16" s="529">
        <v>5</v>
      </c>
      <c r="E16" s="529"/>
      <c r="F16" s="530">
        <v>822.57638599999996</v>
      </c>
      <c r="G16" s="530"/>
      <c r="H16" s="217">
        <v>8</v>
      </c>
      <c r="I16" s="243" t="s">
        <v>327</v>
      </c>
      <c r="J16" s="226"/>
      <c r="K16" s="226"/>
      <c r="L16" s="529">
        <v>7</v>
      </c>
      <c r="M16" s="529"/>
      <c r="N16" s="530">
        <v>662.20000640000001</v>
      </c>
      <c r="O16" s="530"/>
      <c r="P16" s="21"/>
    </row>
    <row r="17" spans="1:16" ht="15" customHeight="1">
      <c r="A17" s="384"/>
      <c r="B17" s="217">
        <v>9</v>
      </c>
      <c r="C17" s="243" t="s">
        <v>322</v>
      </c>
      <c r="D17" s="529">
        <v>6</v>
      </c>
      <c r="E17" s="529"/>
      <c r="F17" s="530">
        <v>22355.579292999999</v>
      </c>
      <c r="G17" s="530"/>
      <c r="H17" s="217">
        <v>9</v>
      </c>
      <c r="I17" s="243" t="s">
        <v>322</v>
      </c>
      <c r="J17" s="226"/>
      <c r="K17" s="226"/>
      <c r="L17" s="529">
        <v>8</v>
      </c>
      <c r="M17" s="529"/>
      <c r="N17" s="530">
        <v>652.67908</v>
      </c>
      <c r="O17" s="530"/>
      <c r="P17" s="21"/>
    </row>
    <row r="18" spans="1:16" ht="15" customHeight="1">
      <c r="A18" s="384"/>
      <c r="B18" s="217">
        <v>10</v>
      </c>
      <c r="C18" s="243" t="s">
        <v>325</v>
      </c>
      <c r="D18" s="529">
        <v>5</v>
      </c>
      <c r="E18" s="529"/>
      <c r="F18" s="530">
        <v>1408.5388627999998</v>
      </c>
      <c r="G18" s="530"/>
      <c r="H18" s="217">
        <v>10</v>
      </c>
      <c r="I18" s="243" t="s">
        <v>325</v>
      </c>
      <c r="J18" s="226"/>
      <c r="K18" s="226"/>
      <c r="L18" s="529">
        <v>5</v>
      </c>
      <c r="M18" s="529"/>
      <c r="N18" s="530">
        <v>12572.232623999998</v>
      </c>
      <c r="O18" s="530"/>
      <c r="P18" s="21"/>
    </row>
    <row r="19" spans="1:16" ht="15" customHeight="1">
      <c r="B19" s="217">
        <v>11</v>
      </c>
      <c r="C19" s="243" t="s">
        <v>329</v>
      </c>
      <c r="D19" s="529">
        <v>3</v>
      </c>
      <c r="E19" s="529"/>
      <c r="F19" s="530">
        <v>421.65</v>
      </c>
      <c r="G19" s="530"/>
      <c r="H19" s="217">
        <v>11</v>
      </c>
      <c r="I19" s="243" t="s">
        <v>329</v>
      </c>
      <c r="J19" s="226"/>
      <c r="K19" s="226"/>
      <c r="L19" s="529">
        <v>5</v>
      </c>
      <c r="M19" s="529"/>
      <c r="N19" s="530">
        <v>278.87125000000003</v>
      </c>
      <c r="O19" s="530"/>
      <c r="P19" s="21"/>
    </row>
    <row r="20" spans="1:16" ht="15" customHeight="1">
      <c r="B20" s="383"/>
      <c r="C20" s="383" t="s">
        <v>162</v>
      </c>
      <c r="D20" s="531">
        <v>65</v>
      </c>
      <c r="E20" s="531"/>
      <c r="F20" s="532">
        <v>33013.522398399997</v>
      </c>
      <c r="G20" s="532"/>
      <c r="H20" s="533" t="s">
        <v>162</v>
      </c>
      <c r="I20" s="533"/>
      <c r="J20" s="533"/>
      <c r="K20" s="533"/>
      <c r="L20" s="531">
        <v>65</v>
      </c>
      <c r="M20" s="531"/>
      <c r="N20" s="532">
        <v>51912.623952099995</v>
      </c>
      <c r="O20" s="532"/>
      <c r="P20" s="21"/>
    </row>
    <row r="21" spans="1:16" ht="15" customHeight="1">
      <c r="B21" s="20" t="s">
        <v>795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54"/>
      <c r="M21" s="254"/>
      <c r="N21" s="195"/>
      <c r="O21" s="195"/>
      <c r="P21" s="21"/>
    </row>
    <row r="22" spans="1:16" ht="15" customHeight="1">
      <c r="B22" s="20"/>
      <c r="C22" s="196"/>
      <c r="D22" s="196"/>
      <c r="E22" s="196"/>
      <c r="F22" s="196"/>
      <c r="G22" s="196"/>
      <c r="H22" s="196"/>
      <c r="I22" s="196"/>
      <c r="J22" s="197"/>
      <c r="K22" s="197"/>
      <c r="L22" s="254"/>
      <c r="M22" s="254"/>
      <c r="N22" s="195"/>
      <c r="O22" s="195"/>
      <c r="P22" s="21"/>
    </row>
    <row r="23" spans="1:16" ht="15" customHeight="1">
      <c r="B23" s="534" t="s">
        <v>783</v>
      </c>
      <c r="C23" s="534"/>
      <c r="D23" s="534"/>
      <c r="E23" s="534"/>
      <c r="F23" s="535"/>
      <c r="G23" s="535"/>
      <c r="H23" s="536"/>
      <c r="I23" s="536"/>
      <c r="J23" s="536"/>
      <c r="K23" s="536"/>
      <c r="L23" s="536"/>
      <c r="M23" s="536"/>
      <c r="N23" s="537"/>
      <c r="O23" s="537"/>
      <c r="P23" s="21"/>
    </row>
    <row r="24" spans="1:16" ht="15" customHeight="1">
      <c r="B24" s="507" t="s">
        <v>118</v>
      </c>
      <c r="C24" s="507">
        <v>2022</v>
      </c>
      <c r="D24" s="507"/>
      <c r="E24" s="507"/>
      <c r="F24" s="507"/>
      <c r="G24" s="507"/>
      <c r="H24" s="507" t="s">
        <v>118</v>
      </c>
      <c r="I24" s="507">
        <v>2023</v>
      </c>
      <c r="J24" s="507"/>
      <c r="K24" s="507"/>
      <c r="L24" s="507"/>
      <c r="M24" s="507"/>
      <c r="N24" s="507"/>
      <c r="O24" s="507"/>
      <c r="P24" s="21"/>
    </row>
    <row r="25" spans="1:16" ht="15" customHeight="1">
      <c r="B25" s="507"/>
      <c r="C25" s="58" t="s">
        <v>334</v>
      </c>
      <c r="D25" s="507" t="s">
        <v>260</v>
      </c>
      <c r="E25" s="507"/>
      <c r="F25" s="507" t="s">
        <v>843</v>
      </c>
      <c r="G25" s="507"/>
      <c r="H25" s="507"/>
      <c r="I25" s="507" t="s">
        <v>334</v>
      </c>
      <c r="J25" s="507"/>
      <c r="K25" s="507"/>
      <c r="L25" s="507" t="s">
        <v>260</v>
      </c>
      <c r="M25" s="507"/>
      <c r="N25" s="507" t="s">
        <v>843</v>
      </c>
      <c r="O25" s="507"/>
      <c r="P25" s="21"/>
    </row>
    <row r="26" spans="1:16" ht="15" customHeight="1">
      <c r="A26" s="2"/>
      <c r="B26" s="217">
        <v>1</v>
      </c>
      <c r="C26" s="325" t="s">
        <v>324</v>
      </c>
      <c r="D26" s="529">
        <v>3</v>
      </c>
      <c r="E26" s="529"/>
      <c r="F26" s="530">
        <v>3173.5453948100003</v>
      </c>
      <c r="G26" s="530"/>
      <c r="H26" s="217">
        <v>1</v>
      </c>
      <c r="I26" s="325" t="s">
        <v>324</v>
      </c>
      <c r="J26" s="188"/>
      <c r="K26" s="188"/>
      <c r="L26" s="529">
        <v>1</v>
      </c>
      <c r="M26" s="529"/>
      <c r="N26" s="530">
        <v>240</v>
      </c>
      <c r="O26" s="530"/>
      <c r="P26" s="21"/>
    </row>
    <row r="27" spans="1:16" ht="15" customHeight="1">
      <c r="A27" s="2"/>
      <c r="B27" s="217">
        <v>2</v>
      </c>
      <c r="C27" s="243" t="s">
        <v>323</v>
      </c>
      <c r="D27" s="529">
        <v>3</v>
      </c>
      <c r="E27" s="529"/>
      <c r="F27" s="530">
        <v>9039.794334492999</v>
      </c>
      <c r="G27" s="530"/>
      <c r="H27" s="217">
        <v>2</v>
      </c>
      <c r="I27" s="243" t="s">
        <v>323</v>
      </c>
      <c r="J27" s="226"/>
      <c r="K27" s="226"/>
      <c r="L27" s="529">
        <v>0</v>
      </c>
      <c r="M27" s="529"/>
      <c r="N27" s="530">
        <v>0</v>
      </c>
      <c r="O27" s="530"/>
      <c r="P27" s="21"/>
    </row>
    <row r="28" spans="1:16" ht="15" customHeight="1">
      <c r="A28" s="2"/>
      <c r="B28" s="217">
        <v>3</v>
      </c>
      <c r="C28" s="243" t="s">
        <v>326</v>
      </c>
      <c r="D28" s="529">
        <v>1</v>
      </c>
      <c r="E28" s="529"/>
      <c r="F28" s="530">
        <v>995.925704</v>
      </c>
      <c r="G28" s="530"/>
      <c r="H28" s="217">
        <v>3</v>
      </c>
      <c r="I28" s="243" t="s">
        <v>326</v>
      </c>
      <c r="J28" s="226"/>
      <c r="K28" s="226"/>
      <c r="L28" s="529">
        <v>0</v>
      </c>
      <c r="M28" s="529"/>
      <c r="N28" s="530">
        <v>0</v>
      </c>
      <c r="O28" s="530"/>
      <c r="P28" s="21"/>
    </row>
    <row r="29" spans="1:16" ht="15" customHeight="1">
      <c r="A29" s="2"/>
      <c r="B29" s="217">
        <v>4</v>
      </c>
      <c r="C29" s="243" t="s">
        <v>320</v>
      </c>
      <c r="D29" s="529">
        <v>1</v>
      </c>
      <c r="E29" s="529"/>
      <c r="F29" s="530">
        <v>6560</v>
      </c>
      <c r="G29" s="530"/>
      <c r="H29" s="217">
        <v>4</v>
      </c>
      <c r="I29" s="243" t="s">
        <v>320</v>
      </c>
      <c r="J29" s="226"/>
      <c r="K29" s="226"/>
      <c r="L29" s="529">
        <v>5</v>
      </c>
      <c r="M29" s="529"/>
      <c r="N29" s="530">
        <v>2887.4960058400002</v>
      </c>
      <c r="O29" s="530"/>
      <c r="P29" s="21"/>
    </row>
    <row r="30" spans="1:16" ht="15" customHeight="1">
      <c r="A30" s="2"/>
      <c r="B30" s="217">
        <v>5</v>
      </c>
      <c r="C30" s="243" t="s">
        <v>321</v>
      </c>
      <c r="D30" s="529">
        <v>2</v>
      </c>
      <c r="E30" s="529"/>
      <c r="F30" s="530">
        <v>337.03825545000001</v>
      </c>
      <c r="G30" s="530"/>
      <c r="H30" s="217">
        <v>5</v>
      </c>
      <c r="I30" s="243" t="s">
        <v>321</v>
      </c>
      <c r="J30" s="226"/>
      <c r="K30" s="226"/>
      <c r="L30" s="529">
        <v>4</v>
      </c>
      <c r="M30" s="529"/>
      <c r="N30" s="530">
        <v>7551.3181934499999</v>
      </c>
      <c r="O30" s="530"/>
      <c r="P30" s="21"/>
    </row>
    <row r="31" spans="1:16" ht="15" customHeight="1">
      <c r="A31" s="2"/>
      <c r="B31" s="217">
        <v>6</v>
      </c>
      <c r="C31" s="243" t="s">
        <v>328</v>
      </c>
      <c r="D31" s="529">
        <v>0</v>
      </c>
      <c r="E31" s="529"/>
      <c r="F31" s="530">
        <v>0</v>
      </c>
      <c r="G31" s="530"/>
      <c r="H31" s="217">
        <v>6</v>
      </c>
      <c r="I31" s="243" t="s">
        <v>328</v>
      </c>
      <c r="J31" s="226"/>
      <c r="K31" s="226"/>
      <c r="L31" s="529">
        <v>1</v>
      </c>
      <c r="M31" s="529"/>
      <c r="N31" s="530">
        <v>333.23666759999998</v>
      </c>
      <c r="O31" s="530"/>
      <c r="P31" s="21"/>
    </row>
    <row r="32" spans="1:16" ht="15" customHeight="1">
      <c r="A32" s="2"/>
      <c r="B32" s="217">
        <v>7</v>
      </c>
      <c r="C32" s="243" t="s">
        <v>319</v>
      </c>
      <c r="D32" s="529">
        <v>25</v>
      </c>
      <c r="E32" s="529"/>
      <c r="F32" s="530">
        <v>35407.839397254997</v>
      </c>
      <c r="G32" s="530"/>
      <c r="H32" s="217">
        <v>7</v>
      </c>
      <c r="I32" s="243" t="s">
        <v>319</v>
      </c>
      <c r="J32" s="226"/>
      <c r="K32" s="226"/>
      <c r="L32" s="529">
        <v>6</v>
      </c>
      <c r="M32" s="529"/>
      <c r="N32" s="530">
        <v>20754.325533298001</v>
      </c>
      <c r="O32" s="530"/>
      <c r="P32" s="21"/>
    </row>
    <row r="33" spans="1:16" ht="15" customHeight="1">
      <c r="A33" s="2"/>
      <c r="B33" s="217">
        <v>8</v>
      </c>
      <c r="C33" s="243" t="s">
        <v>327</v>
      </c>
      <c r="D33" s="529">
        <v>2</v>
      </c>
      <c r="E33" s="529"/>
      <c r="F33" s="530">
        <v>733.12150220000001</v>
      </c>
      <c r="G33" s="530"/>
      <c r="H33" s="217">
        <v>8</v>
      </c>
      <c r="I33" s="243" t="s">
        <v>327</v>
      </c>
      <c r="J33" s="226"/>
      <c r="K33" s="226"/>
      <c r="L33" s="529">
        <v>1</v>
      </c>
      <c r="M33" s="529"/>
      <c r="N33" s="530">
        <v>5031.2670811500002</v>
      </c>
      <c r="O33" s="530"/>
      <c r="P33" s="21"/>
    </row>
    <row r="34" spans="1:16" ht="15" customHeight="1">
      <c r="A34" s="2"/>
      <c r="B34" s="217">
        <v>9</v>
      </c>
      <c r="C34" s="243" t="s">
        <v>322</v>
      </c>
      <c r="D34" s="529">
        <v>1</v>
      </c>
      <c r="E34" s="529"/>
      <c r="F34" s="530">
        <v>107.58598499999999</v>
      </c>
      <c r="G34" s="530"/>
      <c r="H34" s="217">
        <v>9</v>
      </c>
      <c r="I34" s="243" t="s">
        <v>322</v>
      </c>
      <c r="J34" s="226"/>
      <c r="K34" s="226"/>
      <c r="L34" s="529">
        <v>0</v>
      </c>
      <c r="M34" s="529"/>
      <c r="N34" s="530">
        <v>0</v>
      </c>
      <c r="O34" s="530"/>
      <c r="P34" s="21"/>
    </row>
    <row r="35" spans="1:16" ht="15" customHeight="1">
      <c r="A35" s="2"/>
      <c r="B35" s="217">
        <v>10</v>
      </c>
      <c r="C35" s="243" t="s">
        <v>325</v>
      </c>
      <c r="D35" s="529">
        <v>5</v>
      </c>
      <c r="E35" s="529"/>
      <c r="F35" s="530">
        <v>9550.6772642199994</v>
      </c>
      <c r="G35" s="530"/>
      <c r="H35" s="217">
        <v>10</v>
      </c>
      <c r="I35" s="243" t="s">
        <v>325</v>
      </c>
      <c r="J35" s="226"/>
      <c r="K35" s="226"/>
      <c r="L35" s="529">
        <v>0</v>
      </c>
      <c r="M35" s="529"/>
      <c r="N35" s="530">
        <v>0</v>
      </c>
      <c r="O35" s="530"/>
      <c r="P35" s="21"/>
    </row>
    <row r="36" spans="1:16" ht="15" customHeight="1">
      <c r="A36" s="2"/>
      <c r="B36" s="217">
        <v>11</v>
      </c>
      <c r="C36" s="243" t="s">
        <v>329</v>
      </c>
      <c r="D36" s="529">
        <v>2</v>
      </c>
      <c r="E36" s="529"/>
      <c r="F36" s="530">
        <v>12464.216052727999</v>
      </c>
      <c r="G36" s="530"/>
      <c r="H36" s="217">
        <v>11</v>
      </c>
      <c r="I36" s="243" t="s">
        <v>329</v>
      </c>
      <c r="J36" s="226"/>
      <c r="K36" s="226"/>
      <c r="L36" s="529">
        <v>1</v>
      </c>
      <c r="M36" s="529"/>
      <c r="N36" s="530">
        <v>198.4</v>
      </c>
      <c r="O36" s="530"/>
      <c r="P36" s="21"/>
    </row>
    <row r="37" spans="1:16" ht="15" customHeight="1">
      <c r="A37" s="2"/>
      <c r="B37" s="538" t="s">
        <v>162</v>
      </c>
      <c r="C37" s="538"/>
      <c r="D37" s="539">
        <v>45</v>
      </c>
      <c r="E37" s="539"/>
      <c r="F37" s="540">
        <v>78369.743890156009</v>
      </c>
      <c r="G37" s="540"/>
      <c r="H37" s="541" t="s">
        <v>314</v>
      </c>
      <c r="I37" s="541"/>
      <c r="J37" s="541"/>
      <c r="K37" s="541"/>
      <c r="L37" s="539">
        <v>19</v>
      </c>
      <c r="M37" s="539"/>
      <c r="N37" s="540">
        <v>36996.043481338005</v>
      </c>
      <c r="O37" s="540"/>
      <c r="P37" s="21"/>
    </row>
    <row r="38" spans="1:16" ht="15" customHeight="1">
      <c r="B38" s="20" t="s">
        <v>795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3" t="s">
        <v>844</v>
      </c>
      <c r="C40" s="193"/>
    </row>
    <row r="41" spans="1:16" ht="15" customHeight="1">
      <c r="B41" s="507" t="s">
        <v>118</v>
      </c>
      <c r="C41" s="507">
        <v>2022</v>
      </c>
      <c r="D41" s="507"/>
      <c r="E41" s="507"/>
      <c r="F41" s="507"/>
      <c r="G41" s="507"/>
      <c r="H41" s="507" t="s">
        <v>118</v>
      </c>
      <c r="I41" s="507">
        <v>2023</v>
      </c>
      <c r="J41" s="507"/>
      <c r="K41" s="507"/>
      <c r="L41" s="507"/>
      <c r="M41" s="507"/>
      <c r="N41" s="507"/>
      <c r="O41" s="507"/>
      <c r="P41" s="5"/>
    </row>
    <row r="42" spans="1:16" ht="15" customHeight="1">
      <c r="B42" s="507"/>
      <c r="C42" s="58" t="s">
        <v>334</v>
      </c>
      <c r="D42" s="507" t="s">
        <v>260</v>
      </c>
      <c r="E42" s="507"/>
      <c r="F42" s="507" t="s">
        <v>843</v>
      </c>
      <c r="G42" s="507"/>
      <c r="H42" s="507"/>
      <c r="I42" s="507" t="s">
        <v>334</v>
      </c>
      <c r="J42" s="507"/>
      <c r="K42" s="507"/>
      <c r="L42" s="507" t="s">
        <v>260</v>
      </c>
      <c r="M42" s="507"/>
      <c r="N42" s="507" t="s">
        <v>843</v>
      </c>
      <c r="O42" s="507"/>
    </row>
    <row r="43" spans="1:16" ht="15" customHeight="1">
      <c r="A43" s="2"/>
      <c r="B43" s="217">
        <v>1</v>
      </c>
      <c r="C43" s="243" t="s">
        <v>324</v>
      </c>
      <c r="D43" s="542">
        <v>1</v>
      </c>
      <c r="E43" s="542"/>
      <c r="F43" s="543">
        <v>800</v>
      </c>
      <c r="G43" s="543"/>
      <c r="H43" s="217">
        <v>1</v>
      </c>
      <c r="I43" s="243" t="s">
        <v>324</v>
      </c>
      <c r="J43" s="243"/>
      <c r="K43" s="243"/>
      <c r="L43" s="544">
        <v>1</v>
      </c>
      <c r="M43" s="544"/>
      <c r="N43" s="545">
        <v>500</v>
      </c>
      <c r="O43" s="545"/>
    </row>
    <row r="44" spans="1:16" ht="15" customHeight="1">
      <c r="A44" s="2"/>
      <c r="B44" s="217">
        <v>2</v>
      </c>
      <c r="C44" s="243" t="s">
        <v>323</v>
      </c>
      <c r="D44" s="544">
        <v>5</v>
      </c>
      <c r="E44" s="544"/>
      <c r="F44" s="545">
        <v>10500</v>
      </c>
      <c r="G44" s="545"/>
      <c r="H44" s="217">
        <v>2</v>
      </c>
      <c r="I44" s="243" t="s">
        <v>323</v>
      </c>
      <c r="J44" s="243"/>
      <c r="K44" s="243"/>
      <c r="L44" s="544">
        <v>0</v>
      </c>
      <c r="M44" s="544"/>
      <c r="N44" s="545">
        <v>0</v>
      </c>
      <c r="O44" s="545"/>
    </row>
    <row r="45" spans="1:16" ht="15" customHeight="1">
      <c r="A45" s="2"/>
      <c r="B45" s="217">
        <v>3</v>
      </c>
      <c r="C45" s="243" t="s">
        <v>326</v>
      </c>
      <c r="D45" s="544">
        <v>1</v>
      </c>
      <c r="E45" s="544"/>
      <c r="F45" s="545">
        <v>2000</v>
      </c>
      <c r="G45" s="545"/>
      <c r="H45" s="217">
        <v>3</v>
      </c>
      <c r="I45" s="243" t="s">
        <v>326</v>
      </c>
      <c r="J45" s="243"/>
      <c r="K45" s="243"/>
      <c r="L45" s="544">
        <v>1</v>
      </c>
      <c r="M45" s="544"/>
      <c r="N45" s="545">
        <v>2433.6</v>
      </c>
      <c r="O45" s="545"/>
    </row>
    <row r="46" spans="1:16" ht="15" customHeight="1">
      <c r="A46" s="2"/>
      <c r="B46" s="217">
        <v>4</v>
      </c>
      <c r="C46" s="243" t="s">
        <v>320</v>
      </c>
      <c r="D46" s="544">
        <v>0</v>
      </c>
      <c r="E46" s="544"/>
      <c r="F46" s="545">
        <v>0</v>
      </c>
      <c r="G46" s="545"/>
      <c r="H46" s="217">
        <v>4</v>
      </c>
      <c r="I46" s="243" t="s">
        <v>320</v>
      </c>
      <c r="J46" s="243"/>
      <c r="K46" s="243"/>
      <c r="L46" s="544">
        <v>0</v>
      </c>
      <c r="M46" s="544"/>
      <c r="N46" s="545">
        <v>0</v>
      </c>
      <c r="O46" s="545"/>
    </row>
    <row r="47" spans="1:16" ht="15" customHeight="1">
      <c r="A47" s="2"/>
      <c r="B47" s="217">
        <v>5</v>
      </c>
      <c r="C47" s="243" t="s">
        <v>321</v>
      </c>
      <c r="D47" s="544">
        <v>0</v>
      </c>
      <c r="E47" s="544"/>
      <c r="F47" s="545">
        <v>0</v>
      </c>
      <c r="G47" s="545"/>
      <c r="H47" s="217">
        <v>5</v>
      </c>
      <c r="I47" s="243" t="s">
        <v>321</v>
      </c>
      <c r="J47" s="243"/>
      <c r="K47" s="243"/>
      <c r="L47" s="544">
        <v>0</v>
      </c>
      <c r="M47" s="544"/>
      <c r="N47" s="545">
        <v>0</v>
      </c>
      <c r="O47" s="545"/>
    </row>
    <row r="48" spans="1:16" ht="15" customHeight="1">
      <c r="A48" s="2"/>
      <c r="B48" s="217">
        <v>6</v>
      </c>
      <c r="C48" s="243" t="s">
        <v>328</v>
      </c>
      <c r="D48" s="544">
        <v>1</v>
      </c>
      <c r="E48" s="544"/>
      <c r="F48" s="545">
        <v>950</v>
      </c>
      <c r="G48" s="545"/>
      <c r="H48" s="217">
        <v>6</v>
      </c>
      <c r="I48" s="243" t="s">
        <v>328</v>
      </c>
      <c r="J48" s="243"/>
      <c r="K48" s="243"/>
      <c r="L48" s="544">
        <v>0</v>
      </c>
      <c r="M48" s="544"/>
      <c r="N48" s="545">
        <v>0</v>
      </c>
      <c r="O48" s="545"/>
    </row>
    <row r="49" spans="1:17" ht="15" customHeight="1">
      <c r="A49" s="2"/>
      <c r="B49" s="217">
        <v>7</v>
      </c>
      <c r="C49" s="243" t="s">
        <v>319</v>
      </c>
      <c r="D49" s="544">
        <v>6</v>
      </c>
      <c r="E49" s="544"/>
      <c r="F49" s="545">
        <v>10800</v>
      </c>
      <c r="G49" s="545"/>
      <c r="H49" s="217">
        <v>7</v>
      </c>
      <c r="I49" s="243" t="s">
        <v>319</v>
      </c>
      <c r="J49" s="243"/>
      <c r="K49" s="243"/>
      <c r="L49" s="544">
        <v>6</v>
      </c>
      <c r="M49" s="544"/>
      <c r="N49" s="545">
        <v>4700</v>
      </c>
      <c r="O49" s="545"/>
    </row>
    <row r="50" spans="1:17" ht="15" customHeight="1">
      <c r="A50" s="2"/>
      <c r="B50" s="217">
        <v>8</v>
      </c>
      <c r="C50" s="243" t="s">
        <v>327</v>
      </c>
      <c r="D50" s="544">
        <v>1</v>
      </c>
      <c r="E50" s="544"/>
      <c r="F50" s="545">
        <v>350</v>
      </c>
      <c r="G50" s="545"/>
      <c r="H50" s="217">
        <v>8</v>
      </c>
      <c r="I50" s="243" t="s">
        <v>327</v>
      </c>
      <c r="J50" s="243"/>
      <c r="K50" s="243"/>
      <c r="L50" s="544">
        <v>0</v>
      </c>
      <c r="M50" s="544"/>
      <c r="N50" s="545">
        <v>0</v>
      </c>
      <c r="O50" s="545"/>
    </row>
    <row r="51" spans="1:17" ht="15" customHeight="1">
      <c r="A51" s="2"/>
      <c r="B51" s="217">
        <v>9</v>
      </c>
      <c r="C51" s="243" t="s">
        <v>322</v>
      </c>
      <c r="D51" s="544">
        <v>0</v>
      </c>
      <c r="E51" s="544"/>
      <c r="F51" s="545">
        <v>0</v>
      </c>
      <c r="G51" s="545"/>
      <c r="H51" s="217">
        <v>9</v>
      </c>
      <c r="I51" s="243" t="s">
        <v>322</v>
      </c>
      <c r="J51" s="243"/>
      <c r="K51" s="243"/>
      <c r="L51" s="544">
        <v>0</v>
      </c>
      <c r="M51" s="544"/>
      <c r="N51" s="545">
        <v>0</v>
      </c>
      <c r="O51" s="545"/>
    </row>
    <row r="52" spans="1:17" ht="15" customHeight="1">
      <c r="A52" s="2"/>
      <c r="B52" s="217">
        <v>10</v>
      </c>
      <c r="C52" s="243" t="s">
        <v>325</v>
      </c>
      <c r="D52" s="544">
        <v>3</v>
      </c>
      <c r="E52" s="544"/>
      <c r="F52" s="545">
        <v>4025.4</v>
      </c>
      <c r="G52" s="545"/>
      <c r="H52" s="217">
        <v>10</v>
      </c>
      <c r="I52" s="243" t="s">
        <v>325</v>
      </c>
      <c r="J52" s="243"/>
      <c r="K52" s="243"/>
      <c r="L52" s="544">
        <v>1</v>
      </c>
      <c r="M52" s="544"/>
      <c r="N52" s="545">
        <v>339.89499999999998</v>
      </c>
      <c r="O52" s="545"/>
    </row>
    <row r="53" spans="1:17" ht="15" customHeight="1">
      <c r="A53" s="2"/>
      <c r="B53" s="217">
        <v>11</v>
      </c>
      <c r="C53" s="243" t="s">
        <v>329</v>
      </c>
      <c r="D53" s="544">
        <v>1</v>
      </c>
      <c r="E53" s="544"/>
      <c r="F53" s="545">
        <v>500</v>
      </c>
      <c r="G53" s="545"/>
      <c r="H53" s="217">
        <v>11</v>
      </c>
      <c r="I53" s="243" t="s">
        <v>329</v>
      </c>
      <c r="J53" s="243"/>
      <c r="K53" s="243"/>
      <c r="L53" s="544">
        <v>0</v>
      </c>
      <c r="M53" s="544"/>
      <c r="N53" s="545">
        <v>0</v>
      </c>
      <c r="O53" s="545"/>
    </row>
    <row r="54" spans="1:17" ht="15" customHeight="1">
      <c r="A54" s="2"/>
      <c r="B54" s="383"/>
      <c r="C54" s="383" t="s">
        <v>162</v>
      </c>
      <c r="D54" s="539">
        <v>19</v>
      </c>
      <c r="E54" s="539"/>
      <c r="F54" s="540">
        <v>29925.4</v>
      </c>
      <c r="G54" s="540"/>
      <c r="H54" s="541" t="s">
        <v>162</v>
      </c>
      <c r="I54" s="541"/>
      <c r="J54" s="541"/>
      <c r="K54" s="541"/>
      <c r="L54" s="539">
        <v>9</v>
      </c>
      <c r="M54" s="539"/>
      <c r="N54" s="540">
        <v>7973.4950000000008</v>
      </c>
      <c r="O54" s="540"/>
    </row>
    <row r="55" spans="1:17" ht="15" customHeight="1">
      <c r="B55" s="20" t="s">
        <v>795</v>
      </c>
      <c r="D55" s="75"/>
    </row>
    <row r="56" spans="1:17" ht="15" customHeight="1">
      <c r="B56" s="20"/>
      <c r="D56" s="75"/>
      <c r="N56" s="84"/>
      <c r="O56" s="84"/>
    </row>
    <row r="57" spans="1:17" ht="15" customHeight="1">
      <c r="B57" s="193" t="s">
        <v>964</v>
      </c>
      <c r="C57" s="193"/>
      <c r="D57" s="193"/>
      <c r="E57" s="193"/>
      <c r="F57" s="193"/>
      <c r="G57" s="193"/>
    </row>
    <row r="58" spans="1:17" ht="15" customHeight="1">
      <c r="B58" s="507" t="s">
        <v>118</v>
      </c>
      <c r="C58" s="507">
        <v>2022</v>
      </c>
      <c r="D58" s="507"/>
      <c r="E58" s="507"/>
      <c r="F58" s="507"/>
      <c r="G58" s="507"/>
      <c r="H58" s="507" t="s">
        <v>118</v>
      </c>
      <c r="I58" s="507">
        <v>2023</v>
      </c>
      <c r="J58" s="507"/>
      <c r="K58" s="507"/>
      <c r="L58" s="507"/>
      <c r="M58" s="507"/>
      <c r="N58" s="507"/>
      <c r="O58" s="507"/>
      <c r="P58" s="507"/>
      <c r="Q58" s="507"/>
    </row>
    <row r="59" spans="1:17" ht="28.5" customHeight="1">
      <c r="B59" s="507"/>
      <c r="C59" s="58" t="s">
        <v>334</v>
      </c>
      <c r="D59" s="507" t="s">
        <v>260</v>
      </c>
      <c r="E59" s="507"/>
      <c r="F59" s="507" t="s">
        <v>843</v>
      </c>
      <c r="G59" s="507"/>
      <c r="H59" s="507"/>
      <c r="I59" s="507" t="s">
        <v>334</v>
      </c>
      <c r="J59" s="507"/>
      <c r="K59" s="507"/>
      <c r="L59" s="507" t="s">
        <v>260</v>
      </c>
      <c r="M59" s="507"/>
      <c r="N59" s="548" t="s">
        <v>973</v>
      </c>
      <c r="O59" s="507"/>
      <c r="P59" s="58" t="s">
        <v>260</v>
      </c>
      <c r="Q59" s="382" t="s">
        <v>970</v>
      </c>
    </row>
    <row r="60" spans="1:17" ht="15" customHeight="1">
      <c r="A60" s="2"/>
      <c r="B60" s="217">
        <v>1</v>
      </c>
      <c r="C60" s="243" t="s">
        <v>324</v>
      </c>
      <c r="D60" s="546">
        <v>2</v>
      </c>
      <c r="E60" s="546"/>
      <c r="F60" s="547">
        <v>3600</v>
      </c>
      <c r="G60" s="547"/>
      <c r="H60" s="217">
        <v>1</v>
      </c>
      <c r="I60" s="243" t="s">
        <v>324</v>
      </c>
      <c r="J60" s="243"/>
      <c r="K60" s="243"/>
      <c r="L60" s="546">
        <v>3</v>
      </c>
      <c r="M60" s="546"/>
      <c r="N60" s="547">
        <v>1750</v>
      </c>
      <c r="O60" s="547"/>
      <c r="P60" s="229">
        <v>0</v>
      </c>
      <c r="Q60" s="229">
        <v>0</v>
      </c>
    </row>
    <row r="61" spans="1:17" ht="15" customHeight="1">
      <c r="A61" s="2"/>
      <c r="B61" s="217">
        <v>2</v>
      </c>
      <c r="C61" s="243" t="s">
        <v>323</v>
      </c>
      <c r="D61" s="546">
        <v>22</v>
      </c>
      <c r="E61" s="546"/>
      <c r="F61" s="547">
        <v>34497.35</v>
      </c>
      <c r="G61" s="547"/>
      <c r="H61" s="217">
        <v>2</v>
      </c>
      <c r="I61" s="243" t="s">
        <v>323</v>
      </c>
      <c r="J61" s="243"/>
      <c r="K61" s="243"/>
      <c r="L61" s="546">
        <v>22</v>
      </c>
      <c r="M61" s="546"/>
      <c r="N61" s="547">
        <v>28822.92</v>
      </c>
      <c r="O61" s="547"/>
      <c r="P61" s="229">
        <v>2</v>
      </c>
      <c r="Q61" s="363">
        <v>250</v>
      </c>
    </row>
    <row r="62" spans="1:17" ht="15" customHeight="1">
      <c r="A62" s="2"/>
      <c r="B62" s="217">
        <v>3</v>
      </c>
      <c r="C62" s="243" t="s">
        <v>326</v>
      </c>
      <c r="D62" s="546">
        <v>5</v>
      </c>
      <c r="E62" s="546"/>
      <c r="F62" s="547">
        <v>2450</v>
      </c>
      <c r="G62" s="547"/>
      <c r="H62" s="217">
        <v>3</v>
      </c>
      <c r="I62" s="243" t="s">
        <v>326</v>
      </c>
      <c r="J62" s="243"/>
      <c r="K62" s="243"/>
      <c r="L62" s="546">
        <v>2</v>
      </c>
      <c r="M62" s="546"/>
      <c r="N62" s="547">
        <v>350</v>
      </c>
      <c r="O62" s="547"/>
      <c r="P62" s="229">
        <v>0</v>
      </c>
      <c r="Q62" s="229">
        <v>0</v>
      </c>
    </row>
    <row r="63" spans="1:17" ht="15" customHeight="1">
      <c r="A63" s="2"/>
      <c r="B63" s="217">
        <v>4</v>
      </c>
      <c r="C63" s="243" t="s">
        <v>320</v>
      </c>
      <c r="D63" s="546">
        <v>5</v>
      </c>
      <c r="E63" s="546"/>
      <c r="F63" s="547">
        <v>4830.5</v>
      </c>
      <c r="G63" s="547"/>
      <c r="H63" s="217">
        <v>4</v>
      </c>
      <c r="I63" s="243" t="s">
        <v>320</v>
      </c>
      <c r="J63" s="243"/>
      <c r="K63" s="243"/>
      <c r="L63" s="546">
        <v>3</v>
      </c>
      <c r="M63" s="546"/>
      <c r="N63" s="547">
        <v>2000</v>
      </c>
      <c r="O63" s="547"/>
      <c r="P63" s="229">
        <v>0</v>
      </c>
      <c r="Q63" s="229">
        <v>0</v>
      </c>
    </row>
    <row r="64" spans="1:17" ht="15" customHeight="1">
      <c r="A64" s="2"/>
      <c r="B64" s="217">
        <v>5</v>
      </c>
      <c r="C64" s="243" t="s">
        <v>321</v>
      </c>
      <c r="D64" s="546">
        <v>2</v>
      </c>
      <c r="E64" s="546"/>
      <c r="F64" s="547">
        <v>400</v>
      </c>
      <c r="G64" s="547"/>
      <c r="H64" s="217">
        <v>5</v>
      </c>
      <c r="I64" s="243" t="s">
        <v>321</v>
      </c>
      <c r="J64" s="243"/>
      <c r="K64" s="243"/>
      <c r="L64" s="546">
        <v>2</v>
      </c>
      <c r="M64" s="546"/>
      <c r="N64" s="547">
        <v>1700</v>
      </c>
      <c r="O64" s="547"/>
      <c r="P64" s="229">
        <v>0</v>
      </c>
      <c r="Q64" s="229">
        <v>0</v>
      </c>
    </row>
    <row r="65" spans="1:17" ht="15" customHeight="1">
      <c r="A65" s="2"/>
      <c r="B65" s="217">
        <v>6</v>
      </c>
      <c r="C65" s="243" t="s">
        <v>328</v>
      </c>
      <c r="D65" s="546">
        <v>2</v>
      </c>
      <c r="E65" s="546"/>
      <c r="F65" s="547">
        <v>953.5</v>
      </c>
      <c r="G65" s="547"/>
      <c r="H65" s="217">
        <v>6</v>
      </c>
      <c r="I65" s="243" t="s">
        <v>328</v>
      </c>
      <c r="J65" s="243"/>
      <c r="K65" s="243"/>
      <c r="L65" s="546">
        <v>1</v>
      </c>
      <c r="M65" s="546"/>
      <c r="N65" s="547">
        <v>400</v>
      </c>
      <c r="O65" s="547"/>
      <c r="P65" s="229">
        <v>0</v>
      </c>
      <c r="Q65" s="229">
        <v>0</v>
      </c>
    </row>
    <row r="66" spans="1:17" ht="15" customHeight="1">
      <c r="A66" s="2"/>
      <c r="B66" s="217">
        <v>7</v>
      </c>
      <c r="C66" s="243" t="s">
        <v>319</v>
      </c>
      <c r="D66" s="546">
        <v>36</v>
      </c>
      <c r="E66" s="546"/>
      <c r="F66" s="547">
        <v>48007.495999999999</v>
      </c>
      <c r="G66" s="547"/>
      <c r="H66" s="217">
        <v>7</v>
      </c>
      <c r="I66" s="243" t="s">
        <v>319</v>
      </c>
      <c r="J66" s="243"/>
      <c r="K66" s="243"/>
      <c r="L66" s="546">
        <v>37</v>
      </c>
      <c r="M66" s="546"/>
      <c r="N66" s="547">
        <v>46881.464</v>
      </c>
      <c r="O66" s="547"/>
      <c r="P66" s="229">
        <v>0</v>
      </c>
      <c r="Q66" s="229">
        <v>0</v>
      </c>
    </row>
    <row r="67" spans="1:17" ht="15" customHeight="1">
      <c r="A67" s="2"/>
      <c r="B67" s="217">
        <v>8</v>
      </c>
      <c r="C67" s="243" t="s">
        <v>327</v>
      </c>
      <c r="D67" s="546">
        <v>9</v>
      </c>
      <c r="E67" s="546"/>
      <c r="F67" s="547">
        <v>5848.45</v>
      </c>
      <c r="G67" s="547"/>
      <c r="H67" s="217">
        <v>8</v>
      </c>
      <c r="I67" s="243" t="s">
        <v>327</v>
      </c>
      <c r="J67" s="243"/>
      <c r="K67" s="243"/>
      <c r="L67" s="546">
        <v>0</v>
      </c>
      <c r="M67" s="546"/>
      <c r="N67" s="547">
        <v>0</v>
      </c>
      <c r="O67" s="547"/>
      <c r="P67" s="229">
        <v>0</v>
      </c>
      <c r="Q67" s="229">
        <v>0</v>
      </c>
    </row>
    <row r="68" spans="1:17" ht="15" customHeight="1">
      <c r="A68" s="2"/>
      <c r="B68" s="217">
        <v>9</v>
      </c>
      <c r="C68" s="243" t="s">
        <v>322</v>
      </c>
      <c r="D68" s="546">
        <v>0</v>
      </c>
      <c r="E68" s="546"/>
      <c r="F68" s="547">
        <v>0</v>
      </c>
      <c r="G68" s="547"/>
      <c r="H68" s="217">
        <v>9</v>
      </c>
      <c r="I68" s="243" t="s">
        <v>322</v>
      </c>
      <c r="J68" s="243"/>
      <c r="K68" s="243"/>
      <c r="L68" s="546">
        <v>0</v>
      </c>
      <c r="M68" s="546"/>
      <c r="N68" s="547">
        <v>0</v>
      </c>
      <c r="O68" s="547"/>
      <c r="P68" s="229">
        <v>0</v>
      </c>
      <c r="Q68" s="229">
        <v>0</v>
      </c>
    </row>
    <row r="69" spans="1:17" ht="15" customHeight="1">
      <c r="A69" s="2"/>
      <c r="B69" s="217">
        <v>10</v>
      </c>
      <c r="C69" s="243" t="s">
        <v>325</v>
      </c>
      <c r="D69" s="546">
        <v>19</v>
      </c>
      <c r="E69" s="546"/>
      <c r="F69" s="547">
        <v>23818.785000000003</v>
      </c>
      <c r="G69" s="547"/>
      <c r="H69" s="217">
        <v>10</v>
      </c>
      <c r="I69" s="243" t="s">
        <v>325</v>
      </c>
      <c r="J69" s="243"/>
      <c r="K69" s="243"/>
      <c r="L69" s="546">
        <v>8</v>
      </c>
      <c r="M69" s="546"/>
      <c r="N69" s="547">
        <v>10201.5</v>
      </c>
      <c r="O69" s="547"/>
      <c r="P69" s="229">
        <v>0</v>
      </c>
      <c r="Q69" s="229">
        <v>0</v>
      </c>
    </row>
    <row r="70" spans="1:17" ht="15" customHeight="1">
      <c r="A70" s="2"/>
      <c r="B70" s="217">
        <v>11</v>
      </c>
      <c r="C70" s="243" t="s">
        <v>329</v>
      </c>
      <c r="D70" s="546">
        <v>2</v>
      </c>
      <c r="E70" s="546"/>
      <c r="F70" s="547">
        <v>2000</v>
      </c>
      <c r="G70" s="547"/>
      <c r="H70" s="217">
        <v>11</v>
      </c>
      <c r="I70" s="243" t="s">
        <v>329</v>
      </c>
      <c r="J70" s="243"/>
      <c r="K70" s="243"/>
      <c r="L70" s="546">
        <v>1</v>
      </c>
      <c r="M70" s="546"/>
      <c r="N70" s="547">
        <v>550</v>
      </c>
      <c r="O70" s="547"/>
      <c r="P70" s="229">
        <v>0</v>
      </c>
      <c r="Q70" s="229">
        <v>0</v>
      </c>
    </row>
    <row r="71" spans="1:17" ht="15" customHeight="1">
      <c r="A71" s="2"/>
      <c r="B71" s="383"/>
      <c r="C71" s="383" t="s">
        <v>162</v>
      </c>
      <c r="D71" s="539">
        <v>104</v>
      </c>
      <c r="E71" s="539"/>
      <c r="F71" s="540">
        <v>126406.08099999999</v>
      </c>
      <c r="G71" s="540"/>
      <c r="H71" s="541" t="s">
        <v>162</v>
      </c>
      <c r="I71" s="541"/>
      <c r="J71" s="541"/>
      <c r="K71" s="541"/>
      <c r="L71" s="539">
        <v>79</v>
      </c>
      <c r="M71" s="539"/>
      <c r="N71" s="549">
        <v>92655.883999999991</v>
      </c>
      <c r="O71" s="549"/>
      <c r="P71" s="362">
        <v>2</v>
      </c>
      <c r="Q71" s="361">
        <v>250</v>
      </c>
    </row>
    <row r="72" spans="1:17" ht="15" customHeight="1">
      <c r="B72" s="20" t="s">
        <v>795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1:17" ht="15" customHeight="1">
      <c r="B81" s="20"/>
      <c r="D81" s="75"/>
      <c r="O81" s="21"/>
    </row>
    <row r="82" spans="1:17" ht="15" customHeight="1">
      <c r="B82" s="20"/>
      <c r="D82" s="75"/>
      <c r="O82" s="21"/>
    </row>
    <row r="83" spans="1:17" ht="15" customHeight="1">
      <c r="B83" s="20"/>
      <c r="D83" s="75"/>
      <c r="O83" s="21"/>
    </row>
    <row r="84" spans="1:17" ht="15" customHeight="1">
      <c r="B84" s="20"/>
      <c r="D84" s="75"/>
      <c r="O84" s="21"/>
    </row>
    <row r="85" spans="1:17" ht="15" customHeight="1">
      <c r="B85" s="20"/>
      <c r="D85" s="75"/>
      <c r="O85" s="21"/>
    </row>
    <row r="86" spans="1:17" ht="15" customHeight="1">
      <c r="B86" s="20"/>
      <c r="D86" s="75"/>
      <c r="O86" s="21"/>
    </row>
    <row r="87" spans="1:17" ht="15" customHeight="1">
      <c r="B87" s="20"/>
      <c r="D87" s="75"/>
      <c r="O87" s="21"/>
    </row>
    <row r="88" spans="1:17" ht="15" customHeight="1">
      <c r="B88" s="20"/>
      <c r="D88" s="75"/>
      <c r="O88" s="21"/>
    </row>
    <row r="89" spans="1:17" ht="15" customHeight="1">
      <c r="B89" s="20"/>
      <c r="D89" s="75"/>
      <c r="O89" s="21"/>
    </row>
    <row r="90" spans="1:17" ht="15" customHeight="1">
      <c r="B90" s="20"/>
      <c r="D90" s="75"/>
      <c r="O90" s="21"/>
    </row>
    <row r="91" spans="1:17" ht="15" customHeight="1">
      <c r="B91" s="20"/>
      <c r="D91" s="75"/>
      <c r="O91" s="21"/>
    </row>
    <row r="92" spans="1:17" ht="15" customHeight="1">
      <c r="B92" s="20"/>
      <c r="D92" s="75"/>
      <c r="O92" s="21"/>
    </row>
    <row r="93" spans="1:17" ht="1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</row>
    <row r="94" spans="1:17" ht="15" customHeight="1">
      <c r="A94" s="15"/>
      <c r="B94" s="15"/>
      <c r="C94" s="15"/>
      <c r="D94" s="15"/>
      <c r="E94" s="103"/>
      <c r="F94" s="103"/>
      <c r="G94" s="103"/>
      <c r="H94" s="103"/>
      <c r="I94" s="103"/>
      <c r="J94" s="103"/>
      <c r="K94" s="183"/>
      <c r="L94" s="183"/>
      <c r="M94" s="103"/>
      <c r="N94" s="103"/>
      <c r="O94" s="103"/>
      <c r="P94" s="103"/>
      <c r="Q94" s="106" t="s">
        <v>846</v>
      </c>
    </row>
    <row r="96" spans="1:17" ht="15" customHeight="1">
      <c r="O96" s="127"/>
    </row>
  </sheetData>
  <mergeCells count="239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51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pageSetUpPr fitToPage="1"/>
  </sheetPr>
  <dimension ref="A1:AZ79"/>
  <sheetViews>
    <sheetView view="pageBreakPreview" topLeftCell="A16" zoomScale="145" zoomScaleNormal="145" zoomScaleSheetLayoutView="145" workbookViewId="0">
      <selection activeCell="G23" sqref="G23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2" t="s">
        <v>919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9"/>
      <c r="N4" s="280"/>
      <c r="O4" s="279"/>
      <c r="P4" s="279"/>
      <c r="Q4" s="279"/>
      <c r="R4" s="279"/>
      <c r="S4" s="279"/>
    </row>
    <row r="5" spans="1:52">
      <c r="L5" s="112"/>
      <c r="N5" s="112"/>
      <c r="O5" s="45"/>
      <c r="P5" s="112"/>
      <c r="Q5" s="241"/>
      <c r="R5" s="112"/>
      <c r="S5" s="241"/>
    </row>
    <row r="6" spans="1:52">
      <c r="L6" s="112"/>
      <c r="N6" s="112"/>
      <c r="O6" s="45"/>
      <c r="P6" s="112"/>
      <c r="Q6" s="241"/>
      <c r="R6" s="112"/>
      <c r="S6" s="241"/>
    </row>
    <row r="7" spans="1:52">
      <c r="L7" s="112"/>
      <c r="N7" s="112"/>
      <c r="O7" s="45"/>
      <c r="P7" s="112"/>
      <c r="Q7" s="241"/>
      <c r="R7" s="112"/>
      <c r="S7" s="241"/>
    </row>
    <row r="8" spans="1:52">
      <c r="L8" s="83"/>
      <c r="N8" s="112"/>
      <c r="O8" s="45"/>
      <c r="P8" s="112"/>
      <c r="Q8" s="241"/>
      <c r="R8" s="112"/>
      <c r="S8" s="241"/>
    </row>
    <row r="9" spans="1:52">
      <c r="D9" s="74"/>
      <c r="L9" s="83"/>
      <c r="N9" s="83"/>
      <c r="O9" s="45"/>
      <c r="P9" s="112"/>
      <c r="Q9" s="241"/>
      <c r="R9" s="112"/>
      <c r="S9" s="241"/>
    </row>
    <row r="10" spans="1:52">
      <c r="D10" s="74"/>
      <c r="L10" s="83"/>
      <c r="N10" s="83"/>
      <c r="O10" s="45"/>
      <c r="P10" s="112"/>
      <c r="Q10" s="241"/>
      <c r="R10" s="112"/>
      <c r="S10" s="241"/>
    </row>
    <row r="11" spans="1:52">
      <c r="D11" s="74"/>
      <c r="L11" s="83"/>
      <c r="N11" s="112"/>
      <c r="O11" s="45"/>
      <c r="P11" s="112"/>
      <c r="Q11" s="241"/>
      <c r="R11" s="112"/>
      <c r="S11" s="241"/>
    </row>
    <row r="12" spans="1:52">
      <c r="L12" s="83"/>
      <c r="N12" s="112"/>
      <c r="O12" s="45"/>
      <c r="P12" s="112"/>
      <c r="Q12" s="241"/>
      <c r="R12" s="112"/>
      <c r="S12" s="241"/>
    </row>
    <row r="13" spans="1:52">
      <c r="E13" s="78"/>
      <c r="L13" s="83"/>
      <c r="N13" s="112"/>
      <c r="O13" s="45"/>
      <c r="P13" s="112"/>
      <c r="Q13" s="241"/>
      <c r="R13" s="112"/>
      <c r="S13" s="241"/>
    </row>
    <row r="14" spans="1:52">
      <c r="E14" s="78"/>
      <c r="L14" s="83"/>
      <c r="N14" s="112"/>
      <c r="O14" s="45"/>
      <c r="P14" s="112"/>
      <c r="Q14" s="241"/>
      <c r="R14" s="112"/>
      <c r="S14" s="241"/>
    </row>
    <row r="15" spans="1:52" ht="10.5" customHeight="1">
      <c r="L15" s="83"/>
      <c r="N15" s="112"/>
      <c r="O15" s="173"/>
      <c r="P15" s="112"/>
      <c r="Q15" s="241"/>
      <c r="R15" s="112"/>
      <c r="S15" s="241"/>
    </row>
    <row r="16" spans="1:52" ht="8.1" customHeight="1">
      <c r="L16" s="112"/>
      <c r="O16" s="45"/>
      <c r="P16" s="112"/>
      <c r="Q16" s="241"/>
      <c r="S16" s="241"/>
    </row>
    <row r="17" spans="3:19" ht="20.100000000000001" customHeight="1">
      <c r="C17" s="399" t="s">
        <v>312</v>
      </c>
      <c r="D17" s="399"/>
      <c r="E17" s="399"/>
      <c r="F17" s="399"/>
      <c r="G17" s="399"/>
      <c r="L17" s="112"/>
      <c r="N17" s="112"/>
      <c r="O17" s="45"/>
      <c r="P17" s="112"/>
      <c r="Q17" s="241"/>
      <c r="R17" s="112"/>
      <c r="S17" s="241"/>
    </row>
    <row r="18" spans="3:19" ht="5.25" customHeight="1">
      <c r="L18" s="112"/>
      <c r="S18" s="241"/>
    </row>
    <row r="19" spans="3:19" ht="14.25" customHeight="1">
      <c r="C19" s="412"/>
      <c r="D19" s="413"/>
      <c r="E19" s="414"/>
      <c r="F19" s="164">
        <v>2022</v>
      </c>
      <c r="G19" s="165">
        <v>2023</v>
      </c>
      <c r="H19" s="42"/>
      <c r="I19" s="42"/>
      <c r="L19" s="112"/>
      <c r="N19" s="112"/>
      <c r="O19" s="45"/>
      <c r="P19" s="112"/>
      <c r="Q19" s="241"/>
      <c r="R19" s="112"/>
      <c r="S19" s="241"/>
    </row>
    <row r="20" spans="3:19" ht="12.75" customHeight="1">
      <c r="C20" s="415" t="s">
        <v>590</v>
      </c>
      <c r="D20" s="416"/>
      <c r="E20" s="417"/>
      <c r="F20" s="166"/>
      <c r="G20" s="167"/>
      <c r="H20" s="42"/>
      <c r="I20" s="42"/>
      <c r="K20" s="1"/>
      <c r="L20" s="112"/>
      <c r="N20" s="112"/>
      <c r="O20" s="45"/>
      <c r="P20" s="112"/>
      <c r="Q20" s="241"/>
      <c r="R20" s="112"/>
      <c r="S20" s="241"/>
    </row>
    <row r="21" spans="3:19">
      <c r="C21" s="408" t="s">
        <v>591</v>
      </c>
      <c r="D21" s="409"/>
      <c r="E21" s="410"/>
      <c r="F21" s="154">
        <v>6850.6189999999997</v>
      </c>
      <c r="G21" s="154">
        <v>6888.518</v>
      </c>
      <c r="H21" s="208"/>
      <c r="I21" s="42"/>
      <c r="L21" s="112"/>
      <c r="N21" s="112"/>
      <c r="O21" s="45"/>
      <c r="P21" s="112"/>
      <c r="Q21" s="241"/>
      <c r="R21" s="112"/>
      <c r="S21" s="241"/>
    </row>
    <row r="22" spans="3:19">
      <c r="C22" s="408" t="s">
        <v>592</v>
      </c>
      <c r="D22" s="409"/>
      <c r="E22" s="410"/>
      <c r="F22" s="155">
        <v>825</v>
      </c>
      <c r="G22" s="155">
        <v>892</v>
      </c>
      <c r="H22" s="213"/>
      <c r="I22" s="42"/>
      <c r="L22" s="112"/>
      <c r="N22" s="112"/>
      <c r="O22" s="45"/>
      <c r="P22" s="112"/>
      <c r="Q22" s="241"/>
      <c r="R22" s="112"/>
      <c r="S22" s="241"/>
    </row>
    <row r="23" spans="3:19" ht="16.5" customHeight="1">
      <c r="C23" s="408" t="s">
        <v>593</v>
      </c>
      <c r="D23" s="409"/>
      <c r="E23" s="410"/>
      <c r="F23" s="155">
        <v>59</v>
      </c>
      <c r="G23" s="155">
        <v>68</v>
      </c>
      <c r="H23" s="209"/>
      <c r="I23" s="42"/>
      <c r="L23" s="112"/>
      <c r="M23" s="149"/>
      <c r="N23" s="112"/>
      <c r="O23" s="45"/>
      <c r="P23" s="112"/>
      <c r="Q23" s="241"/>
      <c r="R23" s="112"/>
      <c r="S23" s="241"/>
    </row>
    <row r="24" spans="3:19" ht="12.75" customHeight="1">
      <c r="C24" s="408" t="s">
        <v>594</v>
      </c>
      <c r="D24" s="409"/>
      <c r="E24" s="410"/>
      <c r="F24" s="155">
        <v>0</v>
      </c>
      <c r="G24" s="155">
        <v>1</v>
      </c>
      <c r="H24" s="209"/>
      <c r="I24" s="42"/>
      <c r="L24" s="112"/>
      <c r="M24" s="149"/>
      <c r="N24" s="112"/>
      <c r="O24" s="45"/>
      <c r="P24" s="112"/>
      <c r="Q24" s="241"/>
      <c r="R24" s="112"/>
      <c r="S24" s="241"/>
    </row>
    <row r="25" spans="3:19" ht="12.75" customHeight="1">
      <c r="C25" s="408" t="s">
        <v>595</v>
      </c>
      <c r="D25" s="409"/>
      <c r="E25" s="410"/>
      <c r="F25" s="154">
        <v>9499.1388440797109</v>
      </c>
      <c r="G25" s="154">
        <v>10255.123277533936</v>
      </c>
      <c r="H25" s="208"/>
      <c r="I25" s="42"/>
      <c r="L25" s="112"/>
      <c r="N25" s="112"/>
      <c r="O25" s="45"/>
      <c r="P25" s="112"/>
      <c r="Q25" s="241"/>
      <c r="R25" s="112"/>
      <c r="S25" s="241"/>
    </row>
    <row r="26" spans="3:19">
      <c r="C26" s="408" t="s">
        <v>596</v>
      </c>
      <c r="D26" s="409"/>
      <c r="E26" s="410"/>
      <c r="F26" s="154">
        <v>603.84837862053973</v>
      </c>
      <c r="G26" s="154">
        <v>657.33756025472314</v>
      </c>
      <c r="H26" s="208"/>
      <c r="I26" s="42"/>
      <c r="L26" s="83"/>
      <c r="N26" s="112"/>
      <c r="O26" s="45"/>
      <c r="P26" s="112"/>
      <c r="Q26" s="241"/>
      <c r="R26" s="112"/>
      <c r="S26" s="241"/>
    </row>
    <row r="27" spans="3:19">
      <c r="C27" s="408" t="s">
        <v>597</v>
      </c>
      <c r="D27" s="409"/>
      <c r="E27" s="410"/>
      <c r="F27" s="154">
        <v>5885.8627419230006</v>
      </c>
      <c r="G27" s="154">
        <v>3415.4027549399993</v>
      </c>
      <c r="H27" s="208"/>
      <c r="I27" s="42"/>
      <c r="L27" s="83"/>
      <c r="N27" s="112"/>
      <c r="O27" s="45"/>
      <c r="P27" s="112"/>
      <c r="Q27" s="241"/>
      <c r="R27" s="112"/>
      <c r="S27" s="241"/>
    </row>
    <row r="28" spans="3:19">
      <c r="C28" s="408" t="s">
        <v>598</v>
      </c>
      <c r="D28" s="409"/>
      <c r="E28" s="410"/>
      <c r="F28" s="154">
        <v>3617.8970111341564</v>
      </c>
      <c r="G28" s="154">
        <v>1897.8308663279829</v>
      </c>
      <c r="H28" s="208"/>
      <c r="I28" s="42"/>
      <c r="L28" s="83"/>
      <c r="M28" s="60"/>
      <c r="N28" s="112"/>
      <c r="O28" s="45"/>
      <c r="P28" s="112"/>
      <c r="Q28" s="241"/>
      <c r="R28" s="112"/>
      <c r="S28" s="241"/>
    </row>
    <row r="29" spans="3:19" ht="12.75" customHeight="1">
      <c r="C29" s="408" t="s">
        <v>599</v>
      </c>
      <c r="D29" s="409"/>
      <c r="E29" s="410"/>
      <c r="F29" s="154">
        <v>321322.60000000021</v>
      </c>
      <c r="G29" s="154">
        <v>212882.86800000002</v>
      </c>
      <c r="H29" s="208"/>
      <c r="I29" s="42"/>
      <c r="L29" s="83"/>
      <c r="N29" s="112"/>
      <c r="O29" s="45"/>
      <c r="P29" s="112"/>
      <c r="Q29" s="241"/>
      <c r="R29" s="112"/>
      <c r="S29" s="241"/>
    </row>
    <row r="30" spans="3:19" ht="12" customHeight="1">
      <c r="C30" s="408" t="s">
        <v>600</v>
      </c>
      <c r="D30" s="409"/>
      <c r="E30" s="410"/>
      <c r="F30" s="155">
        <v>246</v>
      </c>
      <c r="G30" s="155">
        <v>181</v>
      </c>
      <c r="H30" s="209"/>
      <c r="I30" s="42"/>
      <c r="L30" s="83"/>
      <c r="N30" s="112"/>
      <c r="O30" s="45"/>
      <c r="P30" s="112"/>
      <c r="Q30" s="241"/>
      <c r="R30" s="112"/>
      <c r="S30" s="241"/>
    </row>
    <row r="31" spans="3:19" ht="12.75" customHeight="1">
      <c r="C31" s="418" t="s">
        <v>601</v>
      </c>
      <c r="D31" s="419"/>
      <c r="E31" s="420"/>
      <c r="F31" s="154"/>
      <c r="G31" s="154"/>
      <c r="H31" s="208"/>
      <c r="I31" s="42"/>
      <c r="L31" s="83"/>
      <c r="M31" s="45"/>
      <c r="N31" s="112"/>
      <c r="O31" s="45"/>
      <c r="P31" s="112"/>
      <c r="Q31" s="241"/>
      <c r="R31" s="112"/>
      <c r="S31" s="241"/>
    </row>
    <row r="32" spans="3:19">
      <c r="C32" s="408" t="s">
        <v>602</v>
      </c>
      <c r="D32" s="409"/>
      <c r="E32" s="410"/>
      <c r="F32" s="154">
        <v>25600.81068473577</v>
      </c>
      <c r="G32" s="305">
        <v>20944.633476165745</v>
      </c>
      <c r="H32" s="208"/>
      <c r="I32" s="42"/>
      <c r="L32" s="83"/>
      <c r="M32" s="45"/>
      <c r="N32" s="112"/>
      <c r="O32" s="45"/>
      <c r="P32" s="112"/>
      <c r="Q32" s="241"/>
      <c r="S32" s="241"/>
    </row>
    <row r="33" spans="3:19">
      <c r="C33" s="408" t="s">
        <v>603</v>
      </c>
      <c r="D33" s="409"/>
      <c r="E33" s="410"/>
      <c r="F33" s="154">
        <v>14749.523950391405</v>
      </c>
      <c r="G33" s="305">
        <v>10521.184386922148</v>
      </c>
      <c r="H33" s="208"/>
      <c r="I33" s="42"/>
      <c r="L33" s="83"/>
      <c r="N33" s="112"/>
      <c r="O33" s="45"/>
      <c r="P33" s="112"/>
      <c r="Q33" s="241"/>
      <c r="S33" s="241"/>
    </row>
    <row r="34" spans="3:19" ht="12.75" customHeight="1">
      <c r="C34" s="408" t="s">
        <v>604</v>
      </c>
      <c r="D34" s="409"/>
      <c r="E34" s="410"/>
      <c r="F34" s="154">
        <v>1341.5133495934961</v>
      </c>
      <c r="G34" s="305">
        <v>1230.3786187845303</v>
      </c>
      <c r="H34" s="208"/>
      <c r="I34" s="42"/>
      <c r="L34" s="83"/>
      <c r="N34" s="112"/>
      <c r="O34" s="60"/>
      <c r="P34" s="112"/>
      <c r="Q34" s="241"/>
      <c r="S34" s="241"/>
    </row>
    <row r="35" spans="3:19">
      <c r="C35" s="418" t="s">
        <v>605</v>
      </c>
      <c r="D35" s="419"/>
      <c r="E35" s="420"/>
      <c r="F35" s="154"/>
      <c r="G35" s="305" t="s">
        <v>199</v>
      </c>
      <c r="H35" s="210"/>
      <c r="I35" s="42"/>
      <c r="L35" s="83"/>
      <c r="N35" s="112"/>
      <c r="O35" s="45"/>
      <c r="P35" s="112"/>
      <c r="Q35" s="241"/>
      <c r="S35" s="241"/>
    </row>
    <row r="36" spans="3:19">
      <c r="C36" s="418" t="s">
        <v>606</v>
      </c>
      <c r="D36" s="419"/>
      <c r="E36" s="420"/>
      <c r="F36" s="154">
        <v>5779.1900000000005</v>
      </c>
      <c r="G36" s="154">
        <v>5913.25</v>
      </c>
      <c r="H36" s="210"/>
      <c r="I36" s="42"/>
      <c r="L36" s="83"/>
      <c r="N36" s="112"/>
      <c r="O36" s="45"/>
      <c r="P36" s="112"/>
      <c r="Q36" s="241"/>
      <c r="S36" s="241"/>
    </row>
    <row r="37" spans="3:19">
      <c r="C37" s="408" t="s">
        <v>607</v>
      </c>
      <c r="D37" s="409"/>
      <c r="E37" s="410"/>
      <c r="F37" s="154">
        <v>5330.55</v>
      </c>
      <c r="G37" s="154">
        <v>5465.68</v>
      </c>
      <c r="H37" s="210"/>
      <c r="I37" s="42"/>
      <c r="L37" s="83"/>
      <c r="N37" s="112"/>
      <c r="O37" s="45"/>
      <c r="P37" s="112"/>
      <c r="S37" s="241"/>
    </row>
    <row r="38" spans="3:19" ht="12.75" customHeight="1">
      <c r="C38" s="408" t="s">
        <v>608</v>
      </c>
      <c r="D38" s="409"/>
      <c r="E38" s="410"/>
      <c r="F38" s="154">
        <v>448.64</v>
      </c>
      <c r="G38" s="154">
        <v>447.57</v>
      </c>
      <c r="H38" s="260"/>
      <c r="I38" s="42"/>
      <c r="L38" s="83"/>
      <c r="N38" s="112"/>
      <c r="O38" s="174"/>
      <c r="P38" s="112"/>
      <c r="S38" s="241"/>
    </row>
    <row r="39" spans="3:19">
      <c r="C39" s="418" t="s">
        <v>609</v>
      </c>
      <c r="D39" s="419"/>
      <c r="E39" s="420"/>
      <c r="F39" s="154">
        <v>485.81</v>
      </c>
      <c r="G39" s="154">
        <v>546.57999999999993</v>
      </c>
      <c r="H39" s="210"/>
      <c r="I39" s="42"/>
      <c r="L39" s="83"/>
      <c r="N39" s="112"/>
      <c r="O39" s="45"/>
      <c r="P39" s="112"/>
      <c r="S39" s="241"/>
    </row>
    <row r="40" spans="3:19" ht="12" customHeight="1">
      <c r="C40" s="408" t="s">
        <v>607</v>
      </c>
      <c r="D40" s="409"/>
      <c r="E40" s="410"/>
      <c r="F40" s="154">
        <v>438.31</v>
      </c>
      <c r="G40" s="154">
        <v>499.08</v>
      </c>
      <c r="H40" s="210"/>
      <c r="I40" s="42"/>
      <c r="L40" s="83"/>
      <c r="N40" s="112"/>
      <c r="O40" s="45"/>
      <c r="P40" s="112"/>
      <c r="Q40" s="46"/>
      <c r="S40" s="241"/>
    </row>
    <row r="41" spans="3:19" ht="12.75" customHeight="1">
      <c r="C41" s="408" t="s">
        <v>608</v>
      </c>
      <c r="D41" s="409"/>
      <c r="E41" s="410"/>
      <c r="F41" s="154">
        <v>47.5</v>
      </c>
      <c r="G41" s="154">
        <v>47.5</v>
      </c>
      <c r="H41" s="210"/>
      <c r="I41" s="42"/>
      <c r="L41" s="83"/>
      <c r="N41" s="112"/>
      <c r="O41" s="45"/>
      <c r="P41" s="112"/>
      <c r="Q41" s="46"/>
      <c r="S41" s="241"/>
    </row>
    <row r="42" spans="3:19" ht="11.25" customHeight="1">
      <c r="C42" s="418" t="s">
        <v>610</v>
      </c>
      <c r="D42" s="419"/>
      <c r="E42" s="420"/>
      <c r="F42" s="154"/>
      <c r="G42" s="306"/>
      <c r="H42" s="210"/>
      <c r="I42" s="42"/>
      <c r="L42" s="83"/>
      <c r="N42" s="181"/>
      <c r="O42" s="45"/>
      <c r="P42" s="112"/>
      <c r="S42" s="241"/>
    </row>
    <row r="43" spans="3:19">
      <c r="C43" s="418" t="s">
        <v>611</v>
      </c>
      <c r="D43" s="419"/>
      <c r="E43" s="420"/>
      <c r="F43" s="154">
        <v>111.39826628855602</v>
      </c>
      <c r="G43" s="154">
        <v>88.908667433437998</v>
      </c>
      <c r="H43" s="210"/>
      <c r="I43" s="42"/>
      <c r="L43" s="83"/>
      <c r="N43" s="112"/>
      <c r="O43" s="45"/>
      <c r="P43" s="112"/>
      <c r="Q43" s="152"/>
      <c r="S43" s="241"/>
    </row>
    <row r="44" spans="3:19">
      <c r="C44" s="408" t="s">
        <v>612</v>
      </c>
      <c r="D44" s="409"/>
      <c r="E44" s="410"/>
      <c r="F44" s="154">
        <v>33.028522398400007</v>
      </c>
      <c r="G44" s="154">
        <v>51.912623952099992</v>
      </c>
      <c r="H44" s="210"/>
      <c r="I44" s="42"/>
      <c r="L44" s="83"/>
      <c r="N44" s="112"/>
      <c r="O44" s="45"/>
      <c r="P44" s="112"/>
      <c r="Q44" s="152"/>
      <c r="S44" s="241"/>
    </row>
    <row r="45" spans="3:19">
      <c r="C45" s="408" t="s">
        <v>613</v>
      </c>
      <c r="D45" s="409"/>
      <c r="E45" s="410"/>
      <c r="F45" s="154">
        <v>78.369743890156002</v>
      </c>
      <c r="G45" s="154">
        <v>36.996043481338006</v>
      </c>
      <c r="H45" s="210"/>
      <c r="I45" s="42"/>
      <c r="L45" s="112"/>
      <c r="N45" s="112"/>
      <c r="O45" s="45"/>
      <c r="P45" s="112"/>
      <c r="Q45" s="152"/>
      <c r="S45" s="241"/>
    </row>
    <row r="46" spans="3:19" ht="12.75" customHeight="1">
      <c r="C46" s="418" t="s">
        <v>614</v>
      </c>
      <c r="D46" s="419"/>
      <c r="E46" s="420"/>
      <c r="F46" s="154">
        <v>741.77326600000004</v>
      </c>
      <c r="G46" s="154">
        <v>564.8962919999999</v>
      </c>
      <c r="H46" s="208"/>
      <c r="I46" s="42"/>
      <c r="L46" s="112"/>
      <c r="N46" s="112"/>
      <c r="O46" s="45"/>
      <c r="P46" s="112"/>
      <c r="Q46" s="152"/>
      <c r="S46" s="241"/>
    </row>
    <row r="47" spans="3:19">
      <c r="C47" s="418" t="s">
        <v>185</v>
      </c>
      <c r="D47" s="419"/>
      <c r="E47" s="420"/>
      <c r="F47" s="154"/>
      <c r="G47" s="393"/>
      <c r="H47" s="210"/>
      <c r="I47" s="42"/>
      <c r="L47" s="83"/>
      <c r="N47" s="112"/>
      <c r="O47" s="45"/>
      <c r="P47" s="112"/>
      <c r="Q47" s="152"/>
      <c r="S47" s="241"/>
    </row>
    <row r="48" spans="3:19" ht="12.75" customHeight="1">
      <c r="C48" s="408" t="s">
        <v>615</v>
      </c>
      <c r="D48" s="409"/>
      <c r="E48" s="410"/>
      <c r="F48" s="154">
        <v>585.44178499999998</v>
      </c>
      <c r="G48" s="307">
        <v>464.26691299999999</v>
      </c>
      <c r="H48" s="208"/>
      <c r="I48" s="42"/>
      <c r="L48" s="83"/>
      <c r="M48" s="84"/>
      <c r="N48" s="112"/>
      <c r="O48" s="45"/>
      <c r="P48" s="112"/>
      <c r="Q48" s="152"/>
      <c r="S48" s="241"/>
    </row>
    <row r="49" spans="1:19" ht="11.25" customHeight="1">
      <c r="C49" s="418" t="s">
        <v>100</v>
      </c>
      <c r="D49" s="419"/>
      <c r="E49" s="420"/>
      <c r="F49" s="154"/>
      <c r="G49" s="307"/>
      <c r="H49" s="210"/>
      <c r="I49" s="42"/>
      <c r="L49" s="83"/>
      <c r="N49" s="112"/>
      <c r="O49" s="45"/>
      <c r="P49" s="112"/>
      <c r="Q49" s="152"/>
      <c r="S49" s="241"/>
    </row>
    <row r="50" spans="1:19">
      <c r="C50" s="408" t="s">
        <v>616</v>
      </c>
      <c r="D50" s="409"/>
      <c r="E50" s="410"/>
      <c r="F50" s="154">
        <v>137.651771</v>
      </c>
      <c r="G50" s="366">
        <v>89.397278999999983</v>
      </c>
      <c r="H50" s="210"/>
      <c r="I50" s="42"/>
      <c r="L50" s="83"/>
      <c r="N50" s="112"/>
      <c r="O50" s="45"/>
      <c r="P50" s="112"/>
      <c r="Q50" s="152"/>
      <c r="S50" s="241"/>
    </row>
    <row r="51" spans="1:19" ht="13.5" customHeight="1">
      <c r="C51" s="424" t="s">
        <v>617</v>
      </c>
      <c r="D51" s="425"/>
      <c r="E51" s="426"/>
      <c r="F51" s="154">
        <v>18.679710000000004</v>
      </c>
      <c r="G51" s="366">
        <v>11.232100000000001</v>
      </c>
      <c r="H51" s="210"/>
      <c r="I51" s="42"/>
      <c r="L51" s="83"/>
      <c r="N51" s="112"/>
      <c r="O51" s="45"/>
      <c r="P51" s="112"/>
      <c r="Q51" s="152"/>
      <c r="S51" s="241"/>
    </row>
    <row r="52" spans="1:19" ht="13.5" customHeight="1">
      <c r="C52" s="418" t="s">
        <v>969</v>
      </c>
      <c r="D52" s="419"/>
      <c r="E52" s="420"/>
      <c r="F52" s="154"/>
      <c r="G52" s="307">
        <v>250</v>
      </c>
      <c r="H52" s="210"/>
      <c r="I52" s="42"/>
      <c r="L52" s="83"/>
      <c r="N52" s="112"/>
      <c r="O52" s="45"/>
      <c r="P52" s="112"/>
      <c r="Q52" s="152"/>
      <c r="S52" s="241"/>
    </row>
    <row r="53" spans="1:19" ht="13.5" customHeight="1">
      <c r="C53" s="418" t="s">
        <v>100</v>
      </c>
      <c r="D53" s="419"/>
      <c r="E53" s="420"/>
      <c r="F53" s="154"/>
      <c r="G53" s="307"/>
      <c r="H53" s="210"/>
      <c r="I53" s="42"/>
      <c r="L53" s="83"/>
      <c r="N53" s="112"/>
      <c r="O53" s="45"/>
      <c r="P53" s="112"/>
      <c r="Q53" s="152"/>
      <c r="S53" s="241"/>
    </row>
    <row r="54" spans="1:19" ht="13.5" customHeight="1">
      <c r="C54" s="408" t="s">
        <v>616</v>
      </c>
      <c r="D54" s="409"/>
      <c r="E54" s="410"/>
      <c r="F54" s="154">
        <v>0</v>
      </c>
      <c r="G54" s="307">
        <v>250</v>
      </c>
      <c r="H54" s="210"/>
      <c r="I54" s="42"/>
      <c r="L54" s="83"/>
      <c r="N54" s="112"/>
      <c r="O54" s="45"/>
      <c r="P54" s="112"/>
      <c r="Q54" s="152"/>
      <c r="S54" s="241"/>
    </row>
    <row r="55" spans="1:19" ht="13.5" customHeight="1">
      <c r="C55" s="418" t="s">
        <v>618</v>
      </c>
      <c r="D55" s="419"/>
      <c r="E55" s="420"/>
      <c r="F55" s="154"/>
      <c r="G55" s="307"/>
      <c r="H55" s="210"/>
      <c r="I55" s="42"/>
      <c r="L55" s="83"/>
      <c r="N55" s="112"/>
      <c r="O55" s="45"/>
      <c r="P55" s="112"/>
      <c r="Q55" s="152"/>
      <c r="S55" s="241"/>
    </row>
    <row r="56" spans="1:19" ht="12.75" customHeight="1">
      <c r="C56" s="408" t="s">
        <v>619</v>
      </c>
      <c r="D56" s="409"/>
      <c r="E56" s="410"/>
      <c r="F56" s="155">
        <v>65</v>
      </c>
      <c r="G56" s="308">
        <v>65</v>
      </c>
      <c r="H56" s="210"/>
      <c r="I56" s="42"/>
      <c r="L56" s="157"/>
      <c r="M56" s="158"/>
      <c r="N56" s="112"/>
      <c r="O56" s="45"/>
      <c r="P56" s="112"/>
      <c r="Q56" s="152"/>
      <c r="S56" s="241"/>
    </row>
    <row r="57" spans="1:19" ht="12.75" customHeight="1">
      <c r="C57" s="421" t="s">
        <v>620</v>
      </c>
      <c r="D57" s="422"/>
      <c r="E57" s="423"/>
      <c r="F57" s="264">
        <v>45</v>
      </c>
      <c r="G57" s="309">
        <v>19</v>
      </c>
      <c r="H57" s="211"/>
      <c r="I57" s="42"/>
      <c r="L57" s="157"/>
      <c r="N57" s="112"/>
      <c r="O57" s="45"/>
      <c r="P57" s="112"/>
      <c r="Q57" s="152"/>
      <c r="S57" s="241"/>
    </row>
    <row r="58" spans="1:19" ht="12.75" customHeight="1">
      <c r="C58" s="148"/>
      <c r="D58" s="148"/>
      <c r="E58" s="148"/>
      <c r="F58" s="125"/>
      <c r="G58" s="126"/>
      <c r="H58" s="211"/>
      <c r="I58" s="42"/>
      <c r="L58" s="157"/>
      <c r="M58" s="45"/>
      <c r="N58" s="83"/>
      <c r="O58" s="45"/>
      <c r="P58" s="112"/>
      <c r="Q58" s="152"/>
      <c r="S58" s="241"/>
    </row>
    <row r="59" spans="1:19" ht="10.35" customHeight="1">
      <c r="C59" s="20" t="s">
        <v>621</v>
      </c>
      <c r="D59" s="20"/>
      <c r="E59" s="38"/>
      <c r="F59" s="48"/>
      <c r="G59" s="66"/>
      <c r="H59" s="42"/>
      <c r="I59" s="42"/>
      <c r="K59" s="271"/>
      <c r="L59" s="83"/>
      <c r="N59" s="112"/>
      <c r="O59" s="45"/>
      <c r="P59" s="112"/>
      <c r="Q59" s="152"/>
      <c r="S59" s="241"/>
    </row>
    <row r="60" spans="1:19" ht="10.5" customHeight="1">
      <c r="C60" s="20" t="s">
        <v>977</v>
      </c>
      <c r="D60" s="20"/>
      <c r="E60" s="38"/>
      <c r="F60" s="48"/>
      <c r="G60" s="66"/>
      <c r="H60" s="66"/>
      <c r="I60" s="42"/>
      <c r="J60" s="272"/>
      <c r="L60" s="83"/>
      <c r="N60" s="112"/>
      <c r="O60" s="45"/>
      <c r="P60" s="112"/>
      <c r="Q60" s="152"/>
      <c r="S60" s="241"/>
    </row>
    <row r="61" spans="1:19" ht="10.5" customHeight="1">
      <c r="C61" s="20" t="s">
        <v>622</v>
      </c>
      <c r="D61" s="20"/>
      <c r="E61" s="38"/>
      <c r="F61" s="48"/>
      <c r="G61" s="66"/>
      <c r="H61" s="66"/>
      <c r="I61" s="212"/>
      <c r="L61" s="83"/>
      <c r="N61" s="112"/>
      <c r="O61" s="45"/>
      <c r="P61" s="112"/>
      <c r="Q61" s="152"/>
      <c r="S61" s="241"/>
    </row>
    <row r="62" spans="1:19" ht="12.6" customHeight="1">
      <c r="C62" s="20"/>
      <c r="D62" s="20"/>
      <c r="E62" s="38"/>
      <c r="F62" s="48"/>
      <c r="G62" s="66"/>
      <c r="H62" s="66"/>
      <c r="L62" s="83"/>
      <c r="N62" s="181"/>
      <c r="O62" s="45"/>
      <c r="P62" s="112"/>
      <c r="S62" s="241"/>
    </row>
    <row r="63" spans="1:19" ht="10.5" customHeight="1">
      <c r="C63" s="20"/>
      <c r="D63" s="20"/>
      <c r="E63" s="38"/>
      <c r="F63" s="48"/>
      <c r="G63" s="66"/>
      <c r="H63" s="66"/>
      <c r="L63" s="83"/>
      <c r="N63" s="181"/>
      <c r="O63" s="45"/>
      <c r="P63" s="112"/>
      <c r="Q63" s="152"/>
      <c r="S63" s="241"/>
    </row>
    <row r="64" spans="1:19" ht="10.5" customHeight="1">
      <c r="A64" s="111"/>
      <c r="B64" s="111"/>
      <c r="C64" s="111"/>
      <c r="D64" s="111"/>
      <c r="E64" s="111"/>
      <c r="F64" s="111"/>
      <c r="G64" s="111"/>
      <c r="H64" s="111"/>
      <c r="I64" s="111"/>
      <c r="L64" s="83"/>
      <c r="N64" s="181"/>
      <c r="O64" s="45"/>
      <c r="P64" s="112"/>
      <c r="Q64" s="152"/>
      <c r="S64" s="241"/>
    </row>
    <row r="65" spans="1:52" ht="10.5" customHeight="1">
      <c r="A65" s="15"/>
      <c r="B65" s="15"/>
      <c r="C65" s="15"/>
      <c r="D65" s="103"/>
      <c r="E65" s="103"/>
      <c r="F65" s="103"/>
      <c r="G65" s="103"/>
      <c r="H65" s="103"/>
      <c r="I65" s="108" t="s">
        <v>917</v>
      </c>
      <c r="L65" s="83"/>
      <c r="N65" s="181"/>
      <c r="O65" s="45"/>
      <c r="P65" s="112"/>
      <c r="Q65" s="152"/>
      <c r="S65" s="241"/>
    </row>
    <row r="66" spans="1:52" ht="7.5" customHeight="1">
      <c r="L66" s="83"/>
      <c r="N66" s="181"/>
      <c r="O66" s="45"/>
      <c r="P66" s="112"/>
      <c r="Q66" s="152"/>
      <c r="S66" s="326"/>
    </row>
    <row r="67" spans="1:52" s="3" customFormat="1" ht="11.25" customHeight="1">
      <c r="A67"/>
      <c r="B67"/>
      <c r="C67"/>
      <c r="D67"/>
      <c r="E67"/>
      <c r="F67"/>
      <c r="G67" s="190"/>
      <c r="H67"/>
      <c r="I67" s="269"/>
      <c r="J67"/>
      <c r="K67"/>
      <c r="L67" s="83"/>
      <c r="M67"/>
      <c r="N67" s="112"/>
      <c r="O67" s="45"/>
      <c r="P67" s="112"/>
      <c r="Q67" s="152"/>
      <c r="R67"/>
      <c r="S67" s="32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3"/>
      <c r="C68" s="234"/>
      <c r="L68" s="83"/>
      <c r="N68" s="112"/>
      <c r="O68" s="45"/>
      <c r="S68" s="326"/>
      <c r="T68" s="327"/>
    </row>
    <row r="69" spans="1:52">
      <c r="B69" s="223"/>
      <c r="C69" s="234"/>
      <c r="I69" s="236"/>
      <c r="J69" s="269"/>
      <c r="N69" s="181"/>
      <c r="O69" s="45"/>
      <c r="S69" s="326"/>
    </row>
    <row r="70" spans="1:52">
      <c r="B70" s="223"/>
      <c r="C70" s="234"/>
      <c r="G70" s="328"/>
      <c r="N70" s="112"/>
      <c r="O70" s="45"/>
      <c r="S70" s="326"/>
    </row>
    <row r="71" spans="1:52">
      <c r="B71" s="223"/>
      <c r="C71" s="234"/>
      <c r="G71" s="328"/>
      <c r="N71" s="112"/>
      <c r="O71" s="45"/>
      <c r="S71" s="326"/>
    </row>
    <row r="72" spans="1:52">
      <c r="B72" s="223"/>
      <c r="C72" s="234"/>
      <c r="G72" s="329"/>
      <c r="J72" s="46"/>
      <c r="N72" s="112"/>
      <c r="O72" s="45"/>
      <c r="S72" s="326"/>
    </row>
    <row r="73" spans="1:52">
      <c r="B73" s="112"/>
      <c r="C73" s="234"/>
      <c r="F73" s="270"/>
      <c r="G73" s="270"/>
    </row>
    <row r="74" spans="1:52">
      <c r="B74" s="112"/>
      <c r="C74" s="234"/>
    </row>
    <row r="75" spans="1:52" ht="16.8">
      <c r="B75" s="223"/>
      <c r="C75" s="222"/>
      <c r="E75" s="278"/>
      <c r="F75" s="278"/>
      <c r="G75" s="278"/>
    </row>
    <row r="76" spans="1:52" ht="16.8">
      <c r="B76" s="223"/>
      <c r="C76" s="222"/>
    </row>
    <row r="77" spans="1:52">
      <c r="B77" s="223"/>
      <c r="C77" s="258"/>
    </row>
    <row r="78" spans="1:52">
      <c r="B78" s="223"/>
      <c r="C78" s="258"/>
    </row>
    <row r="79" spans="1:52">
      <c r="B79" s="223"/>
      <c r="C79" s="258"/>
    </row>
  </sheetData>
  <mergeCells count="40"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75" bottom="0.75" header="0.3" footer="0.3"/>
  <pageSetup paperSize="9" scale="8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BB56"/>
  <sheetViews>
    <sheetView view="pageBreakPreview" zoomScale="55" zoomScaleNormal="100" zoomScaleSheetLayoutView="55" workbookViewId="0">
      <selection activeCell="G51" sqref="G51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259" t="s">
        <v>918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99" t="s">
        <v>127</v>
      </c>
      <c r="B5" s="399"/>
      <c r="C5" s="399"/>
      <c r="D5" s="399"/>
      <c r="E5" s="399"/>
      <c r="F5" s="399"/>
      <c r="G5" s="399"/>
      <c r="H5" s="399"/>
      <c r="I5" s="399"/>
      <c r="J5" s="399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443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221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218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901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219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220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305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243</v>
      </c>
      <c r="D26" s="2"/>
      <c r="E26" s="2"/>
      <c r="F26" s="2"/>
      <c r="G26" s="2"/>
      <c r="H26" s="2"/>
      <c r="I26" s="5">
        <v>16</v>
      </c>
    </row>
    <row r="27" spans="2:9">
      <c r="B27" s="34" t="s">
        <v>285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75" bottom="0.75" header="0.3" footer="0.3"/>
  <pageSetup paperSize="9" scale="91" fitToWidth="0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>
    <pageSetUpPr fitToPage="1"/>
  </sheetPr>
  <dimension ref="A1:BB56"/>
  <sheetViews>
    <sheetView view="pageBreakPreview" zoomScaleNormal="100" zoomScaleSheetLayoutView="100" workbookViewId="0">
      <selection activeCell="G51" sqref="G51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919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99" t="s">
        <v>623</v>
      </c>
      <c r="B5" s="399"/>
      <c r="C5" s="399"/>
      <c r="D5" s="399"/>
      <c r="E5" s="399"/>
      <c r="F5" s="399"/>
      <c r="G5" s="399"/>
      <c r="H5" s="399"/>
      <c r="I5" s="399"/>
      <c r="J5" s="399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624</v>
      </c>
      <c r="D8" s="2"/>
      <c r="E8" s="2"/>
      <c r="F8" s="2"/>
      <c r="G8" s="2"/>
      <c r="H8" s="2"/>
      <c r="I8" s="5" t="str">
        <f>'Daftar Isi-id'!I8</f>
        <v>i</v>
      </c>
    </row>
    <row r="9" spans="1:54">
      <c r="B9" s="34" t="s">
        <v>130</v>
      </c>
      <c r="C9" s="2" t="s">
        <v>625</v>
      </c>
      <c r="D9" s="2"/>
      <c r="E9" s="2"/>
      <c r="F9" s="2"/>
      <c r="G9" s="2"/>
      <c r="H9" s="2"/>
      <c r="I9" s="5" t="str">
        <f>'Daftar Isi-id'!I9</f>
        <v>ii</v>
      </c>
    </row>
    <row r="10" spans="1:54">
      <c r="B10" s="34" t="s">
        <v>142</v>
      </c>
      <c r="C10" s="2" t="s">
        <v>497</v>
      </c>
      <c r="D10" s="2"/>
      <c r="E10" s="2"/>
      <c r="F10" s="2"/>
      <c r="G10" s="2"/>
      <c r="H10" s="2"/>
      <c r="I10" s="5">
        <f>'Daftar Isi-id'!I10</f>
        <v>1</v>
      </c>
    </row>
    <row r="11" spans="1:54">
      <c r="B11" s="34" t="s">
        <v>143</v>
      </c>
      <c r="C11" s="2" t="s">
        <v>626</v>
      </c>
      <c r="D11" s="2"/>
      <c r="E11" s="2"/>
      <c r="F11" s="2"/>
      <c r="G11" s="2"/>
      <c r="H11" s="2"/>
      <c r="I11" s="5">
        <f>'Daftar Isi-id'!I11</f>
        <v>2</v>
      </c>
    </row>
    <row r="12" spans="1:54">
      <c r="B12" s="34" t="s">
        <v>144</v>
      </c>
      <c r="C12" s="322" t="s">
        <v>627</v>
      </c>
      <c r="D12" s="2"/>
      <c r="E12" s="2"/>
      <c r="F12" s="2"/>
      <c r="G12" s="2"/>
      <c r="H12" s="2"/>
      <c r="I12" s="5">
        <f>'Daftar Isi-id'!I12</f>
        <v>3</v>
      </c>
    </row>
    <row r="13" spans="1:54">
      <c r="B13" s="34" t="s">
        <v>145</v>
      </c>
      <c r="C13" s="322" t="s">
        <v>628</v>
      </c>
      <c r="D13" s="2"/>
      <c r="E13" s="2"/>
      <c r="F13" s="2"/>
      <c r="G13" s="2"/>
      <c r="H13" s="2"/>
      <c r="I13" s="5">
        <f>'Daftar Isi-id'!I13</f>
        <v>4</v>
      </c>
    </row>
    <row r="14" spans="1:54">
      <c r="B14" s="34" t="s">
        <v>146</v>
      </c>
      <c r="C14" s="322" t="s">
        <v>629</v>
      </c>
      <c r="D14" s="2"/>
      <c r="E14" s="2"/>
      <c r="F14" s="2"/>
      <c r="G14" s="2"/>
      <c r="H14" s="2"/>
      <c r="I14" s="5">
        <f>'Daftar Isi-id'!I14</f>
        <v>5</v>
      </c>
    </row>
    <row r="15" spans="1:54">
      <c r="B15" s="34" t="s">
        <v>147</v>
      </c>
      <c r="C15" s="322" t="s">
        <v>630</v>
      </c>
      <c r="D15" s="2"/>
      <c r="E15" s="2"/>
      <c r="F15" s="2"/>
      <c r="G15" s="2"/>
      <c r="H15" s="2"/>
      <c r="I15" s="5">
        <f>'Daftar Isi-id'!I15</f>
        <v>6</v>
      </c>
    </row>
    <row r="16" spans="1:54">
      <c r="B16" s="34" t="s">
        <v>148</v>
      </c>
      <c r="C16" s="322" t="s">
        <v>631</v>
      </c>
      <c r="D16" s="2"/>
      <c r="E16" s="2"/>
      <c r="F16" s="2"/>
      <c r="G16" s="2"/>
      <c r="H16" s="2"/>
      <c r="I16" s="5">
        <f>'Daftar Isi-id'!I16</f>
        <v>7</v>
      </c>
    </row>
    <row r="17" spans="2:9">
      <c r="B17" s="34" t="s">
        <v>149</v>
      </c>
      <c r="C17" s="322" t="s">
        <v>632</v>
      </c>
      <c r="D17" s="2"/>
      <c r="E17" s="2"/>
      <c r="F17" s="2"/>
      <c r="G17" s="2"/>
      <c r="H17" s="2"/>
      <c r="I17" s="5">
        <f>'Daftar Isi-id'!I17</f>
        <v>8</v>
      </c>
    </row>
    <row r="18" spans="2:9">
      <c r="B18" s="34" t="s">
        <v>150</v>
      </c>
      <c r="C18" s="2" t="s">
        <v>633</v>
      </c>
      <c r="D18" s="2"/>
      <c r="E18" s="2"/>
      <c r="F18" s="2"/>
      <c r="G18" s="2"/>
      <c r="H18" s="2"/>
      <c r="I18" s="5">
        <f>'Daftar Isi-id'!I18</f>
        <v>8</v>
      </c>
    </row>
    <row r="19" spans="2:9">
      <c r="B19" s="34" t="s">
        <v>151</v>
      </c>
      <c r="C19" s="2" t="s">
        <v>634</v>
      </c>
      <c r="D19" s="2"/>
      <c r="E19" s="2"/>
      <c r="F19" s="2"/>
      <c r="G19" s="2"/>
      <c r="H19" s="2"/>
      <c r="I19" s="5">
        <f>'Daftar Isi-id'!I19</f>
        <v>9</v>
      </c>
    </row>
    <row r="20" spans="2:9">
      <c r="B20" s="34" t="s">
        <v>152</v>
      </c>
      <c r="C20" s="322" t="s">
        <v>635</v>
      </c>
      <c r="D20" s="2"/>
      <c r="E20" s="2"/>
      <c r="F20" s="2"/>
      <c r="G20" s="2"/>
      <c r="H20" s="2"/>
      <c r="I20" s="5">
        <f>'Daftar Isi-id'!I20</f>
        <v>9</v>
      </c>
    </row>
    <row r="21" spans="2:9">
      <c r="B21" s="34" t="s">
        <v>153</v>
      </c>
      <c r="C21" s="322" t="s">
        <v>636</v>
      </c>
      <c r="D21" s="2"/>
      <c r="E21" s="2"/>
      <c r="F21" s="2"/>
      <c r="G21" s="2"/>
      <c r="H21" s="2"/>
      <c r="I21" s="5">
        <f>'Daftar Isi-id'!I21</f>
        <v>10</v>
      </c>
    </row>
    <row r="22" spans="2:9">
      <c r="B22" s="34" t="s">
        <v>154</v>
      </c>
      <c r="C22" s="322" t="s">
        <v>637</v>
      </c>
      <c r="D22" s="2"/>
      <c r="E22" s="2"/>
      <c r="F22" s="2"/>
      <c r="G22" s="2"/>
      <c r="H22" s="2"/>
      <c r="I22" s="5">
        <f>'Daftar Isi-id'!I22</f>
        <v>11</v>
      </c>
    </row>
    <row r="23" spans="2:9">
      <c r="B23" s="34" t="s">
        <v>155</v>
      </c>
      <c r="C23" s="322" t="s">
        <v>638</v>
      </c>
      <c r="D23" s="2"/>
      <c r="E23" s="2"/>
      <c r="F23" s="2"/>
      <c r="G23" s="2"/>
      <c r="H23" s="2"/>
      <c r="I23" s="5">
        <f>'Daftar Isi-id'!I23</f>
        <v>12</v>
      </c>
    </row>
    <row r="24" spans="2:9">
      <c r="B24" s="34" t="s">
        <v>156</v>
      </c>
      <c r="C24" s="322" t="s">
        <v>639</v>
      </c>
      <c r="D24" s="2"/>
      <c r="E24" s="2"/>
      <c r="F24" s="2"/>
      <c r="G24" s="2"/>
      <c r="H24" s="2"/>
      <c r="I24" s="5">
        <f>'Daftar Isi-id'!I24</f>
        <v>13</v>
      </c>
    </row>
    <row r="25" spans="2:9">
      <c r="B25" s="34" t="s">
        <v>158</v>
      </c>
      <c r="C25" s="322" t="s">
        <v>640</v>
      </c>
      <c r="D25" s="2"/>
      <c r="E25" s="2"/>
      <c r="F25" s="2"/>
      <c r="G25" s="2"/>
      <c r="H25" s="2"/>
      <c r="I25" s="5">
        <f>'Daftar Isi-id'!I25</f>
        <v>14</v>
      </c>
    </row>
    <row r="26" spans="2:9">
      <c r="B26" s="34" t="s">
        <v>188</v>
      </c>
      <c r="C26" s="322" t="s">
        <v>641</v>
      </c>
      <c r="D26" s="2"/>
      <c r="E26" s="2"/>
      <c r="F26" s="2"/>
      <c r="G26" s="2"/>
      <c r="H26" s="2"/>
      <c r="I26" s="5">
        <f>'Daftar Isi-id'!I26</f>
        <v>16</v>
      </c>
    </row>
    <row r="27" spans="2:9">
      <c r="B27" s="34" t="s">
        <v>285</v>
      </c>
      <c r="C27" s="322" t="s">
        <v>642</v>
      </c>
      <c r="D27" s="2"/>
      <c r="E27" s="2"/>
      <c r="F27" s="2"/>
      <c r="G27" s="2"/>
      <c r="H27" s="2"/>
      <c r="I27" s="5">
        <f>'Daftar Isi-id'!I27</f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643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75" bottom="0.75" header="0.3" footer="0.3"/>
  <pageSetup paperSize="9" scale="91" fitToWidth="0" orientation="portrait" r:id="rId1"/>
  <ignoredErrors>
    <ignoredError sqref="B8:B2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K59"/>
  <sheetViews>
    <sheetView view="pageBreakPreview" topLeftCell="A19" zoomScaleNormal="130" zoomScaleSheetLayoutView="100" workbookViewId="0">
      <selection activeCell="G51" sqref="G51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64"/>
      <c r="J2" s="364"/>
      <c r="K2" s="259" t="s">
        <v>918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27" t="s">
        <v>190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</row>
    <row r="6" spans="1:11">
      <c r="A6" s="9"/>
      <c r="B6" s="9"/>
      <c r="C6" s="9"/>
      <c r="D6" s="9"/>
      <c r="E6" s="9"/>
    </row>
    <row r="7" spans="1:11">
      <c r="A7" s="428" t="s">
        <v>2</v>
      </c>
      <c r="B7" s="430" t="s">
        <v>27</v>
      </c>
      <c r="C7" s="431"/>
      <c r="D7" s="431"/>
      <c r="E7" s="432"/>
      <c r="F7" s="433" t="s">
        <v>23</v>
      </c>
      <c r="G7" s="434"/>
      <c r="H7" s="435"/>
      <c r="I7" s="430" t="s">
        <v>175</v>
      </c>
      <c r="J7" s="431"/>
      <c r="K7" s="432"/>
    </row>
    <row r="8" spans="1:11">
      <c r="A8" s="429"/>
      <c r="B8" s="385" t="s">
        <v>20</v>
      </c>
      <c r="C8" s="377" t="s">
        <v>21</v>
      </c>
      <c r="D8" s="377" t="s">
        <v>3</v>
      </c>
      <c r="E8" s="56" t="s">
        <v>33</v>
      </c>
      <c r="F8" s="377" t="s">
        <v>34</v>
      </c>
      <c r="G8" s="377" t="s">
        <v>35</v>
      </c>
      <c r="H8" s="58" t="s">
        <v>37</v>
      </c>
      <c r="I8" s="377" t="s">
        <v>34</v>
      </c>
      <c r="J8" s="377" t="s">
        <v>35</v>
      </c>
      <c r="K8" s="58" t="s">
        <v>37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6">
        <v>6299.5389999999998</v>
      </c>
      <c r="E14" s="61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6">
        <v>5979.0730000000003</v>
      </c>
      <c r="E15" s="61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6">
        <v>6581.482</v>
      </c>
      <c r="E16" s="61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6">
        <v>6850.6189999999997</v>
      </c>
      <c r="E17" s="61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6">
        <v>6888.518</v>
      </c>
      <c r="E18" s="61">
        <v>0.55322008128025135</v>
      </c>
      <c r="F18" s="95">
        <v>3790978.659186</v>
      </c>
      <c r="G18" s="95">
        <v>1904334.3740329091</v>
      </c>
      <c r="H18" s="95">
        <v>222698.53</v>
      </c>
      <c r="I18" s="95">
        <v>20944.633476165745</v>
      </c>
      <c r="J18" s="95">
        <v>10521.184386922148</v>
      </c>
      <c r="K18" s="95">
        <v>1230.3786187845303</v>
      </c>
    </row>
    <row r="19" spans="1:11" s="49" customFormat="1">
      <c r="A19" s="133"/>
      <c r="B19" s="133"/>
      <c r="C19" s="133"/>
      <c r="D19" s="133"/>
      <c r="E19" s="133"/>
      <c r="F19" s="133"/>
      <c r="G19" s="133"/>
      <c r="H19" s="133"/>
      <c r="I19" s="133"/>
      <c r="J19" s="133"/>
      <c r="K19" s="133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3" t="s">
        <v>15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6">
        <v>6805.277</v>
      </c>
      <c r="E22" s="61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5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16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5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5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5">
        <v>24107.003436250001</v>
      </c>
      <c r="J28" s="47">
        <v>11391.42835498965</v>
      </c>
      <c r="K28" s="47">
        <v>1192.6623</v>
      </c>
    </row>
    <row r="29" spans="1:11" s="49" customFormat="1" ht="14.55" customHeight="1">
      <c r="A29" s="38" t="s">
        <v>11</v>
      </c>
      <c r="B29" s="71">
        <v>6961.4589999999998</v>
      </c>
      <c r="C29" s="71">
        <v>6874.826</v>
      </c>
      <c r="D29" s="71">
        <v>6888.518</v>
      </c>
      <c r="E29" s="61">
        <v>0.55322008128025135</v>
      </c>
      <c r="F29" s="47">
        <v>100558.143864</v>
      </c>
      <c r="G29" s="47">
        <v>51700.197087588997</v>
      </c>
      <c r="H29" s="47">
        <v>6322.7669999999998</v>
      </c>
      <c r="I29" s="47">
        <v>20111.628772799999</v>
      </c>
      <c r="J29" s="47">
        <v>10340.039417517801</v>
      </c>
      <c r="K29" s="47">
        <v>1264.5534</v>
      </c>
    </row>
    <row r="30" spans="1:11" s="49" customForma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</row>
    <row r="31" spans="1:11" s="49" customFormat="1">
      <c r="A31" s="70" t="s">
        <v>990</v>
      </c>
      <c r="B31" s="71">
        <v>6961.4589999999998</v>
      </c>
      <c r="C31" s="71">
        <v>6874.826</v>
      </c>
      <c r="D31" s="96">
        <v>6888.518</v>
      </c>
      <c r="E31" s="61">
        <v>-0.74027088605989544</v>
      </c>
      <c r="F31" s="95">
        <v>100558.143864</v>
      </c>
      <c r="G31" s="95">
        <v>51700.197087588997</v>
      </c>
      <c r="H31" s="95">
        <v>6322.7669999999998</v>
      </c>
      <c r="I31" s="95">
        <v>20111.628772799999</v>
      </c>
      <c r="J31" s="95">
        <v>10340.039417517801</v>
      </c>
      <c r="K31" s="95">
        <v>1264.5534</v>
      </c>
    </row>
    <row r="32" spans="1:11" s="49" customForma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</row>
    <row r="33" spans="1:11" s="49" customFormat="1">
      <c r="A33" s="70" t="s">
        <v>991</v>
      </c>
      <c r="B33" s="96">
        <v>6984.5789999999997</v>
      </c>
      <c r="C33" s="96">
        <v>6939.9679999999998</v>
      </c>
      <c r="D33" s="96">
        <v>6961.4589999999998</v>
      </c>
      <c r="E33" s="61">
        <v>0.31076852492805374</v>
      </c>
      <c r="F33" s="95">
        <v>18746.768122000001</v>
      </c>
      <c r="G33" s="95">
        <v>9826.0958029510002</v>
      </c>
      <c r="H33" s="95">
        <v>1232.912</v>
      </c>
      <c r="I33" s="95">
        <v>18746.768122000001</v>
      </c>
      <c r="J33" s="95">
        <v>9826.0958029510002</v>
      </c>
      <c r="K33" s="95">
        <v>1232.912</v>
      </c>
    </row>
    <row r="34" spans="1:11" s="49" customFormat="1">
      <c r="A34" s="70" t="s">
        <v>992</v>
      </c>
      <c r="B34" s="96">
        <v>6992.6270000000004</v>
      </c>
      <c r="C34" s="96">
        <v>6940.8869999999997</v>
      </c>
      <c r="D34" s="96">
        <v>6940.8869999999997</v>
      </c>
      <c r="E34" s="61">
        <v>-0.29551276535565485</v>
      </c>
      <c r="F34" s="95">
        <v>19947.791088999998</v>
      </c>
      <c r="G34" s="95">
        <v>10121.814665301001</v>
      </c>
      <c r="H34" s="95">
        <v>1438.4870000000001</v>
      </c>
      <c r="I34" s="95">
        <v>19947.791088999998</v>
      </c>
      <c r="J34" s="95">
        <v>10121.814665301001</v>
      </c>
      <c r="K34" s="95">
        <v>1438.4870000000001</v>
      </c>
    </row>
    <row r="35" spans="1:11" s="49" customFormat="1">
      <c r="A35" s="70" t="s">
        <v>993</v>
      </c>
      <c r="B35" s="71">
        <v>6941.3329999999996</v>
      </c>
      <c r="C35" s="71">
        <v>6839.8580000000002</v>
      </c>
      <c r="D35" s="71">
        <v>6886.576</v>
      </c>
      <c r="E35" s="61">
        <v>-0.78247924220635912</v>
      </c>
      <c r="F35" s="47">
        <v>22738.537735000002</v>
      </c>
      <c r="G35" s="47">
        <v>12556.138664378999</v>
      </c>
      <c r="H35" s="47">
        <v>1339.7370000000001</v>
      </c>
      <c r="I35" s="47">
        <v>22738.537735000002</v>
      </c>
      <c r="J35" s="47">
        <v>12556.138664378999</v>
      </c>
      <c r="K35" s="47">
        <v>1339.7370000000001</v>
      </c>
    </row>
    <row r="36" spans="1:11" s="49" customFormat="1" ht="14.1" customHeight="1">
      <c r="A36" s="70" t="s">
        <v>994</v>
      </c>
      <c r="B36" s="71">
        <v>6934.8040000000001</v>
      </c>
      <c r="C36" s="71">
        <v>6874.826</v>
      </c>
      <c r="D36" s="71">
        <v>6874.826</v>
      </c>
      <c r="E36" s="61">
        <v>-0.17062180102274338</v>
      </c>
      <c r="F36" s="47">
        <v>19523.279759000001</v>
      </c>
      <c r="G36" s="47">
        <v>11243.813779104999</v>
      </c>
      <c r="H36" s="47">
        <v>1149.0920000000001</v>
      </c>
      <c r="I36" s="47">
        <v>19523.279759000001</v>
      </c>
      <c r="J36" s="47">
        <v>11243.813779104999</v>
      </c>
      <c r="K36" s="47">
        <v>1149.0920000000001</v>
      </c>
    </row>
    <row r="37" spans="1:11" s="49" customFormat="1">
      <c r="A37" s="70" t="s">
        <v>995</v>
      </c>
      <c r="B37" s="71">
        <v>6913.0119999999997</v>
      </c>
      <c r="C37" s="71">
        <v>6888.518</v>
      </c>
      <c r="D37" s="71">
        <v>6888.518</v>
      </c>
      <c r="E37" s="61">
        <v>0.19916140423044898</v>
      </c>
      <c r="F37" s="47">
        <v>19601.767158999999</v>
      </c>
      <c r="G37" s="47">
        <v>7952.3341758529996</v>
      </c>
      <c r="H37" s="47">
        <v>1162.539</v>
      </c>
      <c r="I37" s="47">
        <v>19601.767158999999</v>
      </c>
      <c r="J37" s="47">
        <v>7952.3341758529996</v>
      </c>
      <c r="K37" s="47">
        <v>1162.539</v>
      </c>
    </row>
    <row r="38" spans="1:11" ht="14.25" customHeight="1"/>
    <row r="39" spans="1:11">
      <c r="A39" s="20" t="s">
        <v>36</v>
      </c>
    </row>
    <row r="40" spans="1:11">
      <c r="A40" s="20" t="s">
        <v>271</v>
      </c>
    </row>
    <row r="41" spans="1:11">
      <c r="A41" s="20" t="s">
        <v>38</v>
      </c>
    </row>
    <row r="43" spans="1:11">
      <c r="C43" s="1"/>
    </row>
    <row r="58" spans="1:11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</row>
    <row r="59" spans="1:11" s="3" customFormat="1">
      <c r="A59" s="15"/>
      <c r="B59" s="15"/>
      <c r="C59" s="15"/>
      <c r="D59" s="101"/>
      <c r="E59" s="101"/>
      <c r="F59" s="101"/>
      <c r="G59" s="101"/>
      <c r="H59" s="101"/>
      <c r="I59" s="101"/>
      <c r="J59" s="101"/>
      <c r="K59" s="107" t="s">
        <v>193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75" bottom="0.75" header="0.3" footer="0.3"/>
  <pageSetup paperSize="9" scale="87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K65"/>
  <sheetViews>
    <sheetView view="pageBreakPreview" topLeftCell="A22" zoomScale="85" zoomScaleNormal="55" zoomScaleSheetLayoutView="85" workbookViewId="0">
      <selection activeCell="A33" sqref="A33:A37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J2" s="364"/>
      <c r="K2" s="259" t="s">
        <v>919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27" t="s">
        <v>644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</row>
    <row r="6" spans="1:11">
      <c r="A6" s="9"/>
      <c r="B6" s="9"/>
      <c r="C6" s="9"/>
      <c r="D6" s="9"/>
      <c r="E6" s="9"/>
    </row>
    <row r="7" spans="1:11">
      <c r="A7" s="428" t="s">
        <v>645</v>
      </c>
      <c r="B7" s="430" t="s">
        <v>497</v>
      </c>
      <c r="C7" s="431"/>
      <c r="D7" s="431"/>
      <c r="E7" s="432"/>
      <c r="F7" s="433" t="s">
        <v>646</v>
      </c>
      <c r="G7" s="434"/>
      <c r="H7" s="435"/>
      <c r="I7" s="430" t="s">
        <v>647</v>
      </c>
      <c r="J7" s="431"/>
      <c r="K7" s="432"/>
    </row>
    <row r="8" spans="1:11">
      <c r="A8" s="429"/>
      <c r="B8" s="385" t="s">
        <v>648</v>
      </c>
      <c r="C8" s="377" t="s">
        <v>649</v>
      </c>
      <c r="D8" s="377" t="s">
        <v>650</v>
      </c>
      <c r="E8" s="56" t="s">
        <v>33</v>
      </c>
      <c r="F8" s="377" t="s">
        <v>34</v>
      </c>
      <c r="G8" s="377" t="s">
        <v>651</v>
      </c>
      <c r="H8" s="58" t="s">
        <v>37</v>
      </c>
      <c r="I8" s="377" t="s">
        <v>34</v>
      </c>
      <c r="J8" s="377" t="s">
        <v>651</v>
      </c>
      <c r="K8" s="58" t="s">
        <v>37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6">
        <v>6299.5389999999998</v>
      </c>
      <c r="E14" s="61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6">
        <v>5979.0730000000003</v>
      </c>
      <c r="E15" s="61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6">
        <v>6581.482</v>
      </c>
      <c r="E16" s="61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6">
        <v>6850.6189999999997</v>
      </c>
      <c r="E17" s="61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6">
        <v>6888.518</v>
      </c>
      <c r="E18" s="61">
        <v>0.55322008128025135</v>
      </c>
      <c r="F18" s="95">
        <v>3790978.659186</v>
      </c>
      <c r="G18" s="95">
        <v>1904334.3740329091</v>
      </c>
      <c r="H18" s="95">
        <v>222698.53</v>
      </c>
      <c r="I18" s="95">
        <v>20944.633476165745</v>
      </c>
      <c r="J18" s="95">
        <v>10521.184386922148</v>
      </c>
      <c r="K18" s="95">
        <v>1230.3786187845303</v>
      </c>
    </row>
    <row r="19" spans="1:11" s="49" customFormat="1">
      <c r="A19" s="133"/>
      <c r="B19" s="133"/>
      <c r="C19" s="133"/>
      <c r="D19" s="133"/>
      <c r="E19" s="133"/>
      <c r="F19" s="133"/>
      <c r="G19" s="133"/>
      <c r="H19" s="133"/>
      <c r="I19" s="133"/>
      <c r="J19" s="133"/>
      <c r="K19" s="133"/>
    </row>
    <row r="20" spans="1:11" s="49" customFormat="1">
      <c r="A20" s="63" t="s">
        <v>652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3" t="s">
        <v>653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654</v>
      </c>
      <c r="B22" s="71">
        <v>6857.415</v>
      </c>
      <c r="C22" s="71">
        <v>6565.7280000000001</v>
      </c>
      <c r="D22" s="96">
        <v>6805.277</v>
      </c>
      <c r="E22" s="61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655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656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657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658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659</v>
      </c>
      <c r="B29" s="71">
        <v>6961.4589999999998</v>
      </c>
      <c r="C29" s="71">
        <v>6874.826</v>
      </c>
      <c r="D29" s="71">
        <v>6888.518</v>
      </c>
      <c r="E29" s="61">
        <v>0.55322008128025135</v>
      </c>
      <c r="F29" s="47">
        <v>100558.143864</v>
      </c>
      <c r="G29" s="47">
        <v>51700.197087588997</v>
      </c>
      <c r="H29" s="47">
        <v>6322.7669999999998</v>
      </c>
      <c r="I29" s="47">
        <v>20111.628772799999</v>
      </c>
      <c r="J29" s="47">
        <v>10340.039417517801</v>
      </c>
      <c r="K29" s="47">
        <v>1264.5534</v>
      </c>
    </row>
    <row r="30" spans="1:11" s="49" customForma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</row>
    <row r="31" spans="1:11" s="49" customFormat="1">
      <c r="A31" s="70" t="s">
        <v>1039</v>
      </c>
      <c r="B31" s="71">
        <v>6961.4589999999998</v>
      </c>
      <c r="C31" s="71">
        <v>6874.826</v>
      </c>
      <c r="D31" s="96">
        <v>6888.518</v>
      </c>
      <c r="E31" s="61">
        <v>-0.74027088605989544</v>
      </c>
      <c r="F31" s="95">
        <v>100558.143864</v>
      </c>
      <c r="G31" s="95">
        <v>51700.197087588997</v>
      </c>
      <c r="H31" s="95">
        <v>6322.7669999999998</v>
      </c>
      <c r="I31" s="95">
        <v>20111.628772799999</v>
      </c>
      <c r="J31" s="95">
        <v>10340.039417517801</v>
      </c>
      <c r="K31" s="95">
        <v>1264.5534</v>
      </c>
    </row>
    <row r="32" spans="1:11" s="49" customForma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</row>
    <row r="33" spans="1:11" s="49" customFormat="1">
      <c r="A33" s="397">
        <v>45201</v>
      </c>
      <c r="B33" s="96">
        <v>6984.5789999999997</v>
      </c>
      <c r="C33" s="96">
        <v>6939.9679999999998</v>
      </c>
      <c r="D33" s="96">
        <v>6961.4589999999998</v>
      </c>
      <c r="E33" s="61">
        <v>0.31076852492805374</v>
      </c>
      <c r="F33" s="95">
        <v>18746.768122000001</v>
      </c>
      <c r="G33" s="95">
        <v>9826.0958029510002</v>
      </c>
      <c r="H33" s="95">
        <v>1232.912</v>
      </c>
      <c r="I33" s="95">
        <v>18746.768122000001</v>
      </c>
      <c r="J33" s="95">
        <v>9826.0958029510002</v>
      </c>
      <c r="K33" s="95">
        <v>1232.912</v>
      </c>
    </row>
    <row r="34" spans="1:11" s="49" customFormat="1">
      <c r="A34" s="397">
        <v>45202</v>
      </c>
      <c r="B34" s="96">
        <v>6992.6270000000004</v>
      </c>
      <c r="C34" s="96">
        <v>6940.8869999999997</v>
      </c>
      <c r="D34" s="96">
        <v>6940.8869999999997</v>
      </c>
      <c r="E34" s="61">
        <v>-0.29551276535565485</v>
      </c>
      <c r="F34" s="95">
        <v>19947.791088999998</v>
      </c>
      <c r="G34" s="95">
        <v>10121.814665301001</v>
      </c>
      <c r="H34" s="95">
        <v>1438.4870000000001</v>
      </c>
      <c r="I34" s="95">
        <v>19947.791088999998</v>
      </c>
      <c r="J34" s="95">
        <v>10121.814665301001</v>
      </c>
      <c r="K34" s="95">
        <v>1438.4870000000001</v>
      </c>
    </row>
    <row r="35" spans="1:11" s="49" customFormat="1">
      <c r="A35" s="397">
        <v>45203</v>
      </c>
      <c r="B35" s="71">
        <v>6941.3329999999996</v>
      </c>
      <c r="C35" s="71">
        <v>6839.8580000000002</v>
      </c>
      <c r="D35" s="71">
        <v>6886.576</v>
      </c>
      <c r="E35" s="61">
        <v>-0.78247924220635912</v>
      </c>
      <c r="F35" s="47">
        <v>22738.537735000002</v>
      </c>
      <c r="G35" s="47">
        <v>12556.138664378999</v>
      </c>
      <c r="H35" s="47">
        <v>1339.7370000000001</v>
      </c>
      <c r="I35" s="47">
        <v>22738.537735000002</v>
      </c>
      <c r="J35" s="47">
        <v>12556.138664378999</v>
      </c>
      <c r="K35" s="47">
        <v>1339.7370000000001</v>
      </c>
    </row>
    <row r="36" spans="1:11" s="49" customFormat="1">
      <c r="A36" s="397">
        <v>45204</v>
      </c>
      <c r="B36" s="71">
        <v>6934.8040000000001</v>
      </c>
      <c r="C36" s="71">
        <v>6874.826</v>
      </c>
      <c r="D36" s="71">
        <v>6874.826</v>
      </c>
      <c r="E36" s="61">
        <v>-0.17062180102274338</v>
      </c>
      <c r="F36" s="47">
        <v>19523.279759000001</v>
      </c>
      <c r="G36" s="47">
        <v>11243.813779104999</v>
      </c>
      <c r="H36" s="47">
        <v>1149.0920000000001</v>
      </c>
      <c r="I36" s="47">
        <v>19523.279759000001</v>
      </c>
      <c r="J36" s="47">
        <v>11243.813779104999</v>
      </c>
      <c r="K36" s="47">
        <v>1149.0920000000001</v>
      </c>
    </row>
    <row r="37" spans="1:11" s="49" customFormat="1">
      <c r="A37" s="397">
        <v>45205</v>
      </c>
      <c r="B37" s="71">
        <v>6913.0119999999997</v>
      </c>
      <c r="C37" s="71">
        <v>6888.518</v>
      </c>
      <c r="D37" s="71">
        <v>6888.518</v>
      </c>
      <c r="E37" s="61">
        <v>0.19916140423044898</v>
      </c>
      <c r="F37" s="47">
        <v>19601.767158999999</v>
      </c>
      <c r="G37" s="47">
        <v>7952.3341758529996</v>
      </c>
      <c r="H37" s="47">
        <v>1162.539</v>
      </c>
      <c r="I37" s="47">
        <v>19601.767158999999</v>
      </c>
      <c r="J37" s="47">
        <v>7952.3341758529996</v>
      </c>
      <c r="K37" s="47">
        <v>1162.539</v>
      </c>
    </row>
    <row r="38" spans="1:11" ht="14.25" customHeight="1"/>
    <row r="39" spans="1:11">
      <c r="A39" s="20" t="s">
        <v>661</v>
      </c>
    </row>
    <row r="40" spans="1:11">
      <c r="A40" s="20" t="s">
        <v>662</v>
      </c>
    </row>
    <row r="41" spans="1:11">
      <c r="A41" s="20" t="s">
        <v>663</v>
      </c>
    </row>
    <row r="43" spans="1:11">
      <c r="C43" s="1"/>
    </row>
    <row r="64" spans="1:11" ht="7.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</row>
    <row r="65" spans="1:11" s="3" customFormat="1">
      <c r="A65" s="15"/>
      <c r="B65" s="15"/>
      <c r="C65" s="15"/>
      <c r="D65" s="101"/>
      <c r="E65" s="101"/>
      <c r="F65" s="101"/>
      <c r="G65" s="101"/>
      <c r="H65" s="101"/>
      <c r="I65" s="101"/>
      <c r="J65" s="101"/>
      <c r="K65" s="107" t="s">
        <v>664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75" bottom="0.75" header="0.3" footer="0.3"/>
  <pageSetup paperSize="9" scale="78" fitToWidth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9330A8-1121-4213-842E-BD1AEB95135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B246B7C-1DBC-40ED-BEE4-4C3C25673E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4D6416-2E11-4B39-B72B-84A34F9C3D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Cover-id</vt:lpstr>
      <vt:lpstr>Cover-en</vt:lpstr>
      <vt:lpstr>Review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5 -id 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 </vt:lpstr>
      <vt:lpstr>Hal 10-id 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14 -en</vt:lpstr>
      <vt:lpstr>Hal 15-id</vt:lpstr>
      <vt:lpstr>Hal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 '!Print_Area</vt:lpstr>
      <vt:lpstr>'Hal 11-id'!Print_Area</vt:lpstr>
      <vt:lpstr>'Hal 14 -en'!Print_Area</vt:lpstr>
      <vt:lpstr>'Hal 14-id'!Print_Area</vt:lpstr>
      <vt:lpstr>'Hal 15-en'!Print_Area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5 -id '!Print_Area</vt:lpstr>
      <vt:lpstr>'Hal 5-en'!Print_Area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 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2023-11-01T08:44:45Z</cp:lastPrinted>
  <dcterms:created xsi:type="dcterms:W3CDTF">2014-09-22T03:44:10Z</dcterms:created>
  <dcterms:modified xsi:type="dcterms:W3CDTF">2023-11-26T14:14:17Z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