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5. Bagian LKM\Laporan Kuartalan\4. Laporan Kuartalan 2019\K3 2019\03. LAPORAN YG DIUPLOAD K3 2019\"/>
    </mc:Choice>
  </mc:AlternateContent>
  <bookViews>
    <workbookView xWindow="0" yWindow="0" windowWidth="28800" windowHeight="11730" activeTab="3"/>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BS- MFI Limit Sharia" sheetId="41" r:id="rId18"/>
    <sheet name="IS- MFI Limit Sharia" sheetId="42" r:id="rId19"/>
    <sheet name="Sum by Prov- MFI Limit Sharia" sheetId="43" r:id="rId20"/>
    <sheet name="===" sheetId="17" r:id="rId21"/>
    <sheet name="Abbreviation" sheetId="40" r:id="rId22"/>
    <sheet name="Glossary" sheetId="8" r:id="rId23"/>
  </sheets>
  <externalReferences>
    <externalReference r:id="rId24"/>
  </externalReferences>
  <definedNames>
    <definedName name="_xlnm._FilterDatabase" localSheetId="5" hidden="1">'Assets By Province'!$A$3:$F$20</definedName>
    <definedName name="_xlnm._FilterDatabase" localSheetId="4" hidden="1">'Number Entities By Province'!$A$3:$E$25</definedName>
    <definedName name="premi_okto14" localSheetId="21">#REF!</definedName>
    <definedName name="premi_okto14">#REF!</definedName>
    <definedName name="_xlnm.Print_Area" localSheetId="21">Abbreviation!$A$1:$F$19</definedName>
    <definedName name="_xlnm.Print_Area" localSheetId="5">'Assets By Province'!$A$1:$E$23</definedName>
    <definedName name="_xlnm.Print_Area" localSheetId="11">'BS - MFI Limit Comp Conv'!$A$1:$F$35</definedName>
    <definedName name="_xlnm.Print_Area" localSheetId="14">'BS- MFI Cooperative Sharia'!$A$1:$F$49</definedName>
    <definedName name="_xlnm.Print_Area" localSheetId="8">'BS-MFI Cooperative Conv'!$A$1:$F$31</definedName>
    <definedName name="_xlnm.Print_Area" localSheetId="0">Cover!$A$1:$J$15</definedName>
    <definedName name="_xlnm.Print_Area" localSheetId="1">Foreword!$A$1:$E$30</definedName>
    <definedName name="_xlnm.Print_Area" localSheetId="22">Glossary!$A$1:$J$17</definedName>
    <definedName name="_xlnm.Print_Area" localSheetId="9">'IS- MFI Cooperative Conv'!$A$1:$F$20</definedName>
    <definedName name="_xlnm.Print_Area" localSheetId="15">'IS- MFI Cooperative Sharia'!$A$1:$F$27</definedName>
    <definedName name="_xlnm.Print_Area" localSheetId="18">'IS- MFI Limit Sharia'!$A$1:$F$27</definedName>
    <definedName name="_xlnm.Print_Area" localSheetId="12">'IS-MFI Limit Comp Conv'!$A$1:$F$20</definedName>
    <definedName name="_xlnm.Print_Area" localSheetId="3">'Number Entities'!$A$1:$E$10</definedName>
    <definedName name="_xlnm.Print_Area" localSheetId="4">'Number Entities By Province'!$A$1:$E$25</definedName>
    <definedName name="_xlnm.Print_Area" localSheetId="16">'Sum by Prov- MFI Coop Sharia'!$A$1:$J$61</definedName>
    <definedName name="_xlnm.Print_Area" localSheetId="19">'Sum by Prov- MFI Limit Sharia'!$A$1:$J$19</definedName>
    <definedName name="_xlnm.Print_Area" localSheetId="10">'Sum by Prov. MFI Coop Conv'!$A$1:$J$40</definedName>
    <definedName name="_xlnm.Print_Area" localSheetId="13">'Sum by Prov-MFI Limit Comp Conv'!$A$1:$J$34</definedName>
    <definedName name="_xlnm.Print_Area" localSheetId="6">Summary!$A$1:$E$12</definedName>
    <definedName name="_xlnm.Print_Area" localSheetId="7">'Summary by Province'!$A$1:$J$71</definedName>
    <definedName name="_xlnm.Print_Area" localSheetId="2">'Table Of Content'!$A$1:$C$51</definedName>
    <definedName name="_xlnm.Print_Titles" localSheetId="14">'BS- MFI Cooperative Sharia'!#REF!</definedName>
    <definedName name="_xlnm.Print_Titles" localSheetId="17">'BS- MFI Limit Sharia'!#REF!</definedName>
    <definedName name="_xlnm.Print_Titles" localSheetId="8">'BS-MFI Cooperative Conv'!#REF!</definedName>
    <definedName name="_xlnm.Print_Titles" localSheetId="12">'IS-MFI Limit Comp Conv'!#REF!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 i="37" l="1"/>
  <c r="H17" i="37"/>
  <c r="G17" i="37"/>
  <c r="F17" i="37"/>
  <c r="E17" i="37"/>
  <c r="D17" i="37"/>
  <c r="C17" i="37"/>
  <c r="B17" i="37"/>
  <c r="G46" i="28"/>
  <c r="I19" i="43" l="1"/>
  <c r="H19" i="43"/>
  <c r="G19" i="43"/>
  <c r="F19" i="43"/>
  <c r="E19" i="43"/>
  <c r="D19" i="43"/>
  <c r="C19" i="43"/>
  <c r="B19" i="43"/>
  <c r="I61" i="37"/>
  <c r="H61" i="37"/>
  <c r="G61" i="37"/>
  <c r="F61" i="37"/>
  <c r="E61" i="37"/>
  <c r="D61" i="37"/>
  <c r="C61" i="37"/>
  <c r="B61" i="37"/>
  <c r="B34" i="36"/>
  <c r="C34" i="36"/>
  <c r="D34" i="36"/>
  <c r="E34" i="36"/>
  <c r="F34" i="36"/>
  <c r="G34" i="36"/>
  <c r="H34" i="36"/>
  <c r="I34" i="36"/>
  <c r="I40" i="35"/>
  <c r="H40" i="35"/>
  <c r="G40" i="35"/>
  <c r="F40" i="35"/>
  <c r="E40" i="35"/>
  <c r="D40" i="35"/>
  <c r="C40" i="35"/>
  <c r="B40" i="35"/>
  <c r="I71" i="28"/>
  <c r="H71" i="28"/>
  <c r="G71" i="28"/>
  <c r="F71" i="28"/>
  <c r="E71" i="28"/>
  <c r="D71" i="28"/>
  <c r="C71" i="28"/>
  <c r="B71" i="28"/>
  <c r="D23" i="26" l="1"/>
  <c r="D25" i="25"/>
  <c r="I12" i="43" l="1"/>
  <c r="H12" i="43"/>
  <c r="G12" i="43"/>
  <c r="F12" i="43"/>
  <c r="E12" i="43"/>
  <c r="D12" i="43"/>
  <c r="C12" i="43"/>
  <c r="B12" i="43"/>
  <c r="I38" i="37"/>
  <c r="H38" i="37"/>
  <c r="G38" i="37"/>
  <c r="F38" i="37"/>
  <c r="E38" i="37"/>
  <c r="D38" i="37"/>
  <c r="C38" i="37"/>
  <c r="B38" i="37"/>
  <c r="I22" i="36"/>
  <c r="H22" i="36"/>
  <c r="G22" i="36"/>
  <c r="F22" i="36"/>
  <c r="E22" i="36"/>
  <c r="D22" i="36"/>
  <c r="C22" i="36"/>
  <c r="B22" i="36"/>
  <c r="I26" i="35"/>
  <c r="H26" i="35"/>
  <c r="G26" i="35"/>
  <c r="F26" i="35"/>
  <c r="E26" i="35"/>
  <c r="D26" i="35"/>
  <c r="C26" i="35"/>
  <c r="B26" i="35"/>
  <c r="I46" i="28" l="1"/>
  <c r="H46" i="28"/>
  <c r="F46" i="28"/>
  <c r="E46" i="28"/>
  <c r="D46" i="28"/>
  <c r="C46" i="28"/>
  <c r="B46" i="28"/>
  <c r="C6" i="13" l="1"/>
  <c r="C5" i="13"/>
  <c r="C4" i="13"/>
  <c r="C23" i="26"/>
  <c r="B23" i="26"/>
  <c r="I10" i="36" l="1"/>
  <c r="H10" i="36"/>
  <c r="G10" i="36"/>
  <c r="F10" i="36"/>
  <c r="E10" i="36"/>
  <c r="D10" i="36"/>
  <c r="C10" i="36"/>
  <c r="B10" i="36"/>
  <c r="I5" i="43" l="1"/>
  <c r="H5" i="43"/>
  <c r="G5" i="43"/>
  <c r="F5" i="43"/>
  <c r="E5" i="43"/>
  <c r="D5" i="43"/>
  <c r="C5" i="43"/>
  <c r="B5" i="43"/>
  <c r="B25" i="25" l="1"/>
  <c r="C25" i="25"/>
  <c r="B7" i="24" l="1"/>
  <c r="B4" i="24"/>
  <c r="C7" i="24" l="1"/>
  <c r="C4" i="24"/>
  <c r="C10" i="24" l="1"/>
  <c r="B10" i="24" l="1"/>
  <c r="D7" i="24" l="1"/>
  <c r="D4" i="24"/>
  <c r="D10" i="24" l="1"/>
</calcChain>
</file>

<file path=xl/sharedStrings.xml><?xml version="1.0" encoding="utf-8"?>
<sst xmlns="http://schemas.openxmlformats.org/spreadsheetml/2006/main" count="1276" uniqueCount="430">
  <si>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</si>
  <si>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</si>
  <si>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</si>
  <si>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</si>
  <si>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</si>
  <si>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</si>
  <si>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</si>
  <si>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</si>
  <si>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</si>
  <si>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</si>
  <si>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</si>
  <si>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</si>
  <si>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</si>
  <si>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</si>
  <si>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</si>
  <si>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</si>
  <si>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</si>
  <si>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</si>
  <si>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</si>
  <si>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</si>
  <si>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</si>
  <si>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</si>
  <si>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</si>
  <si>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</si>
  <si>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</si>
  <si>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</si>
  <si>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</si>
  <si>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</si>
  <si>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</si>
  <si>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</si>
  <si>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</si>
  <si>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</si>
  <si>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</si>
  <si>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</si>
  <si>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</si>
  <si>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</si>
  <si>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</si>
  <si>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</si>
  <si>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</si>
  <si>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</si>
  <si>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</si>
  <si>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</si>
  <si>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</si>
  <si>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</si>
  <si>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</si>
  <si>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</si>
  <si>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</si>
  <si>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</si>
  <si>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</si>
  <si>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</si>
  <si>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</si>
  <si>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</si>
  <si>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</si>
  <si>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</si>
  <si>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</si>
  <si>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</si>
  <si>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</si>
  <si>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</si>
  <si>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</si>
  <si>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</si>
  <si>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</si>
  <si>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</si>
  <si>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</si>
  <si>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</si>
  <si>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</si>
  <si>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</si>
  <si>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</si>
  <si>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</si>
  <si>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</si>
  <si>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</si>
  <si>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</si>
  <si>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</si>
  <si>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</si>
  <si>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</si>
  <si>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</si>
  <si>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</si>
  <si>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</si>
  <si>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</si>
  <si>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</si>
  <si>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</si>
  <si>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</si>
  <si>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</si>
  <si>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</si>
  <si>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</si>
  <si>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</si>
  <si>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</si>
  <si>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</si>
  <si>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</si>
  <si>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</si>
  <si>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</si>
  <si>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</si>
  <si>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</si>
  <si>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</si>
  <si>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</si>
  <si>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</si>
  <si>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</si>
  <si>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</si>
  <si>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</si>
  <si>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</si>
  <si>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</si>
  <si>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</si>
  <si>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</si>
  <si>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</si>
  <si>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</si>
  <si>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</si>
  <si>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</si>
  <si>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</si>
  <si>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</si>
  <si>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</si>
  <si>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</si>
  <si>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</si>
  <si>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</si>
  <si>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</si>
  <si>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</si>
  <si>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</si>
  <si>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</si>
  <si>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</si>
  <si>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</si>
  <si>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</si>
  <si>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</si>
  <si>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</si>
  <si>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</si>
  <si>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</si>
  <si>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</si>
  <si>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</si>
  <si>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</si>
  <si>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</si>
  <si>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</si>
  <si>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</si>
  <si>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</si>
  <si>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</si>
  <si>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</si>
  <si>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</si>
  <si>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</si>
  <si>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</si>
  <si>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</si>
  <si>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</si>
  <si>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</si>
  <si>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</si>
  <si>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</si>
  <si>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</si>
  <si>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</si>
  <si>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</si>
  <si>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</si>
  <si>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</si>
  <si>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</si>
  <si>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</si>
  <si>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</si>
  <si>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</si>
  <si>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</si>
  <si>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</si>
  <si>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</si>
  <si>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</si>
  <si>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</si>
  <si>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</si>
  <si>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</si>
  <si>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</si>
  <si>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</si>
  <si>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</si>
  <si>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</si>
  <si>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</si>
  <si>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</si>
  <si>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</si>
  <si>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</si>
  <si>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</si>
  <si>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</si>
  <si>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</si>
  <si>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</si>
  <si>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</si>
  <si>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</si>
  <si>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</si>
  <si>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</si>
  <si>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</si>
  <si>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</si>
  <si>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</si>
  <si>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</si>
  <si>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</si>
  <si>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</si>
  <si>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</si>
  <si>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</si>
  <si>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</si>
  <si>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</si>
  <si>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</si>
  <si>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</si>
  <si>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</si>
  <si>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</si>
  <si>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</si>
  <si>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</si>
  <si>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</si>
  <si>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</si>
  <si>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</si>
  <si>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</si>
  <si>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</si>
  <si>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</si>
  <si>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</si>
  <si>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</si>
  <si>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</si>
  <si>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</si>
  <si>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</si>
  <si>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</si>
  <si>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</si>
  <si>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</si>
  <si>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</si>
  <si>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</si>
  <si>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</si>
  <si>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</si>
  <si>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</si>
  <si>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</si>
  <si>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</si>
  <si>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</si>
  <si>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</si>
  <si>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</si>
  <si>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</si>
  <si>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</si>
  <si>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</si>
  <si>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</si>
  <si>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</si>
  <si>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</si>
  <si>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</si>
  <si>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</si>
  <si>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</si>
  <si>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</si>
  <si>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</si>
  <si>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</si>
  <si>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</si>
  <si>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</si>
  <si>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</si>
  <si>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</si>
  <si>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</si>
  <si>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</si>
  <si>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</si>
  <si>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</si>
  <si>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</si>
  <si>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</si>
  <si>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</si>
  <si>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</si>
  <si>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</si>
  <si>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</si>
  <si>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</si>
  <si>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</si>
  <si>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</si>
  <si>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</si>
  <si>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</si>
  <si>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</si>
  <si>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</si>
  <si>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</si>
  <si>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</si>
  <si>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</si>
  <si>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</si>
  <si>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</si>
  <si>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</si>
  <si>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Data Jumlah Pelaku/Jumlah LKM bersumber dari LKM yang memperoleh izin pada periode kuartal yang disajikan (akhir April untuk Kuartal I, akhir Agustus untuk Kuartal II, dan Akhir Desember untuk Kuartal III)</t>
  </si>
  <si>
    <t>The data used in Microfinance Institutions Statistics is derived from Microfinance Information System (SILKM) and by the softcopy of quarterly report in excel format.</t>
  </si>
  <si>
    <t>Central Kalimantan</t>
  </si>
  <si>
    <t>West Sumatera</t>
  </si>
  <si>
    <t>Data Number of Entities / Number of MFIs sourced from MFIs obtained permit in the quarter period presented (ended of April for first quarter, ended of August for second quarter, anded end of December for third quarter)</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</si>
  <si>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</si>
  <si>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</si>
  <si>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</si>
  <si>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</si>
  <si>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</si>
  <si>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</si>
  <si>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</si>
  <si>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</si>
  <si>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</si>
  <si>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</si>
  <si>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</si>
  <si>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</si>
  <si>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</si>
  <si>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</si>
  <si>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t xml:space="preserve"> </t>
  </si>
  <si>
    <t>Laporan kuartalan yang digunakan dalam penyusunan publikasi statistik bulanan ini adalah dalam rangka memenuhi amanat Pasal 30 ayat (1) tentang kewajiban penyampaian laporan keuangan oleh LKM kepada Otoritas Jasa Keuangan sebagaimana diatur dalam Undang-Undang No.1 tahun 2013 tentang Lembaga Keuangan Mikro.</t>
  </si>
  <si>
    <t>The quarterly report used in the preparation of this monthly statistical publication is in order to fulfill the mandate of Article 30 paragraph (1) on the obligation of the submission of financial statements by the MFI to the Financial Services Authority as stipulated in Act No.1 of 2013 concerning Microfinance Institutions.</t>
  </si>
  <si>
    <t>Gedung Wisma Mulia 2 Lantai 11</t>
  </si>
  <si>
    <t>Wisma Mulia 2 Building 11th Floor</t>
  </si>
  <si>
    <t>Jalan Jend. Gatot Subroto Kav 42</t>
  </si>
  <si>
    <t>Jakarta Selatan</t>
  </si>
  <si>
    <t>South Jakarta</t>
  </si>
  <si>
    <t>Tabel 3. Aset LKM Berdasarkan Provinsi (Miliar Rupiah)</t>
  </si>
  <si>
    <t>Table 3. MFIs Assets by Province (Billion Rupiah)</t>
  </si>
  <si>
    <t xml:space="preserve">Table 6. Conventional Cooperative MFIs Quarterly Financial Position (Billion Rupiah) </t>
  </si>
  <si>
    <t>Tabel 7. Laporan Kinerja Keuangan Kuartalan LKM Koperasi Konvensional (Miliar Rupiah)</t>
  </si>
  <si>
    <t xml:space="preserve">Table 7. Conventional Cooperative MFIs Quarterly Financial Performance (Billion Rupiah) </t>
  </si>
  <si>
    <t>Tabel 9. Laporan Posisi Keuangan Kuartalan LKM PT Konvensional (Miliar Rupiah)</t>
  </si>
  <si>
    <t>Table 9. Conventional Limited Company MFIs Quarterly Financial Position (Billion Rupiah)</t>
  </si>
  <si>
    <t>No.</t>
  </si>
  <si>
    <t>Tabel 10. Laporan Kinerja Keuangan Kuartalan LKM PT Konvensional (Miliar Rupiah)</t>
  </si>
  <si>
    <t>Table 10. Conventional Limited Company MFIs Quarterly Financial Performance (Billion Rupiah)</t>
  </si>
  <si>
    <t>Tabel 12. Laporan Posisi Keuangan Kuartalan LKM  Koperasi Syariah (Miliar Rupiah)</t>
  </si>
  <si>
    <t>Tabel 13. Laporan Kinerja Keuangan Kuartalan LKM Koperasi Syariah (Miliar Rupiah)</t>
  </si>
  <si>
    <t>Table 13. Sharia Cooperative MFIs Quarterly Financial Performance (Billion Rupiah)</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</si>
  <si>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</si>
  <si>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</si>
  <si>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</si>
  <si>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</si>
  <si>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</si>
  <si>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</si>
  <si>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</si>
  <si>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</si>
  <si>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</si>
  <si>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</si>
  <si>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</si>
  <si>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r>
      <t xml:space="preserve">Ikhtisar Data Keuangan LKM Berdasarkan Provinsi/ </t>
    </r>
    <r>
      <rPr>
        <i/>
        <sz val="12"/>
        <rFont val="Cambria"/>
        <family val="1"/>
        <scheme val="major"/>
      </rPr>
      <t>MFIs Financial Data Summary by Province</t>
    </r>
  </si>
  <si>
    <r>
      <t xml:space="preserve">Laporan Posisi Keuangan Kuartalan LKM Koperasi Konvensional/ </t>
    </r>
    <r>
      <rPr>
        <i/>
        <sz val="12"/>
        <rFont val="Cambria"/>
        <family val="1"/>
        <scheme val="major"/>
      </rPr>
      <t>Conventional Cooperative MFIs Quarterly Financial Position</t>
    </r>
  </si>
  <si>
    <r>
      <t xml:space="preserve">Laporan Kinerja Keuangan Kuartalan LKM Koperasi Konvensional/ </t>
    </r>
    <r>
      <rPr>
        <i/>
        <sz val="12"/>
        <rFont val="Cambria"/>
        <family val="1"/>
        <scheme val="major"/>
      </rPr>
      <t>Conventional Cooperative MFIs Quarterly Financial Performance</t>
    </r>
  </si>
  <si>
    <r>
      <t xml:space="preserve">Ikhtisar Data Keuangan Kuartalan LKM Koperasi Konvensional Berdasarkan Provinsi/ </t>
    </r>
    <r>
      <rPr>
        <i/>
        <sz val="12"/>
        <rFont val="Cambria"/>
        <family val="1"/>
        <scheme val="major"/>
      </rPr>
      <t>Conventional Cooperative MFIs Financial Data Summary by Province</t>
    </r>
  </si>
  <si>
    <r>
      <t xml:space="preserve">Laporan Posisi Keuangan Kuartalan LKM PT Konvensional/ </t>
    </r>
    <r>
      <rPr>
        <i/>
        <sz val="12"/>
        <rFont val="Cambria"/>
        <family val="1"/>
        <scheme val="major"/>
      </rPr>
      <t>Conventional Limited Company MFIs Quarterly Financial Position</t>
    </r>
  </si>
  <si>
    <r>
      <t xml:space="preserve">Laporan Kinerja Keuangan Kuartalan LKM PT Konvensional/ </t>
    </r>
    <r>
      <rPr>
        <i/>
        <sz val="12"/>
        <rFont val="Cambria"/>
        <family val="1"/>
        <scheme val="major"/>
      </rPr>
      <t>Conventional Limited Company MFIs Quarterly Financial Performance</t>
    </r>
  </si>
  <si>
    <r>
      <t xml:space="preserve">Ikhtisar Data Keuangan Kuartalan LKM PT Konvensional Berdasarkan Provinsi/ </t>
    </r>
    <r>
      <rPr>
        <i/>
        <sz val="12"/>
        <rFont val="Cambria"/>
        <family val="1"/>
        <scheme val="major"/>
      </rPr>
      <t>Conventional Limited Company MFIs Financial Data Summary by Province</t>
    </r>
  </si>
  <si>
    <t>Table 12. Sharia Cooperative MFIs Quarterly Financial Position (Billion Rupiah)</t>
  </si>
  <si>
    <r>
      <t xml:space="preserve">Laporan Posisi Keuangan Kuartalan LKM  Koperasi Syariah/ </t>
    </r>
    <r>
      <rPr>
        <i/>
        <sz val="12"/>
        <rFont val="Cambria"/>
        <family val="1"/>
        <scheme val="major"/>
      </rPr>
      <t xml:space="preserve">Sharia Cooperative MFIs Quarterly Financial Position </t>
    </r>
  </si>
  <si>
    <r>
      <t xml:space="preserve">Laporan Kinerja Keuangan Kuartalan LKM Koperasi Syariah/ </t>
    </r>
    <r>
      <rPr>
        <i/>
        <sz val="12"/>
        <rFont val="Cambria"/>
        <family val="1"/>
        <scheme val="major"/>
      </rPr>
      <t>Sharia Cooperative MFIs Quarterly Financial Performance</t>
    </r>
  </si>
  <si>
    <r>
      <t xml:space="preserve">Ikhtisar Data Keuangan Kuartalan LKM Koperasi Syariah Berdasarkan Provinsi/ </t>
    </r>
    <r>
      <rPr>
        <i/>
        <sz val="12"/>
        <rFont val="Cambria"/>
        <family val="1"/>
        <scheme val="major"/>
      </rPr>
      <t>Sharia Cooperative MFI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</si>
  <si>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</si>
  <si>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</si>
  <si>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</si>
  <si>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</si>
  <si>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</si>
  <si>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t>Aceh</t>
  </si>
  <si>
    <t>D.I. Yogyakarta</t>
  </si>
  <si>
    <t>Special Region of Yogyakarta</t>
  </si>
  <si>
    <t>Tabel 6. Laporan Posisi Keuangan Kuartalan LKM Koperasi Konvensional (Miliar Rupiah)</t>
  </si>
  <si>
    <t>Email : statistics@ojk.go.id</t>
  </si>
  <si>
    <t>D.I.Yogyakarta</t>
  </si>
  <si>
    <t>Sulawesi Selatan</t>
  </si>
  <si>
    <t>JUMLAH ASET</t>
  </si>
  <si>
    <t>JUMLAH LIABILITAS</t>
  </si>
  <si>
    <t>Saldo Laba/Rugi</t>
  </si>
  <si>
    <t>E. Laba/Rugi Operasional</t>
  </si>
  <si>
    <t>G. Laba/Rugi Tahun Berjalan</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</si>
  <si>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</si>
  <si>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</si>
  <si>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</si>
  <si>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</si>
  <si>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</si>
  <si>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</si>
  <si>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</si>
  <si>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</si>
  <si>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</si>
  <si>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</si>
  <si>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</si>
  <si>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</si>
  <si>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</si>
  <si>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</si>
  <si>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</si>
  <si>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</si>
  <si>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</si>
  <si>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</si>
  <si>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</si>
  <si>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</si>
  <si>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</si>
  <si>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</si>
  <si>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</si>
  <si>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</si>
  <si>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</si>
  <si>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</si>
  <si>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</si>
  <si>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</si>
  <si>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</si>
  <si>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</si>
  <si>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</si>
  <si>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</si>
  <si>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</si>
  <si>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</si>
  <si>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</si>
  <si>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</si>
  <si>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</si>
  <si>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</si>
  <si>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</si>
  <si>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</si>
  <si>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</si>
  <si>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r>
      <t xml:space="preserve">Laporan Posisi Keuangan Kuartalan LKM  PT Syariah/ </t>
    </r>
    <r>
      <rPr>
        <i/>
        <sz val="12"/>
        <rFont val="Cambria"/>
        <family val="1"/>
        <scheme val="major"/>
      </rPr>
      <t xml:space="preserve">Sharia Limited MFIs Quarterly Financial Position </t>
    </r>
  </si>
  <si>
    <r>
      <t xml:space="preserve">Laporan Kinerja Keuangan Kuartalan LKM PT Syariah/ </t>
    </r>
    <r>
      <rPr>
        <i/>
        <sz val="12"/>
        <rFont val="Cambria"/>
        <family val="1"/>
        <scheme val="major"/>
      </rPr>
      <t>Sharia Limited MFIs Quarterly Financial Performance</t>
    </r>
  </si>
  <si>
    <r>
      <t xml:space="preserve">Ikhtisar Data Keuangan Kuartalan LKM PT Syariah Berdasarkan Provinsi/ </t>
    </r>
    <r>
      <rPr>
        <i/>
        <sz val="12"/>
        <rFont val="Cambria"/>
        <family val="1"/>
        <scheme val="major"/>
      </rPr>
      <t>Sharia Limited MFI Financial Data Summary by Province</t>
    </r>
  </si>
  <si>
    <t>West Nusa Tenggra</t>
  </si>
  <si>
    <t>Jambi</t>
  </si>
  <si>
    <t>Kalimantan Timur</t>
  </si>
  <si>
    <t>Papua</t>
  </si>
  <si>
    <t>East Kalimantan</t>
  </si>
  <si>
    <t>Tabel 15. Laporan Posisi Keuangan Kuartalan LKM PT Syariah (Miliar Rupiah)</t>
  </si>
  <si>
    <t>Table 15. Sharia Limit MFIs Quarterly Financial Position (Billion Rupiah)</t>
  </si>
  <si>
    <t>Tabel 16. Laporan Kinerja Keuangan Kuartalan LKM Koperasi Syariah (Miliar Rupiah)</t>
  </si>
  <si>
    <t>Table 16. Sharia Cooperative MFIs Quarterly Financial Performance (Billion Rupiah)</t>
  </si>
  <si>
    <r>
      <t xml:space="preserve">Kuartal I
</t>
    </r>
    <r>
      <rPr>
        <b/>
        <i/>
        <sz val="12"/>
        <rFont val="Cambria"/>
        <family val="1"/>
        <scheme val="major"/>
      </rPr>
      <t>Quarter I</t>
    </r>
    <r>
      <rPr>
        <b/>
        <sz val="12"/>
        <rFont val="Cambria"/>
        <family val="1"/>
        <scheme val="major"/>
      </rPr>
      <t xml:space="preserve">
2019</t>
    </r>
  </si>
  <si>
    <r>
      <t xml:space="preserve">Kuartal II
</t>
    </r>
    <r>
      <rPr>
        <b/>
        <i/>
        <sz val="12"/>
        <rFont val="Cambria"/>
        <family val="1"/>
        <scheme val="major"/>
      </rPr>
      <t>Quarter II</t>
    </r>
    <r>
      <rPr>
        <b/>
        <sz val="12"/>
        <rFont val="Cambria"/>
        <family val="1"/>
        <scheme val="major"/>
      </rPr>
      <t xml:space="preserve">
2019</t>
    </r>
  </si>
  <si>
    <r>
      <t xml:space="preserve">Kuartal III
</t>
    </r>
    <r>
      <rPr>
        <b/>
        <i/>
        <sz val="12"/>
        <rFont val="Cambria"/>
        <family val="1"/>
        <scheme val="major"/>
      </rPr>
      <t>Quarter III</t>
    </r>
    <r>
      <rPr>
        <b/>
        <sz val="12"/>
        <rFont val="Cambria"/>
        <family val="1"/>
        <scheme val="major"/>
      </rPr>
      <t xml:space="preserve">
2019</t>
    </r>
  </si>
  <si>
    <t>Maluku</t>
  </si>
  <si>
    <t>Riau</t>
  </si>
  <si>
    <t xml:space="preserve">Jawa Tengah </t>
  </si>
  <si>
    <t xml:space="preserve">Lampung </t>
  </si>
  <si>
    <t>NTB</t>
  </si>
  <si>
    <t>Tabel 5.1. Ikhtisar Data Keuangan LKM Berdasarkan Provinsi (Miliar Rupiah) Kuartal I 2019</t>
  </si>
  <si>
    <t>Table 5.1. MFIs Financial Data Summary by Province (Billion Rupiah) Quarter I 2019</t>
  </si>
  <si>
    <t>Tabel 8.1. Ikhtisar Data Keuangan Kuartalan LKM Koperasi Konvensional Berdasarkan Provinsi (Miliar Rupiah) Kuartal I 2019</t>
  </si>
  <si>
    <t>Table 8.1. Conventional Cooperative MFIs Financial Data Summary by Province (Billion Rupiah) Quarter I 2019</t>
  </si>
  <si>
    <t>Tabel 11.1. Ikhtisar Data Keuangan Kuartalan LKM PT Konvensional Berdasarkan Provinsi (Miliar Rupiah) Kuartal I 2019</t>
  </si>
  <si>
    <t>Table 11.1. Conventional Limited Company MFIs Financial Data Summary by Province (Billion Rupiah) Quarter I 2019</t>
  </si>
  <si>
    <t>Tabel 14.1. Ikhtisar Data Keuangan Kuartalan LKM Koperasi Syariah Berdasarkan Provinsi (Miliar Rupiah) Kuartal I 2019</t>
  </si>
  <si>
    <t>Table 14.1. Sharia Cooperative MFI Financial Data Summary by Province (Billion Rupiah) Quarter I 2019</t>
  </si>
  <si>
    <t>Table 17.1. Sharia Limit MFI Financial Data Summary by Province (Billion Rupiah) Quarter I 2019</t>
  </si>
  <si>
    <t>Tabel 17.1. Ikhtisar Data Keuangan Kuartalan LKM PT Syariah Berdasarkan Provinsi (Miliar Rupiah) Kuartal I 2019</t>
  </si>
  <si>
    <t>Tabel 5.1. Ikhtisar Data Keuangan LKM Berdasarkan Provinsi (Miliar Rupiah) Kuartal II 2019</t>
  </si>
  <si>
    <t>Table 5.1. MFIs Financial Data Summary by Province (Billion Rupiah) Quarter II 2019</t>
  </si>
  <si>
    <t>Tabel 8.1. Ikhtisar Data Keuangan Kuartalan LKM Koperasi Konvensional Berdasarkan Provinsi (Miliar Rupiah) Kuartal II 2019</t>
  </si>
  <si>
    <t>Table 8.1. Conventional Cooperative MFIs Financial Data Summary by Province (Billion Rupiah) Quarter II 2019</t>
  </si>
  <si>
    <t>Tabel 11.1. Ikhtisar Data Keuangan Kuartalan LKM PT Konvensional Berdasarkan Provinsi (Miliar Rupiah) Kuartal II 2019</t>
  </si>
  <si>
    <t>Table 11.1. Conventional Limited Company MFIs Financial Data Summary by Province (Billion Rupiah) Quarter II 2019</t>
  </si>
  <si>
    <t>Tabel 14.1. Ikhtisar Data Keuangan Kuartalan LKM Koperasi Syariah Berdasarkan Provinsi (Miliar Rupiah) Kuartal II 2019</t>
  </si>
  <si>
    <t>Table 14.1. Sharia Cooperative MFI Financial Data Summary by Province (Billion Rupiah) Quarter II 2019</t>
  </si>
  <si>
    <t>Tabel 17.1. Ikhtisar Data Keuangan Kuartalan LKM PT Syariah Berdasarkan Provinsi (Miliar Rupiah) Kuartal II 2019</t>
  </si>
  <si>
    <t>Table 17.1. Sharia Limit MFI Financial Data Summary by Province (Billion Rupiah) Quarter II 2019</t>
  </si>
  <si>
    <t>Sumatera Selatan</t>
  </si>
  <si>
    <t>South Sumatera</t>
  </si>
  <si>
    <t>Kalimantan Selatan</t>
  </si>
  <si>
    <t>South Kalimantan</t>
  </si>
  <si>
    <t>Tabel 5.1. Ikhtisar Data Keuangan LKM Berdasarkan Provinsi (Miliar Rupiah) Kuartal III 2019</t>
  </si>
  <si>
    <t>Table 5.1. MFIs Financial Data Summary by Province (Billion Rupiah) Quarter III 2019</t>
  </si>
  <si>
    <t>Pinjaman Yang Diberikan (bruto)</t>
  </si>
  <si>
    <t>Tabel 8.1. Ikhtisar Data Keuangan Kuartalan LKM Koperasi Konvensional Berdasarkan Provinsi (Miliar Rupiah) Kuartal III 2019</t>
  </si>
  <si>
    <t>Table 8.1. Conventional Cooperative MFIs Financial Data Summary by Province (Billion Rupiah) Quarter III 2019</t>
  </si>
  <si>
    <t>Tabel 11.1. Ikhtisar Data Keuangan Kuartalan LKM PT Konvensional Berdasarkan Provinsi (Miliar Rupiah) Kuartal III 2019</t>
  </si>
  <si>
    <t>Table 11.1. Conventional Limited Company MFIs Financial Data Summary by Province (Billion Rupiah) Quarter III 2019</t>
  </si>
  <si>
    <t>Tabel 14.1. Ikhtisar Data Keuangan Kuartalan LKM Koperasi Syariah Berdasarkan Provinsi (Miliar Rupiah) Kuartal III 2019</t>
  </si>
  <si>
    <t>Table 14.1. Sharia Cooperative MFI Financial Data Summary by Province (Billion Rupiah) Quarter III 2019</t>
  </si>
  <si>
    <t>Tabel 17.1. Ikhtisar Data Keuangan Kuartalan LKM PT Syariah Berdasarkan Provinsi (Miliar Rupiah) Kuartal III 2019</t>
  </si>
  <si>
    <t>Table 17.1. Sharia Limit MFI Financial Data Summary by Province (Billion Rupiah) Quarter III 2019</t>
  </si>
  <si>
    <t>Laporan Kuartalan III</t>
  </si>
  <si>
    <t>Quarterly Report III</t>
  </si>
  <si>
    <t>Pinjaman Yang Diberikan (Bruto)</t>
  </si>
  <si>
    <t>*revisi pada Pinjaman Yang Diberikan pada kuartal 1 dan kuartal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</si>
</sst>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0_-;\-* #,##0_-;_-*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s>
  <fonts count="93">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1"/>
      <name val="Calibri"/>
      <family val="2"/>
      <charset val="1"/>
      <scheme val="minor"/>
    </font>
  </fonts>
  <fills count="10">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841">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9"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43" fontId="9" fillId="0" borderId="0" applyFont="0" applyFill="0" applyBorder="0" applyAlignment="0" applyProtection="0"/>
    <xf numFmtId="167" fontId="9"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9"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5"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167"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165" fontId="1" fillId="0" borderId="0" applyFont="0" applyFill="0" applyBorder="0" applyAlignment="0" applyProtection="0"/>
    <xf numFmtId="165" fontId="30" fillId="0" borderId="0" applyFont="0" applyFill="0" applyBorder="0" applyAlignment="0" applyProtection="0"/>
    <xf numFmtId="165" fontId="10" fillId="0" borderId="10" applyFont="0" applyFill="0" applyAlignment="0">
      <protection locked="0"/>
    </xf>
    <xf numFmtId="170" fontId="10" fillId="0" borderId="11" applyFill="0" applyAlignment="0">
      <protection locked="0"/>
    </xf>
    <xf numFmtId="165" fontId="10" fillId="0" borderId="0" applyFont="0" applyFill="0" applyBorder="0" applyAlignment="0" applyProtection="0"/>
    <xf numFmtId="165" fontId="9" fillId="0" borderId="0" applyFont="0" applyFill="0" applyBorder="0" applyAlignment="0" applyProtection="0"/>
    <xf numFmtId="39" fontId="10" fillId="0" borderId="10" applyFont="0" applyFill="0" applyAlignment="0">
      <protection locked="0"/>
    </xf>
    <xf numFmtId="165" fontId="10" fillId="0" borderId="0" applyFont="0" applyFill="0" applyBorder="0" applyAlignment="0" applyProtection="0"/>
    <xf numFmtId="39" fontId="10" fillId="0" borderId="10" applyFont="0" applyFill="0" applyAlignment="0">
      <protection locked="0"/>
    </xf>
    <xf numFmtId="165" fontId="10" fillId="0" borderId="0" applyFont="0" applyFill="0" applyBorder="0" applyAlignment="0" applyProtection="0"/>
    <xf numFmtId="165" fontId="25"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10" fillId="0" borderId="10" applyFont="0" applyFill="0" applyAlignment="0">
      <protection locked="0"/>
    </xf>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0" fillId="0" borderId="0" applyFont="0" applyFill="0" applyBorder="0" applyAlignment="0" applyProtection="0"/>
    <xf numFmtId="167" fontId="9"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7" fillId="0" borderId="0" applyFont="0" applyFill="0" applyBorder="0" applyAlignment="0" applyProtection="0"/>
    <xf numFmtId="167" fontId="23"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5" fillId="0" borderId="0" applyFont="0" applyFill="0" applyBorder="0" applyAlignment="0" applyProtection="0"/>
    <xf numFmtId="167" fontId="30" fillId="0" borderId="0" applyFont="0" applyFill="0" applyBorder="0" applyAlignment="0" applyProtection="0"/>
    <xf numFmtId="167" fontId="3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0" fontId="33" fillId="0" borderId="0"/>
    <xf numFmtId="0" fontId="33" fillId="0" borderId="0"/>
    <xf numFmtId="164" fontId="3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4"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167"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41"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177" fontId="42" fillId="0" borderId="0" applyFont="0" applyFill="0" applyBorder="0" applyAlignment="0" applyProtection="0"/>
    <xf numFmtId="178" fontId="42" fillId="0" borderId="0" applyFont="0" applyFill="0" applyBorder="0" applyAlignment="0" applyProtection="0"/>
    <xf numFmtId="0" fontId="43" fillId="0" borderId="0"/>
    <xf numFmtId="165" fontId="31"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9"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9" fontId="9" fillId="0" borderId="0"/>
    <xf numFmtId="180" fontId="9" fillId="3" borderId="0" applyNumberFormat="0" applyBorder="0" applyAlignment="0" applyProtection="0"/>
    <xf numFmtId="180" fontId="22" fillId="2" borderId="0" applyNumberFormat="0" applyBorder="0" applyAlignment="0" applyProtection="0"/>
    <xf numFmtId="165"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45" fillId="0" borderId="0"/>
    <xf numFmtId="180" fontId="10" fillId="0" borderId="0"/>
    <xf numFmtId="180" fontId="9" fillId="0" borderId="0"/>
    <xf numFmtId="180" fontId="9" fillId="0" borderId="0"/>
    <xf numFmtId="180" fontId="9" fillId="0" borderId="0"/>
    <xf numFmtId="180"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9" fontId="9" fillId="0" borderId="0" applyFont="0" applyFill="0" applyBorder="0" applyAlignment="0" applyProtection="0"/>
    <xf numFmtId="165"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167" fontId="9" fillId="0" borderId="0" applyFont="0" applyFill="0" applyBorder="0" applyAlignment="0" applyProtection="0"/>
    <xf numFmtId="0" fontId="9" fillId="0" borderId="0"/>
    <xf numFmtId="0" fontId="5" fillId="0" borderId="0"/>
    <xf numFmtId="0" fontId="5"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5" fontId="10" fillId="0" borderId="0" applyFont="0" applyFill="0" applyBorder="0" applyAlignment="0" applyProtection="0"/>
    <xf numFmtId="165" fontId="10" fillId="0" borderId="0" applyFont="0" applyFill="0" applyBorder="0" applyAlignment="0" applyProtection="0"/>
    <xf numFmtId="167"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167" fontId="1" fillId="0" borderId="0" applyFont="0" applyFill="0" applyBorder="0" applyAlignment="0" applyProtection="0"/>
  </cellStyleXfs>
  <cellXfs count="307">
    <xf numFmtId="0" fontId="0" fillId="0" borderId="0" xfId="0"/>
    <xf numFmtId="0" fontId="47" fillId="0" borderId="0" xfId="0" applyFont="1"/>
    <xf numFmtId="0" fontId="46" fillId="0" borderId="0" xfId="3" applyNumberFormat="1" applyFont="1" applyFill="1" applyBorder="1" applyAlignment="1">
      <alignment horizontal="center" vertical="top" wrapText="1" readingOrder="1"/>
    </xf>
    <xf numFmtId="0" fontId="49" fillId="0" borderId="0" xfId="4" applyFont="1" applyAlignment="1">
      <alignment vertical="top" wrapText="1"/>
    </xf>
    <xf numFmtId="0" fontId="47" fillId="0" borderId="0" xfId="0" applyFont="1" applyFill="1"/>
    <xf numFmtId="0" fontId="3" fillId="0" borderId="0" xfId="0" applyFont="1" applyBorder="1"/>
    <xf numFmtId="0" fontId="59" fillId="0" borderId="0" xfId="0" applyFont="1"/>
    <xf numFmtId="0" fontId="59" fillId="0" borderId="0" xfId="0" applyFont="1" applyAlignment="1">
      <alignment vertical="center"/>
    </xf>
    <xf numFmtId="0" fontId="49" fillId="0" borderId="0" xfId="3" applyFont="1" applyFill="1" applyBorder="1" applyAlignment="1">
      <alignment vertical="center"/>
    </xf>
    <xf numFmtId="0" fontId="48" fillId="0" borderId="0" xfId="3" applyFont="1" applyFill="1" applyBorder="1" applyAlignment="1">
      <alignment vertical="center"/>
    </xf>
    <xf numFmtId="0" fontId="59" fillId="0" borderId="0" xfId="0" applyFont="1" applyFill="1"/>
    <xf numFmtId="0" fontId="57" fillId="0" borderId="0" xfId="0" applyFont="1" applyAlignment="1">
      <alignment horizontal="left" vertical="center" wrapText="1" indent="2"/>
    </xf>
    <xf numFmtId="0" fontId="57" fillId="0" borderId="0" xfId="0" applyFont="1" applyAlignment="1">
      <alignment horizontal="center" vertical="center" wrapText="1"/>
    </xf>
    <xf numFmtId="0" fontId="62" fillId="0" borderId="0" xfId="0" applyFont="1" applyAlignment="1">
      <alignment horizontal="justify" vertical="center" wrapText="1"/>
    </xf>
    <xf numFmtId="0" fontId="65" fillId="0" borderId="0" xfId="0" applyFont="1" applyAlignment="1">
      <alignment vertical="top" wrapText="1"/>
    </xf>
    <xf numFmtId="0" fontId="66" fillId="0" borderId="0" xfId="0" applyFont="1" applyAlignment="1">
      <alignment vertical="top" wrapText="1"/>
    </xf>
    <xf numFmtId="0" fontId="67" fillId="0" borderId="0" xfId="3" applyNumberFormat="1" applyFont="1" applyFill="1" applyBorder="1" applyAlignment="1">
      <alignment horizontal="center" vertical="top" wrapText="1" readingOrder="1"/>
    </xf>
    <xf numFmtId="0" fontId="3" fillId="0" borderId="0" xfId="0" applyFont="1"/>
    <xf numFmtId="0" fontId="71" fillId="0" borderId="0" xfId="0" applyFont="1"/>
    <xf numFmtId="0" fontId="72" fillId="0" borderId="0" xfId="0" applyFont="1"/>
    <xf numFmtId="0" fontId="50" fillId="0" borderId="0" xfId="4" applyFont="1" applyFill="1" applyAlignment="1">
      <alignment vertical="justify"/>
    </xf>
    <xf numFmtId="0" fontId="51" fillId="0" borderId="0" xfId="4" applyFont="1" applyFill="1" applyAlignment="1">
      <alignment vertical="top" wrapText="1"/>
    </xf>
    <xf numFmtId="0" fontId="50" fillId="0" borderId="0" xfId="3" applyNumberFormat="1" applyFont="1" applyFill="1" applyBorder="1" applyAlignment="1">
      <alignment horizontal="center" vertical="top" wrapText="1" readingOrder="1"/>
    </xf>
    <xf numFmtId="0" fontId="51" fillId="0" borderId="0" xfId="0" applyFont="1"/>
    <xf numFmtId="0" fontId="70" fillId="8" borderId="0" xfId="3" applyNumberFormat="1" applyFont="1" applyFill="1" applyBorder="1" applyAlignment="1">
      <alignment horizontal="center" vertical="top" wrapText="1" readingOrder="1"/>
    </xf>
    <xf numFmtId="0" fontId="67" fillId="8" borderId="0" xfId="3" applyNumberFormat="1" applyFont="1" applyFill="1" applyBorder="1" applyAlignment="1">
      <alignment horizontal="center" vertical="top" wrapText="1" readingOrder="1"/>
    </xf>
    <xf numFmtId="0" fontId="68" fillId="8" borderId="0" xfId="3" applyNumberFormat="1" applyFont="1" applyFill="1" applyBorder="1" applyAlignment="1">
      <alignment horizontal="center" vertical="top" wrapText="1" readingOrder="1"/>
    </xf>
    <xf numFmtId="0" fontId="3" fillId="0" borderId="0" xfId="0" applyFont="1" applyAlignment="1">
      <alignment horizontal="justify" vertical="top" wrapText="1"/>
    </xf>
    <xf numFmtId="0" fontId="55" fillId="0" borderId="0" xfId="0" applyFont="1" applyAlignment="1">
      <alignment horizontal="justify" vertical="top" wrapText="1"/>
    </xf>
    <xf numFmtId="0" fontId="54" fillId="0" borderId="0" xfId="0" applyFont="1"/>
    <xf numFmtId="0" fontId="54" fillId="0" borderId="0" xfId="0" applyFont="1" applyAlignment="1">
      <alignment horizontal="justify" vertical="top" wrapText="1"/>
    </xf>
    <xf numFmtId="0" fontId="73" fillId="0" borderId="0" xfId="0" applyFont="1" applyAlignment="1">
      <alignment horizontal="justify" vertical="top" wrapText="1"/>
    </xf>
    <xf numFmtId="0" fontId="64" fillId="0" borderId="0" xfId="0" applyFont="1" applyAlignment="1">
      <alignment vertical="top" wrapText="1"/>
    </xf>
    <xf numFmtId="0" fontId="60" fillId="0" borderId="0" xfId="4" applyFont="1" applyAlignment="1">
      <alignment vertical="top" wrapText="1"/>
    </xf>
    <xf numFmtId="0" fontId="3" fillId="0" borderId="0" xfId="0" applyFont="1" applyAlignment="1">
      <alignment vertical="top" wrapText="1"/>
    </xf>
    <xf numFmtId="0" fontId="54" fillId="0" borderId="0" xfId="4" applyFont="1" applyAlignment="1">
      <alignment vertical="top" wrapText="1"/>
    </xf>
    <xf numFmtId="0" fontId="74" fillId="0" borderId="0" xfId="0" applyFont="1" applyAlignment="1">
      <alignment vertical="top" wrapText="1"/>
    </xf>
    <xf numFmtId="0" fontId="75" fillId="0" borderId="0" xfId="0" applyFont="1"/>
    <xf numFmtId="0" fontId="76" fillId="0" borderId="0" xfId="0" applyFont="1"/>
    <xf numFmtId="0" fontId="77" fillId="0" borderId="0" xfId="2" applyFont="1"/>
    <xf numFmtId="0" fontId="60" fillId="8" borderId="1" xfId="3" applyNumberFormat="1" applyFont="1" applyFill="1" applyBorder="1" applyAlignment="1">
      <alignment horizontal="center" vertical="center" wrapText="1" readingOrder="1"/>
    </xf>
    <xf numFmtId="0" fontId="61" fillId="8" borderId="1" xfId="3" applyNumberFormat="1" applyFont="1" applyFill="1" applyBorder="1" applyAlignment="1">
      <alignment horizontal="center" vertical="center" wrapText="1" readingOrder="1"/>
    </xf>
    <xf numFmtId="0" fontId="3" fillId="0" borderId="1" xfId="0" applyFont="1" applyFill="1" applyBorder="1"/>
    <xf numFmtId="0" fontId="74" fillId="0" borderId="1" xfId="0" applyFont="1" applyFill="1" applyBorder="1" applyAlignment="1">
      <alignment horizontal="right"/>
    </xf>
    <xf numFmtId="0" fontId="60" fillId="8" borderId="20" xfId="3" applyNumberFormat="1" applyFont="1" applyFill="1" applyBorder="1" applyAlignment="1">
      <alignment horizontal="center" vertical="center" wrapText="1" readingOrder="1"/>
    </xf>
    <xf numFmtId="0" fontId="81" fillId="8" borderId="0" xfId="3" applyNumberFormat="1" applyFont="1" applyFill="1" applyBorder="1" applyAlignment="1">
      <alignment horizontal="center" vertical="top" wrapText="1" readingOrder="1"/>
    </xf>
    <xf numFmtId="0" fontId="81" fillId="0" borderId="0" xfId="3" applyNumberFormat="1" applyFont="1" applyFill="1" applyBorder="1" applyAlignment="1">
      <alignment horizontal="center" vertical="top" wrapText="1" readingOrder="1"/>
    </xf>
    <xf numFmtId="0" fontId="82" fillId="0" borderId="0" xfId="0" applyFont="1" applyAlignment="1">
      <alignment wrapText="1"/>
    </xf>
    <xf numFmtId="0" fontId="83" fillId="0" borderId="0" xfId="0" applyFont="1"/>
    <xf numFmtId="0" fontId="84" fillId="0" borderId="0" xfId="0" applyFont="1" applyAlignment="1">
      <alignment wrapText="1"/>
    </xf>
    <xf numFmtId="0" fontId="85" fillId="0" borderId="0" xfId="0" applyFont="1"/>
    <xf numFmtId="0" fontId="64" fillId="0" borderId="1" xfId="0" applyFont="1" applyBorder="1"/>
    <xf numFmtId="0" fontId="78" fillId="0" borderId="1" xfId="0" applyFont="1" applyBorder="1" applyAlignment="1">
      <alignment horizontal="right"/>
    </xf>
    <xf numFmtId="0" fontId="46" fillId="8" borderId="0" xfId="3" applyNumberFormat="1" applyFont="1" applyFill="1" applyBorder="1" applyAlignment="1">
      <alignment horizontal="center" vertical="top" wrapText="1" readingOrder="1"/>
    </xf>
    <xf numFmtId="0" fontId="60" fillId="0" borderId="0" xfId="0" applyFont="1" applyAlignment="1">
      <alignment horizontal="left" vertical="center" wrapText="1" indent="2"/>
    </xf>
    <xf numFmtId="0" fontId="60" fillId="0" borderId="0" xfId="0" applyFont="1" applyAlignment="1">
      <alignment horizontal="center" vertical="center" wrapText="1"/>
    </xf>
    <xf numFmtId="0" fontId="54"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0" xfId="0" applyFont="1" applyFill="1"/>
    <xf numFmtId="0" fontId="3" fillId="0" borderId="13" xfId="0" applyFont="1" applyFill="1" applyBorder="1"/>
    <xf numFmtId="0" fontId="3" fillId="0" borderId="16" xfId="0" applyFont="1" applyBorder="1"/>
    <xf numFmtId="0" fontId="3" fillId="0" borderId="10" xfId="0" applyFont="1" applyBorder="1"/>
    <xf numFmtId="0" fontId="3" fillId="0" borderId="16" xfId="0" applyFont="1" applyFill="1" applyBorder="1"/>
    <xf numFmtId="0" fontId="64" fillId="0" borderId="0" xfId="0" applyFont="1" applyBorder="1" applyAlignment="1">
      <alignment vertical="top" wrapText="1"/>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0" xfId="0" applyFont="1" applyFill="1" applyAlignment="1">
      <alignment horizontal="justify" vertical="center" wrapText="1"/>
    </xf>
    <xf numFmtId="0" fontId="3" fillId="0" borderId="16" xfId="0" applyFont="1" applyFill="1" applyBorder="1" applyAlignment="1">
      <alignment horizontal="justify" vertical="center" wrapText="1"/>
    </xf>
    <xf numFmtId="0" fontId="78" fillId="0" borderId="0" xfId="0" applyFont="1" applyBorder="1" applyAlignment="1">
      <alignment vertical="top" wrapText="1"/>
    </xf>
    <xf numFmtId="0" fontId="74" fillId="0" borderId="0" xfId="0" applyFont="1" applyBorder="1" applyAlignment="1">
      <alignment horizontal="justify" vertical="justify"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74" fillId="0" borderId="0" xfId="0" applyFont="1" applyBorder="1"/>
    <xf numFmtId="0" fontId="3" fillId="0" borderId="0" xfId="0" applyFont="1" applyBorder="1" applyAlignment="1">
      <alignment vertical="top" wrapText="1"/>
    </xf>
    <xf numFmtId="0" fontId="3" fillId="0" borderId="10" xfId="0" applyFont="1" applyBorder="1" applyAlignment="1">
      <alignment vertical="top" wrapText="1"/>
    </xf>
    <xf numFmtId="0" fontId="3" fillId="0" borderId="0" xfId="0" applyFont="1" applyFill="1" applyAlignment="1">
      <alignment vertical="top" wrapText="1"/>
    </xf>
    <xf numFmtId="0" fontId="3" fillId="0" borderId="16" xfId="0" applyFont="1" applyFill="1" applyBorder="1" applyAlignment="1">
      <alignment vertical="top" wrapText="1"/>
    </xf>
    <xf numFmtId="0" fontId="3" fillId="0" borderId="17" xfId="0" applyFont="1" applyBorder="1"/>
    <xf numFmtId="0" fontId="64"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17" xfId="0" applyFont="1" applyFill="1" applyBorder="1"/>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87" fillId="0" borderId="0" xfId="0" applyFont="1" applyFill="1" applyAlignment="1">
      <alignment horizontal="center"/>
    </xf>
    <xf numFmtId="0" fontId="87" fillId="0" borderId="16" xfId="0" applyFont="1" applyFill="1" applyBorder="1" applyAlignment="1">
      <alignment horizontal="center"/>
    </xf>
    <xf numFmtId="0" fontId="89" fillId="0" borderId="0" xfId="0" applyFont="1"/>
    <xf numFmtId="0" fontId="90" fillId="0" borderId="0" xfId="0" applyFont="1"/>
    <xf numFmtId="0" fontId="89" fillId="0" borderId="0" xfId="0" applyFont="1" applyAlignment="1">
      <alignment horizontal="left"/>
    </xf>
    <xf numFmtId="0" fontId="6" fillId="8" borderId="0" xfId="3" applyNumberFormat="1" applyFont="1" applyFill="1" applyBorder="1" applyAlignment="1">
      <alignment horizontal="center" vertical="top" wrapText="1" readingOrder="1"/>
    </xf>
    <xf numFmtId="0" fontId="74" fillId="0" borderId="0" xfId="0" applyFont="1"/>
    <xf numFmtId="0" fontId="48" fillId="0" borderId="0" xfId="0" applyFont="1" applyFill="1" applyBorder="1" applyAlignment="1">
      <alignment vertical="center"/>
    </xf>
    <xf numFmtId="0" fontId="3" fillId="0" borderId="0" xfId="0" applyFont="1" applyAlignment="1">
      <alignment horizontal="center" vertical="center"/>
    </xf>
    <xf numFmtId="0" fontId="68" fillId="8" borderId="0" xfId="3" applyNumberFormat="1" applyFont="1" applyFill="1" applyBorder="1" applyAlignment="1">
      <alignment horizontal="left" vertical="center" wrapText="1" readingOrder="1"/>
    </xf>
    <xf numFmtId="0" fontId="3" fillId="0" borderId="0" xfId="0" applyFont="1" applyAlignment="1">
      <alignment horizontal="left" vertical="center"/>
    </xf>
    <xf numFmtId="0" fontId="3" fillId="0" borderId="0" xfId="0" applyFont="1" applyBorder="1" applyAlignment="1">
      <alignment horizontal="left" vertical="center"/>
    </xf>
    <xf numFmtId="0" fontId="69" fillId="0" borderId="0" xfId="2" applyFont="1" applyBorder="1" applyAlignment="1">
      <alignment horizontal="left" vertical="center"/>
    </xf>
    <xf numFmtId="0" fontId="69" fillId="0" borderId="0" xfId="2" quotePrefix="1" applyFont="1" applyBorder="1" applyAlignment="1">
      <alignment horizontal="left" vertical="center"/>
    </xf>
    <xf numFmtId="0" fontId="2" fillId="0" borderId="0" xfId="2" applyAlignment="1">
      <alignment horizontal="center" vertical="center"/>
    </xf>
    <xf numFmtId="0" fontId="79" fillId="0" borderId="0" xfId="3" applyFont="1" applyFill="1" applyBorder="1" applyAlignment="1">
      <alignment vertical="center" readingOrder="1"/>
    </xf>
    <xf numFmtId="0" fontId="48" fillId="0" borderId="0" xfId="3" applyFont="1" applyFill="1" applyBorder="1" applyAlignment="1">
      <alignment vertical="center" readingOrder="1"/>
    </xf>
    <xf numFmtId="0" fontId="49" fillId="0" borderId="0" xfId="3" applyFont="1" applyFill="1" applyBorder="1" applyAlignment="1">
      <alignment vertical="center" readingOrder="1"/>
    </xf>
    <xf numFmtId="0" fontId="49" fillId="0" borderId="0" xfId="3" applyFont="1" applyFill="1" applyBorder="1" applyAlignment="1">
      <alignment horizontal="center" vertical="center" readingOrder="1"/>
    </xf>
    <xf numFmtId="181" fontId="49" fillId="0" borderId="0" xfId="3" applyNumberFormat="1" applyFont="1" applyFill="1" applyBorder="1" applyAlignment="1">
      <alignment vertical="center" readingOrder="1"/>
    </xf>
    <xf numFmtId="0" fontId="79" fillId="0" borderId="0" xfId="3" applyFont="1" applyFill="1" applyBorder="1" applyAlignment="1">
      <alignment vertical="center"/>
    </xf>
    <xf numFmtId="0" fontId="54" fillId="0" borderId="1" xfId="3" applyFont="1" applyFill="1" applyBorder="1" applyAlignment="1">
      <alignment horizontal="center" vertical="center"/>
    </xf>
    <xf numFmtId="0" fontId="54" fillId="0" borderId="1" xfId="3" applyFont="1" applyFill="1" applyBorder="1" applyAlignment="1">
      <alignment vertical="center"/>
    </xf>
    <xf numFmtId="182" fontId="54" fillId="0" borderId="1" xfId="1" applyNumberFormat="1" applyFont="1" applyFill="1" applyBorder="1" applyAlignment="1">
      <alignment vertical="center"/>
    </xf>
    <xf numFmtId="167" fontId="54" fillId="0" borderId="1" xfId="840" applyFont="1" applyFill="1" applyBorder="1" applyAlignment="1">
      <alignment vertical="center"/>
    </xf>
    <xf numFmtId="0" fontId="55" fillId="0" borderId="1" xfId="3" applyFont="1" applyFill="1" applyBorder="1" applyAlignment="1">
      <alignment vertical="center" wrapText="1"/>
    </xf>
    <xf numFmtId="182" fontId="54" fillId="0" borderId="1" xfId="1" applyNumberFormat="1" applyFont="1" applyFill="1" applyBorder="1" applyAlignment="1">
      <alignment horizontal="right" vertical="center"/>
    </xf>
    <xf numFmtId="165" fontId="54" fillId="0" borderId="1" xfId="1" applyFont="1" applyFill="1" applyBorder="1" applyAlignment="1">
      <alignment horizontal="right" vertical="center"/>
    </xf>
    <xf numFmtId="0" fontId="60" fillId="0" borderId="1" xfId="3" applyFont="1" applyFill="1" applyBorder="1" applyAlignment="1">
      <alignment horizontal="center" vertical="center"/>
    </xf>
    <xf numFmtId="0" fontId="60" fillId="0" borderId="1" xfId="3" applyFont="1" applyFill="1" applyBorder="1" applyAlignment="1">
      <alignment vertical="center"/>
    </xf>
    <xf numFmtId="182" fontId="60" fillId="0" borderId="1" xfId="1" applyNumberFormat="1" applyFont="1" applyFill="1" applyBorder="1" applyAlignment="1">
      <alignment vertical="center"/>
    </xf>
    <xf numFmtId="167" fontId="60" fillId="0" borderId="1" xfId="840" applyFont="1" applyFill="1" applyBorder="1" applyAlignment="1">
      <alignment vertical="center"/>
    </xf>
    <xf numFmtId="0" fontId="61" fillId="0" borderId="1" xfId="3" applyFont="1" applyFill="1" applyBorder="1" applyAlignment="1">
      <alignment vertical="center" wrapText="1"/>
    </xf>
    <xf numFmtId="0" fontId="60" fillId="0" borderId="1" xfId="3" applyFont="1" applyFill="1" applyBorder="1" applyAlignment="1">
      <alignment horizontal="center" vertical="center" wrapText="1"/>
    </xf>
    <xf numFmtId="0" fontId="60" fillId="0" borderId="1" xfId="3" applyFont="1" applyFill="1" applyBorder="1" applyAlignment="1">
      <alignment vertical="center" wrapText="1"/>
    </xf>
    <xf numFmtId="182" fontId="60" fillId="0" borderId="1" xfId="1" applyNumberFormat="1" applyFont="1" applyFill="1" applyBorder="1" applyAlignment="1">
      <alignment vertical="center" wrapText="1"/>
    </xf>
    <xf numFmtId="0" fontId="48" fillId="0" borderId="0" xfId="3" applyFont="1" applyFill="1" applyBorder="1" applyAlignment="1">
      <alignment vertical="center" wrapText="1"/>
    </xf>
    <xf numFmtId="0" fontId="50" fillId="0" borderId="0" xfId="3" applyFont="1" applyFill="1" applyBorder="1" applyAlignment="1">
      <alignment vertical="center"/>
    </xf>
    <xf numFmtId="0" fontId="86" fillId="0" borderId="0" xfId="3" applyFont="1" applyFill="1" applyBorder="1" applyAlignment="1">
      <alignment vertical="center"/>
    </xf>
    <xf numFmtId="167" fontId="49" fillId="0" borderId="0" xfId="3" applyNumberFormat="1" applyFont="1" applyFill="1" applyBorder="1" applyAlignment="1">
      <alignment vertical="center"/>
    </xf>
    <xf numFmtId="167" fontId="48" fillId="0" borderId="0" xfId="3" applyNumberFormat="1" applyFont="1" applyFill="1" applyBorder="1" applyAlignment="1">
      <alignment vertical="center"/>
    </xf>
    <xf numFmtId="0" fontId="49" fillId="0" borderId="0" xfId="3" applyFont="1" applyFill="1" applyBorder="1" applyAlignment="1">
      <alignment horizontal="center" vertical="center"/>
    </xf>
    <xf numFmtId="165" fontId="49" fillId="0" borderId="0" xfId="1" applyFont="1" applyFill="1" applyBorder="1" applyAlignment="1">
      <alignment horizontal="right" vertical="center" readingOrder="1"/>
    </xf>
    <xf numFmtId="0" fontId="49" fillId="0" borderId="0" xfId="3" applyFont="1" applyFill="1" applyBorder="1" applyAlignment="1">
      <alignment horizontal="left" vertical="center"/>
    </xf>
    <xf numFmtId="0" fontId="49" fillId="0" borderId="0" xfId="3" applyFont="1" applyFill="1" applyBorder="1" applyAlignment="1">
      <alignment horizontal="right" vertical="center"/>
    </xf>
    <xf numFmtId="0" fontId="49" fillId="0" borderId="0" xfId="3" applyFont="1" applyFill="1" applyBorder="1" applyAlignment="1">
      <alignment horizontal="left" vertical="center" wrapText="1"/>
    </xf>
    <xf numFmtId="0" fontId="49" fillId="0" borderId="0" xfId="3" applyFont="1" applyFill="1" applyBorder="1" applyAlignment="1">
      <alignment vertical="center" wrapText="1"/>
    </xf>
    <xf numFmtId="0" fontId="61" fillId="0" borderId="1" xfId="3" applyFont="1" applyFill="1" applyBorder="1" applyAlignment="1">
      <alignment horizontal="left" vertical="center"/>
    </xf>
    <xf numFmtId="0" fontId="55" fillId="0" borderId="1" xfId="3" applyFont="1" applyFill="1" applyBorder="1" applyAlignment="1">
      <alignment horizontal="left" vertical="center"/>
    </xf>
    <xf numFmtId="0" fontId="60" fillId="0" borderId="1" xfId="3" applyFont="1" applyFill="1" applyBorder="1" applyAlignment="1">
      <alignment horizontal="left" vertical="center"/>
    </xf>
    <xf numFmtId="182" fontId="60" fillId="0" borderId="1" xfId="1" applyNumberFormat="1" applyFont="1" applyFill="1" applyBorder="1" applyAlignment="1">
      <alignment horizontal="right" vertical="center"/>
    </xf>
    <xf numFmtId="165" fontId="49" fillId="0" borderId="0" xfId="3" applyNumberFormat="1" applyFont="1" applyFill="1" applyBorder="1" applyAlignment="1">
      <alignment vertical="center"/>
    </xf>
    <xf numFmtId="0" fontId="49" fillId="0" borderId="0" xfId="0" applyFont="1" applyAlignment="1">
      <alignment vertical="center"/>
    </xf>
    <xf numFmtId="0" fontId="63" fillId="0" borderId="0" xfId="3" applyFont="1" applyFill="1" applyBorder="1" applyAlignment="1">
      <alignment vertical="center"/>
    </xf>
    <xf numFmtId="182" fontId="49" fillId="0" borderId="0" xfId="1" applyNumberFormat="1" applyFont="1" applyFill="1" applyBorder="1" applyAlignment="1">
      <alignment horizontal="right" vertical="center" readingOrder="1"/>
    </xf>
    <xf numFmtId="0" fontId="79" fillId="0" borderId="0" xfId="0" applyFont="1" applyFill="1" applyAlignment="1">
      <alignment vertical="center"/>
    </xf>
    <xf numFmtId="0" fontId="52" fillId="7" borderId="1" xfId="0" applyFont="1" applyFill="1" applyBorder="1" applyAlignment="1">
      <alignment horizontal="center" vertical="center" wrapText="1"/>
    </xf>
    <xf numFmtId="0" fontId="75" fillId="0" borderId="0" xfId="0" applyFont="1" applyAlignment="1">
      <alignment vertical="center"/>
    </xf>
    <xf numFmtId="0" fontId="3" fillId="0" borderId="1" xfId="0" applyFont="1" applyFill="1" applyBorder="1" applyAlignment="1">
      <alignment vertical="center"/>
    </xf>
    <xf numFmtId="165" fontId="3" fillId="0" borderId="21" xfId="1" applyFont="1" applyFill="1" applyBorder="1" applyAlignment="1">
      <alignment vertical="center"/>
    </xf>
    <xf numFmtId="165" fontId="3" fillId="0" borderId="1" xfId="1" applyFont="1" applyFill="1" applyBorder="1" applyAlignment="1">
      <alignment vertical="center"/>
    </xf>
    <xf numFmtId="0" fontId="74" fillId="0" borderId="1" xfId="0" applyFont="1" applyFill="1" applyBorder="1" applyAlignment="1">
      <alignment horizontal="left" vertical="center" wrapText="1"/>
    </xf>
    <xf numFmtId="165" fontId="3" fillId="0" borderId="1" xfId="1" applyFont="1" applyFill="1" applyBorder="1" applyAlignment="1">
      <alignment horizontal="right" vertical="center"/>
    </xf>
    <xf numFmtId="0" fontId="64" fillId="0" borderId="1" xfId="0" applyFont="1" applyFill="1" applyBorder="1" applyAlignment="1">
      <alignment vertical="center"/>
    </xf>
    <xf numFmtId="165" fontId="64" fillId="0" borderId="1" xfId="0" applyNumberFormat="1" applyFont="1" applyFill="1" applyBorder="1" applyAlignment="1">
      <alignment vertical="center"/>
    </xf>
    <xf numFmtId="0" fontId="78" fillId="0" borderId="1" xfId="0" applyFont="1" applyFill="1" applyBorder="1" applyAlignment="1">
      <alignment horizontal="left" vertical="center" wrapText="1"/>
    </xf>
    <xf numFmtId="0" fontId="47" fillId="0" borderId="0" xfId="0" applyFont="1" applyAlignment="1">
      <alignment vertical="center"/>
    </xf>
    <xf numFmtId="165" fontId="64" fillId="0" borderId="1" xfId="1" applyFont="1" applyFill="1" applyBorder="1" applyAlignment="1">
      <alignment vertical="center"/>
    </xf>
    <xf numFmtId="0" fontId="78" fillId="0" borderId="1" xfId="0" applyFont="1" applyFill="1" applyBorder="1" applyAlignment="1">
      <alignment horizontal="left" vertical="center"/>
    </xf>
    <xf numFmtId="0" fontId="74" fillId="0" borderId="1" xfId="0" applyFont="1" applyFill="1" applyBorder="1" applyAlignment="1">
      <alignment horizontal="left" vertical="center"/>
    </xf>
    <xf numFmtId="0" fontId="53" fillId="0" borderId="0" xfId="0" applyFont="1" applyAlignment="1">
      <alignment vertical="center"/>
    </xf>
    <xf numFmtId="2" fontId="3" fillId="0" borderId="1" xfId="0" applyNumberFormat="1" applyFont="1" applyFill="1" applyBorder="1" applyAlignment="1">
      <alignment vertical="center"/>
    </xf>
    <xf numFmtId="167" fontId="3" fillId="0" borderId="1" xfId="840" applyFont="1" applyFill="1" applyBorder="1" applyAlignment="1">
      <alignment vertical="center"/>
    </xf>
    <xf numFmtId="167" fontId="59" fillId="0" borderId="0" xfId="840" applyFont="1" applyAlignment="1">
      <alignment vertical="center"/>
    </xf>
    <xf numFmtId="0" fontId="58" fillId="0" borderId="0" xfId="0" applyFont="1" applyAlignment="1">
      <alignment vertical="center"/>
    </xf>
    <xf numFmtId="0" fontId="54" fillId="9" borderId="1" xfId="0" applyFont="1" applyFill="1" applyBorder="1" applyAlignment="1">
      <alignment vertical="center"/>
    </xf>
    <xf numFmtId="167" fontId="54" fillId="9" borderId="1" xfId="840" applyFont="1" applyFill="1" applyBorder="1" applyAlignment="1">
      <alignment vertical="center"/>
    </xf>
    <xf numFmtId="0" fontId="55" fillId="9" borderId="1" xfId="0" applyFont="1" applyFill="1" applyBorder="1" applyAlignment="1">
      <alignment horizontal="left" vertical="center"/>
    </xf>
    <xf numFmtId="10" fontId="59" fillId="0" borderId="0" xfId="838" applyNumberFormat="1" applyFont="1" applyAlignment="1">
      <alignment vertical="center"/>
    </xf>
    <xf numFmtId="165" fontId="59" fillId="0" borderId="0" xfId="1" applyNumberFormat="1" applyFont="1" applyAlignment="1">
      <alignment vertical="center"/>
    </xf>
    <xf numFmtId="167" fontId="59" fillId="0" borderId="0" xfId="840" applyNumberFormat="1" applyFont="1" applyAlignment="1">
      <alignment vertical="center"/>
    </xf>
    <xf numFmtId="0" fontId="3" fillId="0" borderId="1" xfId="0" applyFont="1" applyFill="1" applyBorder="1" applyAlignment="1">
      <alignment horizontal="left" vertical="center"/>
    </xf>
    <xf numFmtId="0" fontId="64" fillId="0" borderId="1" xfId="0" applyFont="1" applyBorder="1" applyAlignment="1">
      <alignment vertical="center"/>
    </xf>
    <xf numFmtId="167" fontId="64" fillId="0" borderId="1" xfId="0" applyNumberFormat="1" applyFont="1" applyFill="1" applyBorder="1" applyAlignment="1">
      <alignment vertical="center"/>
    </xf>
    <xf numFmtId="0" fontId="55" fillId="0" borderId="1" xfId="3" applyFont="1" applyFill="1" applyBorder="1" applyAlignment="1">
      <alignment horizontal="left" vertical="center" wrapText="1"/>
    </xf>
    <xf numFmtId="0" fontId="61" fillId="0" borderId="1" xfId="3" applyFont="1" applyFill="1" applyBorder="1" applyAlignment="1">
      <alignment horizontal="left" vertical="center" wrapText="1"/>
    </xf>
    <xf numFmtId="0" fontId="54" fillId="0" borderId="1" xfId="3" applyFont="1" applyFill="1" applyBorder="1" applyAlignment="1">
      <alignment horizontal="center" vertical="center" readingOrder="1"/>
    </xf>
    <xf numFmtId="0" fontId="54" fillId="0" borderId="1" xfId="3" applyFont="1" applyFill="1" applyBorder="1" applyAlignment="1">
      <alignment vertical="center" readingOrder="1"/>
    </xf>
    <xf numFmtId="182" fontId="54" fillId="0" borderId="1" xfId="1" applyNumberFormat="1" applyFont="1" applyFill="1" applyBorder="1" applyAlignment="1">
      <alignment vertical="center" readingOrder="1"/>
    </xf>
    <xf numFmtId="0" fontId="55" fillId="0" borderId="1" xfId="3" applyFont="1" applyFill="1" applyBorder="1" applyAlignment="1">
      <alignment horizontal="left" vertical="center" wrapText="1" readingOrder="1"/>
    </xf>
    <xf numFmtId="182" fontId="54" fillId="0" borderId="1" xfId="1" applyNumberFormat="1" applyFont="1" applyFill="1" applyBorder="1" applyAlignment="1">
      <alignment horizontal="right" vertical="center" readingOrder="1"/>
    </xf>
    <xf numFmtId="0" fontId="60" fillId="0" borderId="1" xfId="3" applyFont="1" applyFill="1" applyBorder="1" applyAlignment="1">
      <alignment horizontal="center" vertical="center" readingOrder="1"/>
    </xf>
    <xf numFmtId="0" fontId="60" fillId="0" borderId="1" xfId="3" applyFont="1" applyFill="1" applyBorder="1" applyAlignment="1">
      <alignment vertical="center" readingOrder="1"/>
    </xf>
    <xf numFmtId="182" fontId="60" fillId="0" borderId="1" xfId="1" applyNumberFormat="1" applyFont="1" applyFill="1" applyBorder="1" applyAlignment="1">
      <alignment vertical="center" readingOrder="1"/>
    </xf>
    <xf numFmtId="0" fontId="61" fillId="0" borderId="1" xfId="3" applyFont="1" applyFill="1" applyBorder="1" applyAlignment="1">
      <alignment horizontal="left" vertical="center" wrapText="1" readingOrder="1"/>
    </xf>
    <xf numFmtId="0" fontId="60" fillId="0" borderId="0" xfId="3" applyFont="1" applyFill="1" applyBorder="1" applyAlignment="1">
      <alignment vertical="center"/>
    </xf>
    <xf numFmtId="181" fontId="49" fillId="0" borderId="0" xfId="3" applyNumberFormat="1" applyFont="1" applyFill="1" applyBorder="1" applyAlignment="1">
      <alignment vertical="center"/>
    </xf>
    <xf numFmtId="0" fontId="7" fillId="0" borderId="0" xfId="3" applyFont="1" applyFill="1" applyBorder="1" applyAlignment="1">
      <alignment vertical="center"/>
    </xf>
    <xf numFmtId="0" fontId="53" fillId="0" borderId="0" xfId="3" applyFont="1" applyFill="1" applyBorder="1" applyAlignment="1">
      <alignment vertical="center"/>
    </xf>
    <xf numFmtId="0" fontId="52" fillId="0" borderId="0" xfId="3" applyFont="1" applyFill="1" applyBorder="1" applyAlignment="1">
      <alignment vertical="center"/>
    </xf>
    <xf numFmtId="182" fontId="7" fillId="0" borderId="0" xfId="3" applyNumberFormat="1" applyFont="1" applyFill="1" applyBorder="1" applyAlignment="1">
      <alignment vertical="center"/>
    </xf>
    <xf numFmtId="0" fontId="7" fillId="0" borderId="0" xfId="3" applyFont="1" applyFill="1" applyBorder="1" applyAlignment="1">
      <alignment vertical="center" wrapText="1"/>
    </xf>
    <xf numFmtId="0" fontId="54" fillId="0" borderId="1" xfId="3" applyFont="1" applyFill="1" applyBorder="1" applyAlignment="1">
      <alignment vertical="center" wrapText="1"/>
    </xf>
    <xf numFmtId="0" fontId="60" fillId="0" borderId="1" xfId="3" applyFont="1" applyFill="1" applyBorder="1" applyAlignment="1">
      <alignment horizontal="left" vertical="center" wrapText="1"/>
    </xf>
    <xf numFmtId="0" fontId="54" fillId="0" borderId="1" xfId="3" applyFont="1" applyFill="1" applyBorder="1" applyAlignment="1">
      <alignment horizontal="center" vertical="center" wrapText="1"/>
    </xf>
    <xf numFmtId="0" fontId="49" fillId="0" borderId="0" xfId="3" applyFont="1" applyFill="1" applyBorder="1" applyAlignment="1">
      <alignment horizontal="left" vertical="center" indent="3"/>
    </xf>
    <xf numFmtId="167" fontId="49" fillId="0" borderId="0" xfId="3" applyNumberFormat="1" applyFont="1" applyFill="1" applyBorder="1" applyAlignment="1">
      <alignment horizontal="left" vertical="center" indent="3"/>
    </xf>
    <xf numFmtId="0" fontId="70" fillId="0" borderId="0" xfId="3" applyNumberFormat="1" applyFont="1" applyFill="1" applyBorder="1" applyAlignment="1">
      <alignment horizontal="center" vertical="top" wrapText="1" readingOrder="1"/>
    </xf>
    <xf numFmtId="0" fontId="54"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48" fillId="0" borderId="0" xfId="3" applyFont="1" applyFill="1" applyBorder="1" applyAlignment="1">
      <alignment horizontal="center" vertical="center" readingOrder="1"/>
    </xf>
    <xf numFmtId="0" fontId="54" fillId="0" borderId="0" xfId="3" applyFont="1" applyFill="1" applyBorder="1" applyAlignment="1">
      <alignment horizontal="left" vertical="center" indent="3"/>
    </xf>
    <xf numFmtId="0" fontId="54" fillId="0" borderId="0" xfId="3" applyFont="1" applyFill="1" applyBorder="1" applyAlignment="1">
      <alignment vertical="center"/>
    </xf>
    <xf numFmtId="0" fontId="60" fillId="7" borderId="1" xfId="0" applyFont="1" applyFill="1" applyBorder="1" applyAlignment="1">
      <alignment horizontal="center" vertical="center" wrapText="1"/>
    </xf>
    <xf numFmtId="0" fontId="60" fillId="0" borderId="0" xfId="0" applyFont="1" applyFill="1" applyAlignment="1">
      <alignment vertical="center"/>
    </xf>
    <xf numFmtId="0" fontId="60" fillId="0" borderId="0" xfId="3" applyFont="1" applyFill="1" applyBorder="1" applyAlignment="1">
      <alignment vertical="center" readingOrder="1"/>
    </xf>
    <xf numFmtId="182" fontId="3" fillId="0" borderId="1" xfId="1" applyNumberFormat="1" applyFont="1" applyFill="1" applyBorder="1" applyAlignment="1">
      <alignment horizontal="right" vertical="center"/>
    </xf>
    <xf numFmtId="167" fontId="7" fillId="0" borderId="0" xfId="3" applyNumberFormat="1" applyFont="1" applyFill="1" applyBorder="1" applyAlignment="1">
      <alignment vertical="center"/>
    </xf>
    <xf numFmtId="182" fontId="59" fillId="0" borderId="0" xfId="1" applyNumberFormat="1" applyFont="1" applyAlignment="1">
      <alignment vertical="center"/>
    </xf>
    <xf numFmtId="167" fontId="49" fillId="0" borderId="0" xfId="3" applyNumberFormat="1" applyFont="1" applyFill="1" applyBorder="1" applyAlignment="1">
      <alignment vertical="center" readingOrder="1"/>
    </xf>
    <xf numFmtId="167" fontId="48" fillId="0" borderId="0" xfId="3" applyNumberFormat="1" applyFont="1" applyFill="1" applyBorder="1" applyAlignment="1">
      <alignment vertical="center" readingOrder="1"/>
    </xf>
    <xf numFmtId="182" fontId="59" fillId="0" borderId="0" xfId="0" applyNumberFormat="1" applyFont="1" applyAlignment="1">
      <alignment vertical="center"/>
    </xf>
    <xf numFmtId="0" fontId="54" fillId="0" borderId="1" xfId="0" applyFont="1" applyFill="1" applyBorder="1" applyAlignment="1">
      <alignment vertical="center"/>
    </xf>
    <xf numFmtId="0" fontId="74" fillId="0" borderId="1" xfId="0" applyFont="1" applyFill="1" applyBorder="1" applyAlignment="1">
      <alignment vertical="center"/>
    </xf>
    <xf numFmtId="0" fontId="78" fillId="0" borderId="1" xfId="0" applyFont="1" applyBorder="1" applyAlignment="1">
      <alignment vertical="center"/>
    </xf>
    <xf numFmtId="182" fontId="64" fillId="0" borderId="1" xfId="1" applyNumberFormat="1" applyFont="1" applyFill="1" applyBorder="1" applyAlignment="1">
      <alignment horizontal="right" vertical="center"/>
    </xf>
    <xf numFmtId="167" fontId="3" fillId="0" borderId="1" xfId="840" applyFont="1" applyBorder="1" applyAlignment="1"/>
    <xf numFmtId="2" fontId="64" fillId="0" borderId="1" xfId="0" applyNumberFormat="1" applyFont="1" applyBorder="1" applyAlignment="1"/>
    <xf numFmtId="0" fontId="79" fillId="0" borderId="0" xfId="0" applyFont="1" applyAlignment="1">
      <alignment vertical="center"/>
    </xf>
    <xf numFmtId="0" fontId="60" fillId="0" borderId="0" xfId="0" applyFont="1" applyAlignment="1">
      <alignment vertical="center"/>
    </xf>
    <xf numFmtId="0" fontId="54" fillId="0" borderId="1" xfId="0" applyFont="1" applyFill="1" applyBorder="1" applyAlignment="1">
      <alignment vertical="center" wrapText="1"/>
    </xf>
    <xf numFmtId="2" fontId="54" fillId="0" borderId="1" xfId="0" applyNumberFormat="1" applyFont="1" applyFill="1" applyBorder="1" applyAlignment="1">
      <alignment vertical="center"/>
    </xf>
    <xf numFmtId="0" fontId="55" fillId="0" borderId="1" xfId="0" applyFont="1" applyFill="1" applyBorder="1" applyAlignment="1">
      <alignment horizontal="left" vertical="center" wrapText="1"/>
    </xf>
    <xf numFmtId="0" fontId="54" fillId="0" borderId="0" xfId="0" applyFont="1" applyAlignment="1">
      <alignment vertical="center"/>
    </xf>
    <xf numFmtId="0" fontId="60" fillId="0" borderId="1" xfId="0" applyFont="1" applyBorder="1" applyAlignment="1">
      <alignment vertical="center" wrapText="1"/>
    </xf>
    <xf numFmtId="2" fontId="60" fillId="0" borderId="1" xfId="0" applyNumberFormat="1" applyFont="1" applyBorder="1" applyAlignment="1">
      <alignment vertical="center"/>
    </xf>
    <xf numFmtId="0" fontId="61" fillId="0" borderId="1" xfId="0" applyFont="1" applyBorder="1" applyAlignment="1">
      <alignment horizontal="left" vertical="center" wrapText="1"/>
    </xf>
    <xf numFmtId="0" fontId="54" fillId="0" borderId="0" xfId="0" applyFont="1" applyAlignment="1">
      <alignment vertical="center" wrapText="1"/>
    </xf>
    <xf numFmtId="0" fontId="54" fillId="0" borderId="1" xfId="0" applyFont="1" applyBorder="1" applyAlignment="1">
      <alignment horizontal="left" vertical="center"/>
    </xf>
    <xf numFmtId="2" fontId="54" fillId="0" borderId="1" xfId="0" applyNumberFormat="1" applyFont="1" applyBorder="1" applyAlignment="1">
      <alignment horizontal="right" vertical="center"/>
    </xf>
    <xf numFmtId="0" fontId="55" fillId="0" borderId="1" xfId="0" applyFont="1" applyBorder="1" applyAlignment="1">
      <alignment horizontal="left" vertical="center" wrapText="1"/>
    </xf>
    <xf numFmtId="0" fontId="54" fillId="0" borderId="0" xfId="0" applyFont="1" applyFill="1" applyAlignment="1">
      <alignment vertical="center"/>
    </xf>
    <xf numFmtId="0" fontId="60" fillId="0" borderId="1" xfId="0" applyFont="1" applyBorder="1" applyAlignment="1">
      <alignment vertical="center"/>
    </xf>
    <xf numFmtId="182" fontId="60" fillId="0" borderId="1" xfId="1" applyNumberFormat="1" applyFont="1" applyBorder="1" applyAlignment="1">
      <alignment vertical="center"/>
    </xf>
    <xf numFmtId="0" fontId="49" fillId="0" borderId="0" xfId="0" applyFont="1" applyFill="1" applyAlignment="1">
      <alignment vertical="center"/>
    </xf>
    <xf numFmtId="0" fontId="92" fillId="0" borderId="0" xfId="0" applyFont="1" applyAlignment="1">
      <alignment vertical="center" readingOrder="1"/>
    </xf>
    <xf numFmtId="10" fontId="92" fillId="0" borderId="0" xfId="838" applyNumberFormat="1" applyFont="1" applyAlignment="1">
      <alignment vertical="center" readingOrder="1"/>
    </xf>
    <xf numFmtId="167" fontId="54" fillId="0" borderId="1" xfId="840" applyFont="1" applyFill="1" applyBorder="1" applyAlignment="1">
      <alignment horizontal="left" vertical="center"/>
    </xf>
    <xf numFmtId="0" fontId="55" fillId="0" borderId="1" xfId="0" applyFont="1" applyBorder="1" applyAlignment="1">
      <alignment horizontal="left" vertical="center"/>
    </xf>
    <xf numFmtId="167" fontId="60" fillId="0" borderId="1" xfId="0" applyNumberFormat="1" applyFont="1" applyFill="1" applyBorder="1" applyAlignment="1">
      <alignment vertical="center"/>
    </xf>
    <xf numFmtId="0" fontId="61" fillId="0" borderId="1" xfId="0" applyFont="1" applyBorder="1" applyAlignment="1">
      <alignment horizontal="left" vertical="center"/>
    </xf>
    <xf numFmtId="0" fontId="79" fillId="0" borderId="0" xfId="0" applyFont="1" applyFill="1" applyBorder="1" applyAlignment="1">
      <alignment horizontal="left" vertical="center" indent="3"/>
    </xf>
    <xf numFmtId="0" fontId="79" fillId="0" borderId="0" xfId="0" applyFont="1" applyFill="1" applyBorder="1" applyAlignment="1">
      <alignment vertical="center"/>
    </xf>
    <xf numFmtId="0" fontId="92" fillId="0" borderId="0" xfId="0" applyFont="1" applyAlignment="1">
      <alignment vertical="center"/>
    </xf>
    <xf numFmtId="10" fontId="92" fillId="0" borderId="0" xfId="838" applyNumberFormat="1" applyFont="1" applyAlignment="1">
      <alignment vertical="center"/>
    </xf>
    <xf numFmtId="167" fontId="49" fillId="0" borderId="0" xfId="840" applyFont="1" applyAlignment="1">
      <alignment vertical="center"/>
    </xf>
    <xf numFmtId="0" fontId="0" fillId="0" borderId="0" xfId="0" applyAlignment="1">
      <alignment horizontal="left"/>
    </xf>
    <xf numFmtId="0" fontId="0" fillId="0" borderId="0" xfId="0" applyNumberFormat="1"/>
    <xf numFmtId="2" fontId="59" fillId="0" borderId="0" xfId="0" applyNumberFormat="1" applyFont="1" applyAlignment="1">
      <alignment vertical="center"/>
    </xf>
    <xf numFmtId="167" fontId="64" fillId="0" borderId="1" xfId="840" applyFont="1" applyFill="1" applyBorder="1" applyAlignment="1">
      <alignment vertical="center"/>
    </xf>
    <xf numFmtId="167" fontId="3" fillId="0" borderId="1" xfId="0" applyNumberFormat="1" applyFont="1" applyFill="1" applyBorder="1" applyAlignment="1">
      <alignment vertical="center"/>
    </xf>
    <xf numFmtId="165" fontId="49" fillId="0" borderId="0" xfId="1" applyFont="1" applyFill="1" applyBorder="1" applyAlignment="1">
      <alignment vertical="center"/>
    </xf>
    <xf numFmtId="182" fontId="54" fillId="0" borderId="1" xfId="1" applyNumberFormat="1" applyFont="1" applyFill="1" applyBorder="1" applyAlignment="1">
      <alignment vertical="center" wrapText="1"/>
    </xf>
    <xf numFmtId="0" fontId="59" fillId="0" borderId="0" xfId="0" applyFont="1" applyAlignment="1">
      <alignment vertical="center" wrapText="1"/>
    </xf>
    <xf numFmtId="0" fontId="3" fillId="0" borderId="0" xfId="0" applyFont="1" applyAlignment="1">
      <alignment vertical="center"/>
    </xf>
    <xf numFmtId="0" fontId="64" fillId="0" borderId="0" xfId="0" applyFont="1" applyAlignment="1">
      <alignment vertical="center"/>
    </xf>
    <xf numFmtId="167" fontId="3" fillId="0" borderId="0" xfId="840" applyFont="1" applyAlignment="1">
      <alignment vertical="center"/>
    </xf>
    <xf numFmtId="167" fontId="3" fillId="0" borderId="0" xfId="0" applyNumberFormat="1" applyFont="1" applyAlignment="1">
      <alignment vertical="center"/>
    </xf>
    <xf numFmtId="167" fontId="91" fillId="0" borderId="0" xfId="0" applyNumberFormat="1" applyFont="1" applyAlignment="1">
      <alignment vertical="center"/>
    </xf>
    <xf numFmtId="0" fontId="3" fillId="0" borderId="0" xfId="0" applyFont="1" applyAlignment="1">
      <alignment horizontal="left"/>
    </xf>
    <xf numFmtId="182" fontId="3" fillId="0" borderId="0" xfId="1" applyNumberFormat="1" applyFont="1" applyAlignment="1">
      <alignment vertical="center"/>
    </xf>
    <xf numFmtId="182" fontId="91" fillId="0" borderId="0" xfId="1" applyNumberFormat="1" applyFont="1" applyAlignment="1">
      <alignment vertical="center"/>
    </xf>
    <xf numFmtId="0" fontId="3" fillId="0" borderId="1" xfId="0" applyFont="1" applyBorder="1" applyAlignment="1">
      <alignment horizontal="left"/>
    </xf>
    <xf numFmtId="167" fontId="3" fillId="0" borderId="1" xfId="840" applyFont="1" applyBorder="1"/>
    <xf numFmtId="167" fontId="64" fillId="0" borderId="1" xfId="840" applyFont="1" applyBorder="1"/>
    <xf numFmtId="0" fontId="91" fillId="0" borderId="0" xfId="0" applyFont="1" applyAlignment="1">
      <alignment vertical="center"/>
    </xf>
    <xf numFmtId="167" fontId="54" fillId="0" borderId="1" xfId="840" applyFont="1" applyBorder="1" applyAlignment="1">
      <alignment horizontal="left" vertical="center"/>
    </xf>
    <xf numFmtId="167" fontId="60" fillId="0" borderId="1" xfId="840" applyFont="1" applyBorder="1" applyAlignment="1">
      <alignment horizontal="left" vertical="center"/>
    </xf>
    <xf numFmtId="0" fontId="54" fillId="0" borderId="1" xfId="0" applyFont="1" applyBorder="1" applyAlignment="1">
      <alignment horizontal="left" vertical="center" wrapText="1"/>
    </xf>
    <xf numFmtId="167" fontId="54" fillId="0" borderId="1" xfId="840" applyFont="1" applyBorder="1" applyAlignment="1">
      <alignment horizontal="left" vertical="center" wrapText="1"/>
    </xf>
    <xf numFmtId="167" fontId="60" fillId="0" borderId="1" xfId="840" applyFont="1" applyBorder="1" applyAlignment="1">
      <alignment horizontal="left" vertical="center" wrapText="1"/>
    </xf>
    <xf numFmtId="0" fontId="54" fillId="0" borderId="1" xfId="0" applyFont="1" applyBorder="1" applyAlignment="1">
      <alignment vertical="center" wrapText="1"/>
    </xf>
    <xf numFmtId="2" fontId="54" fillId="0" borderId="1" xfId="0" applyNumberFormat="1" applyFont="1" applyBorder="1" applyAlignment="1">
      <alignment vertical="center"/>
    </xf>
    <xf numFmtId="0" fontId="55" fillId="0" borderId="1" xfId="0" applyFont="1" applyBorder="1" applyAlignment="1">
      <alignment vertical="center" wrapText="1"/>
    </xf>
    <xf numFmtId="167" fontId="54" fillId="0" borderId="1" xfId="840" applyFont="1" applyBorder="1" applyAlignment="1">
      <alignment vertical="center"/>
    </xf>
    <xf numFmtId="167" fontId="60" fillId="0" borderId="1" xfId="840" applyFont="1" applyBorder="1" applyAlignment="1">
      <alignment vertical="center"/>
    </xf>
    <xf numFmtId="167" fontId="54" fillId="0" borderId="1" xfId="0" applyNumberFormat="1" applyFont="1" applyFill="1" applyBorder="1" applyAlignment="1">
      <alignment vertical="center"/>
    </xf>
    <xf numFmtId="167" fontId="92" fillId="0" borderId="0" xfId="840" applyFont="1"/>
    <xf numFmtId="2" fontId="60" fillId="0" borderId="1" xfId="0" applyNumberFormat="1" applyFont="1" applyBorder="1" applyAlignment="1"/>
    <xf numFmtId="167" fontId="54" fillId="0" borderId="1" xfId="840" applyFont="1" applyBorder="1" applyAlignment="1"/>
    <xf numFmtId="0" fontId="51" fillId="0" borderId="0" xfId="4" applyFont="1" applyFill="1" applyAlignment="1">
      <alignment horizontal="justify" vertical="top" wrapText="1"/>
    </xf>
    <xf numFmtId="0" fontId="91" fillId="0" borderId="0" xfId="4" applyFont="1" applyFill="1" applyAlignment="1">
      <alignment horizontal="left" vertical="justify"/>
    </xf>
    <xf numFmtId="0" fontId="50" fillId="0" borderId="0" xfId="4" applyFont="1" applyFill="1" applyAlignment="1">
      <alignment horizontal="justify" vertical="top" wrapText="1"/>
    </xf>
    <xf numFmtId="0" fontId="79" fillId="8" borderId="20" xfId="3" applyNumberFormat="1" applyFont="1" applyFill="1" applyBorder="1" applyAlignment="1">
      <alignment horizontal="center" vertical="center" wrapText="1" readingOrder="1"/>
    </xf>
    <xf numFmtId="0" fontId="80" fillId="8" borderId="19"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center" wrapText="1" readingOrder="1"/>
    </xf>
    <xf numFmtId="0" fontId="79" fillId="8" borderId="14" xfId="3" applyNumberFormat="1" applyFont="1" applyFill="1" applyBorder="1" applyAlignment="1">
      <alignment horizontal="center" vertical="center" wrapText="1" readingOrder="1"/>
    </xf>
    <xf numFmtId="0" fontId="79" fillId="8" borderId="15" xfId="3" applyNumberFormat="1" applyFont="1" applyFill="1" applyBorder="1" applyAlignment="1">
      <alignment horizontal="center" vertical="center" wrapText="1" readingOrder="1"/>
    </xf>
    <xf numFmtId="0" fontId="80" fillId="8" borderId="16" xfId="3" applyNumberFormat="1" applyFont="1" applyFill="1" applyBorder="1" applyAlignment="1">
      <alignment horizontal="center" vertical="center" wrapText="1" readingOrder="1"/>
    </xf>
    <xf numFmtId="0" fontId="80" fillId="8" borderId="0" xfId="3" applyNumberFormat="1" applyFont="1" applyFill="1" applyBorder="1" applyAlignment="1">
      <alignment horizontal="center" vertical="center" wrapText="1" readingOrder="1"/>
    </xf>
    <xf numFmtId="0" fontId="80" fillId="8" borderId="10" xfId="3" applyNumberFormat="1" applyFont="1" applyFill="1" applyBorder="1" applyAlignment="1">
      <alignment horizontal="center" vertical="center" wrapText="1" readingOrder="1"/>
    </xf>
    <xf numFmtId="0" fontId="80" fillId="8" borderId="17" xfId="3" applyNumberFormat="1" applyFont="1" applyFill="1" applyBorder="1" applyAlignment="1">
      <alignment horizontal="center" vertical="center" wrapText="1" readingOrder="1"/>
    </xf>
    <xf numFmtId="0" fontId="80" fillId="8" borderId="2" xfId="3" applyNumberFormat="1" applyFont="1" applyFill="1" applyBorder="1" applyAlignment="1">
      <alignment horizontal="center" vertical="center" wrapText="1" readingOrder="1"/>
    </xf>
    <xf numFmtId="0" fontId="80" fillId="8" borderId="18" xfId="3" applyNumberFormat="1" applyFont="1" applyFill="1" applyBorder="1" applyAlignment="1">
      <alignment horizontal="center" vertical="center" wrapText="1" readingOrder="1"/>
    </xf>
    <xf numFmtId="0" fontId="80" fillId="8" borderId="16" xfId="3" applyNumberFormat="1" applyFont="1" applyFill="1" applyBorder="1" applyAlignment="1">
      <alignment horizontal="center" vertical="top" wrapText="1" readingOrder="1"/>
    </xf>
    <xf numFmtId="0" fontId="80" fillId="8" borderId="0" xfId="3" applyNumberFormat="1" applyFont="1" applyFill="1" applyBorder="1" applyAlignment="1">
      <alignment horizontal="center" vertical="top" wrapText="1" readingOrder="1"/>
    </xf>
    <xf numFmtId="0" fontId="80" fillId="8" borderId="10" xfId="3" applyNumberFormat="1" applyFont="1" applyFill="1" applyBorder="1" applyAlignment="1">
      <alignment horizontal="center" vertical="top" wrapText="1" readingOrder="1"/>
    </xf>
    <xf numFmtId="0" fontId="79" fillId="8" borderId="13" xfId="3" applyNumberFormat="1" applyFont="1" applyFill="1" applyBorder="1" applyAlignment="1">
      <alignment horizontal="center" vertical="top" wrapText="1" readingOrder="1"/>
    </xf>
    <xf numFmtId="0" fontId="79" fillId="8" borderId="14" xfId="3" applyNumberFormat="1" applyFont="1" applyFill="1" applyBorder="1" applyAlignment="1">
      <alignment horizontal="center" vertical="top" wrapText="1" readingOrder="1"/>
    </xf>
    <xf numFmtId="0" fontId="79" fillId="8" borderId="15" xfId="3" applyNumberFormat="1" applyFont="1" applyFill="1" applyBorder="1" applyAlignment="1">
      <alignment horizontal="center" vertical="top" wrapText="1" readingOrder="1"/>
    </xf>
    <xf numFmtId="0" fontId="50" fillId="0" borderId="0" xfId="4" applyFont="1" applyFill="1" applyAlignment="1">
      <alignment horizontal="justify" vertical="justify"/>
    </xf>
    <xf numFmtId="0" fontId="51" fillId="0" borderId="0" xfId="4" applyFont="1" applyFill="1" applyAlignment="1">
      <alignment horizontal="left" vertical="top" wrapText="1"/>
    </xf>
    <xf numFmtId="0" fontId="56" fillId="0" borderId="0" xfId="4" applyFont="1" applyFill="1" applyAlignment="1">
      <alignment horizontal="left" vertical="top" wrapText="1"/>
    </xf>
    <xf numFmtId="0" fontId="87" fillId="0" borderId="0" xfId="0" applyFont="1" applyBorder="1" applyAlignment="1">
      <alignment horizontal="center" vertical="justify" wrapText="1"/>
    </xf>
    <xf numFmtId="0" fontId="87" fillId="0" borderId="10" xfId="0" applyFont="1" applyBorder="1" applyAlignment="1">
      <alignment horizontal="center" vertical="justify" wrapText="1"/>
    </xf>
    <xf numFmtId="0" fontId="88" fillId="0" borderId="0" xfId="0" applyFont="1" applyBorder="1" applyAlignment="1">
      <alignment horizontal="center" vertical="top" wrapText="1"/>
    </xf>
    <xf numFmtId="0" fontId="88" fillId="0" borderId="10" xfId="0" applyFont="1" applyBorder="1" applyAlignment="1">
      <alignment horizontal="center" vertical="top" wrapText="1"/>
    </xf>
  </cellXfs>
  <cellStyles count="841">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xfId="840" builtinId="3"/>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ttip-fsiknb01\DSIN\5.%20Bagian%20LKM\Laporan%20Kuartalan\4.%20Laporan%20Kuartalan%202019\K2%202019\absensi%20dan%20laporan%20BS%20IS%2020192-%20urut%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ensi data keuangan 20192"/>
      <sheetName val="detail data keuangan 20192"/>
      <sheetName val="Sheet1"/>
      <sheetName val="Sheet2"/>
      <sheetName val="analisis"/>
      <sheetName val="cek akun per badan"/>
      <sheetName val="final 20192"/>
      <sheetName val="BS IS ALL 20192 SILKM"/>
      <sheetName val="BS KK 20192"/>
      <sheetName val="BS KS 20192"/>
      <sheetName val="BS PK 20192"/>
      <sheetName val="BS PS 20192"/>
      <sheetName val="IS KK 20192"/>
      <sheetName val="IS KS 20192"/>
      <sheetName val="IS PK 20192"/>
      <sheetName val="IS PS 20192"/>
    </sheetNames>
    <sheetDataSet>
      <sheetData sheetId="0"/>
      <sheetData sheetId="1"/>
      <sheetData sheetId="2"/>
      <sheetData sheetId="3"/>
      <sheetData sheetId="4">
        <row r="35">
          <cell r="M35">
            <v>919.75017811806731</v>
          </cell>
        </row>
        <row r="40">
          <cell r="C40">
            <v>369.89923832045065</v>
          </cell>
        </row>
        <row r="46">
          <cell r="C46">
            <v>429.03768096810893</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F21"/>
  <sheetViews>
    <sheetView showGridLines="0" view="pageBreakPreview" topLeftCell="A4" zoomScaleNormal="90" zoomScaleSheetLayoutView="100" workbookViewId="0">
      <selection activeCell="C3" sqref="C3"/>
    </sheetView>
  </sheetViews>
  <sheetFormatPr defaultRowHeight="25.5"/>
  <cols>
    <col min="1" max="1" width="3.28515625" style="196" customWidth="1"/>
    <col min="2" max="2" width="3.28515625" style="18" customWidth="1"/>
    <col min="3" max="3" width="12.5703125" style="18" customWidth="1"/>
    <col min="4" max="16384" width="9.140625" style="18"/>
  </cols>
  <sheetData>
    <row r="1" spans="1:6">
      <c r="A1" s="24"/>
    </row>
    <row r="2" spans="1:6">
      <c r="A2" s="24"/>
    </row>
    <row r="3" spans="1:6">
      <c r="A3" s="24"/>
    </row>
    <row r="4" spans="1:6">
      <c r="A4" s="24"/>
    </row>
    <row r="5" spans="1:6">
      <c r="A5" s="24"/>
    </row>
    <row r="6" spans="1:6">
      <c r="A6" s="24"/>
    </row>
    <row r="7" spans="1:6">
      <c r="A7" s="24"/>
    </row>
    <row r="8" spans="1:6">
      <c r="A8" s="24"/>
    </row>
    <row r="9" spans="1:6">
      <c r="A9" s="24"/>
    </row>
    <row r="10" spans="1:6" ht="47.25" customHeight="1">
      <c r="A10" s="24"/>
      <c r="C10" s="91" t="s">
        <v>136</v>
      </c>
      <c r="D10" s="37"/>
      <c r="E10" s="37"/>
      <c r="F10" s="37"/>
    </row>
    <row r="11" spans="1:6" ht="47.25" customHeight="1">
      <c r="A11" s="24"/>
      <c r="C11" s="91" t="s">
        <v>426</v>
      </c>
      <c r="D11" s="37"/>
      <c r="E11" s="37"/>
      <c r="F11" s="37"/>
    </row>
    <row r="12" spans="1:6" ht="47.25" customHeight="1">
      <c r="A12" s="24"/>
      <c r="C12" s="92" t="s">
        <v>135</v>
      </c>
      <c r="D12" s="37"/>
      <c r="E12" s="37"/>
      <c r="F12" s="37"/>
    </row>
    <row r="13" spans="1:6" ht="47.25" customHeight="1">
      <c r="A13" s="24"/>
      <c r="C13" s="92" t="s">
        <v>427</v>
      </c>
      <c r="D13" s="37"/>
      <c r="E13" s="37"/>
      <c r="F13" s="37"/>
    </row>
    <row r="14" spans="1:6">
      <c r="A14" s="24"/>
      <c r="C14" s="91"/>
      <c r="D14" s="37"/>
      <c r="E14" s="37"/>
      <c r="F14" s="37"/>
    </row>
    <row r="15" spans="1:6">
      <c r="A15" s="24"/>
      <c r="C15" s="93">
        <v>2019</v>
      </c>
      <c r="D15" s="38"/>
      <c r="E15" s="37"/>
      <c r="F15" s="37"/>
    </row>
    <row r="16" spans="1:6">
      <c r="C16" s="37"/>
      <c r="D16" s="37"/>
      <c r="E16" s="37"/>
      <c r="F16" s="37"/>
    </row>
    <row r="17" spans="3:6">
      <c r="C17" s="37"/>
      <c r="D17" s="37"/>
      <c r="E17" s="37"/>
      <c r="F17" s="37"/>
    </row>
    <row r="18" spans="3:6">
      <c r="C18" s="37"/>
      <c r="D18" s="37"/>
      <c r="E18" s="37"/>
      <c r="F18" s="37"/>
    </row>
    <row r="19" spans="3:6">
      <c r="C19" s="37"/>
      <c r="D19" s="37"/>
      <c r="E19" s="37"/>
      <c r="F19" s="37"/>
    </row>
    <row r="20" spans="3:6">
      <c r="C20" s="37"/>
      <c r="D20" s="37"/>
      <c r="E20" s="37"/>
      <c r="F20" s="37"/>
    </row>
    <row r="21" spans="3:6">
      <c r="C21" s="39"/>
      <c r="D21" s="37"/>
      <c r="E21" s="37"/>
      <c r="F21" s="37"/>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K34"/>
  <sheetViews>
    <sheetView showGridLines="0" view="pageBreakPreview" zoomScaleNormal="90" zoomScaleSheetLayoutView="100" workbookViewId="0">
      <selection activeCell="D5" sqref="D5"/>
    </sheetView>
  </sheetViews>
  <sheetFormatPr defaultRowHeight="12.75"/>
  <cols>
    <col min="1" max="1" width="5.7109375" style="130" customWidth="1"/>
    <col min="2" max="2" width="54.140625" style="8" customWidth="1"/>
    <col min="3" max="3" width="12.5703125" style="133" customWidth="1"/>
    <col min="4" max="5" width="12.5703125" style="8" customWidth="1"/>
    <col min="6" max="6" width="54.140625" style="8" customWidth="1"/>
    <col min="7" max="7" width="6.7109375" style="8" customWidth="1"/>
    <col min="8" max="40" width="26.140625" style="8" customWidth="1"/>
    <col min="41" max="41" width="0" style="8" hidden="1" customWidth="1"/>
    <col min="42" max="42" width="21.5703125" style="8" customWidth="1"/>
    <col min="43" max="16384" width="9.140625" style="8"/>
  </cols>
  <sheetData>
    <row r="1" spans="1:37" ht="20.25">
      <c r="A1" s="285" t="s">
        <v>281</v>
      </c>
      <c r="B1" s="286"/>
      <c r="C1" s="286"/>
      <c r="D1" s="286"/>
      <c r="E1" s="286"/>
      <c r="F1" s="287"/>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row>
    <row r="2" spans="1:37" ht="20.25">
      <c r="A2" s="288" t="s">
        <v>282</v>
      </c>
      <c r="B2" s="289"/>
      <c r="C2" s="289"/>
      <c r="D2" s="289"/>
      <c r="E2" s="289"/>
      <c r="F2" s="290"/>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1:37" s="202" customFormat="1" ht="47.25" customHeight="1">
      <c r="A3" s="40" t="s">
        <v>0</v>
      </c>
      <c r="B3" s="40" t="s">
        <v>6</v>
      </c>
      <c r="C3" s="40" t="s">
        <v>383</v>
      </c>
      <c r="D3" s="40" t="s">
        <v>384</v>
      </c>
      <c r="E3" s="40" t="s">
        <v>385</v>
      </c>
      <c r="F3" s="41" t="s">
        <v>130</v>
      </c>
    </row>
    <row r="4" spans="1:37" ht="15.75">
      <c r="A4" s="110">
        <v>1</v>
      </c>
      <c r="B4" s="138" t="s">
        <v>161</v>
      </c>
      <c r="C4" s="119"/>
      <c r="D4" s="251"/>
      <c r="E4" s="112"/>
      <c r="F4" s="136" t="s">
        <v>330</v>
      </c>
      <c r="H4" s="128"/>
    </row>
    <row r="5" spans="1:37" ht="15.75">
      <c r="A5" s="110">
        <v>2</v>
      </c>
      <c r="B5" s="111" t="s">
        <v>162</v>
      </c>
      <c r="C5" s="112">
        <v>5.0695008530000001</v>
      </c>
      <c r="D5" s="112">
        <v>9.6360679170000001</v>
      </c>
      <c r="E5" s="112">
        <v>15.008211016500001</v>
      </c>
      <c r="F5" s="137" t="s">
        <v>227</v>
      </c>
      <c r="H5" s="128"/>
    </row>
    <row r="6" spans="1:37" ht="15.75">
      <c r="A6" s="110">
        <v>3</v>
      </c>
      <c r="B6" s="111" t="s">
        <v>163</v>
      </c>
      <c r="C6" s="112">
        <v>0.63542955400000001</v>
      </c>
      <c r="D6" s="112">
        <v>1.1446731219999999</v>
      </c>
      <c r="E6" s="112">
        <v>1.6783214296599998</v>
      </c>
      <c r="F6" s="137" t="s">
        <v>228</v>
      </c>
      <c r="H6" s="128"/>
    </row>
    <row r="7" spans="1:37" ht="15.75">
      <c r="A7" s="110">
        <v>4</v>
      </c>
      <c r="B7" s="138" t="s">
        <v>164</v>
      </c>
      <c r="C7" s="119">
        <v>5.704930407</v>
      </c>
      <c r="D7" s="119">
        <v>10.780741039</v>
      </c>
      <c r="E7" s="119">
        <v>16.686532446160001</v>
      </c>
      <c r="F7" s="136" t="s">
        <v>229</v>
      </c>
    </row>
    <row r="8" spans="1:37" ht="15.75">
      <c r="A8" s="110">
        <v>5</v>
      </c>
      <c r="B8" s="118" t="s">
        <v>165</v>
      </c>
      <c r="C8" s="139">
        <v>0</v>
      </c>
      <c r="D8" s="139">
        <v>0</v>
      </c>
      <c r="E8" s="112">
        <v>0</v>
      </c>
      <c r="F8" s="136" t="s">
        <v>331</v>
      </c>
    </row>
    <row r="9" spans="1:37" ht="15.75">
      <c r="A9" s="110">
        <v>6</v>
      </c>
      <c r="B9" s="111" t="s">
        <v>166</v>
      </c>
      <c r="C9" s="112">
        <v>1.1642037350000001</v>
      </c>
      <c r="D9" s="112">
        <v>1.921373062025</v>
      </c>
      <c r="E9" s="112">
        <v>2.6577443722049998</v>
      </c>
      <c r="F9" s="137" t="s">
        <v>222</v>
      </c>
    </row>
    <row r="10" spans="1:37" ht="15.75">
      <c r="A10" s="110">
        <v>7</v>
      </c>
      <c r="B10" s="111" t="s">
        <v>167</v>
      </c>
      <c r="C10" s="112">
        <v>1.2201152932777777</v>
      </c>
      <c r="D10" s="112">
        <v>2.3781863560000001</v>
      </c>
      <c r="E10" s="112">
        <v>2.4379416966666669</v>
      </c>
      <c r="F10" s="137" t="s">
        <v>238</v>
      </c>
    </row>
    <row r="11" spans="1:37" ht="15.75">
      <c r="A11" s="110">
        <v>8</v>
      </c>
      <c r="B11" s="111" t="s">
        <v>168</v>
      </c>
      <c r="C11" s="112">
        <v>0.15968844400000001</v>
      </c>
      <c r="D11" s="112">
        <v>0.271687862</v>
      </c>
      <c r="E11" s="112">
        <v>0.411858381</v>
      </c>
      <c r="F11" s="137" t="s">
        <v>236</v>
      </c>
    </row>
    <row r="12" spans="1:37" ht="15.75">
      <c r="A12" s="110">
        <v>9</v>
      </c>
      <c r="B12" s="111" t="s">
        <v>169</v>
      </c>
      <c r="C12" s="112">
        <v>2.0973378789999999</v>
      </c>
      <c r="D12" s="112">
        <v>3.6158623940000001</v>
      </c>
      <c r="E12" s="112">
        <v>5.3542536429999998</v>
      </c>
      <c r="F12" s="137" t="s">
        <v>237</v>
      </c>
    </row>
    <row r="13" spans="1:37" ht="15.75">
      <c r="A13" s="110">
        <v>10</v>
      </c>
      <c r="B13" s="111" t="s">
        <v>170</v>
      </c>
      <c r="C13" s="112">
        <v>0.95555825400000005</v>
      </c>
      <c r="D13" s="112">
        <v>1.3674734471500001</v>
      </c>
      <c r="E13" s="112">
        <v>2.20418172304</v>
      </c>
      <c r="F13" s="137" t="s">
        <v>223</v>
      </c>
    </row>
    <row r="14" spans="1:37" ht="15.75">
      <c r="A14" s="110">
        <v>11</v>
      </c>
      <c r="B14" s="138" t="s">
        <v>171</v>
      </c>
      <c r="C14" s="119">
        <v>5.5969036052777774</v>
      </c>
      <c r="D14" s="119">
        <v>9.5545831211749999</v>
      </c>
      <c r="E14" s="119">
        <v>13.065979815911668</v>
      </c>
      <c r="F14" s="136" t="s">
        <v>224</v>
      </c>
    </row>
    <row r="15" spans="1:37" ht="15.75">
      <c r="A15" s="110">
        <v>12</v>
      </c>
      <c r="B15" s="118" t="s">
        <v>172</v>
      </c>
      <c r="C15" s="119">
        <v>0.1080268017222222</v>
      </c>
      <c r="D15" s="119">
        <v>1.2261579178249999</v>
      </c>
      <c r="E15" s="119">
        <v>3.6205526302483331</v>
      </c>
      <c r="F15" s="136" t="s">
        <v>332</v>
      </c>
    </row>
    <row r="16" spans="1:37" ht="15.75">
      <c r="A16" s="117">
        <v>13</v>
      </c>
      <c r="B16" s="111" t="s">
        <v>260</v>
      </c>
      <c r="C16" s="112">
        <v>2.0200578800000001E-2</v>
      </c>
      <c r="D16" s="112">
        <v>5.6621989999999997E-2</v>
      </c>
      <c r="E16" s="112">
        <v>7.8687914999999997E-2</v>
      </c>
      <c r="F16" s="137" t="s">
        <v>333</v>
      </c>
    </row>
    <row r="17" spans="1:6" ht="15.75">
      <c r="A17" s="110">
        <v>14</v>
      </c>
      <c r="B17" s="111" t="s">
        <v>261</v>
      </c>
      <c r="C17" s="112">
        <v>5.7858193000000002E-2</v>
      </c>
      <c r="D17" s="112">
        <v>0.11374706699999999</v>
      </c>
      <c r="E17" s="112">
        <v>0.18371128240000001</v>
      </c>
      <c r="F17" s="137" t="s">
        <v>334</v>
      </c>
    </row>
    <row r="18" spans="1:6" ht="15.75">
      <c r="A18" s="110">
        <v>15</v>
      </c>
      <c r="B18" s="118" t="s">
        <v>175</v>
      </c>
      <c r="C18" s="119">
        <v>7.0369187522222224E-2</v>
      </c>
      <c r="D18" s="119">
        <v>1.1690328408250001</v>
      </c>
      <c r="E18" s="119">
        <v>3.5155292628483328</v>
      </c>
      <c r="F18" s="136" t="s">
        <v>335</v>
      </c>
    </row>
    <row r="19" spans="1:6" ht="15.75">
      <c r="A19" s="110">
        <v>16</v>
      </c>
      <c r="B19" s="111" t="s">
        <v>262</v>
      </c>
      <c r="C19" s="112">
        <v>1.866487E-3</v>
      </c>
      <c r="D19" s="112">
        <v>6.4049989999999998E-3</v>
      </c>
      <c r="E19" s="112">
        <v>1.9395147000000001E-2</v>
      </c>
      <c r="F19" s="137" t="s">
        <v>336</v>
      </c>
    </row>
    <row r="20" spans="1:6" ht="15.75">
      <c r="A20" s="110">
        <v>17</v>
      </c>
      <c r="B20" s="118" t="s">
        <v>177</v>
      </c>
      <c r="C20" s="119">
        <v>6.8502700522222224E-2</v>
      </c>
      <c r="D20" s="119">
        <v>1.162627841825</v>
      </c>
      <c r="E20" s="119">
        <v>3.4961341158483328</v>
      </c>
      <c r="F20" s="136" t="s">
        <v>337</v>
      </c>
    </row>
    <row r="21" spans="1:6">
      <c r="C21" s="131"/>
      <c r="D21" s="140"/>
      <c r="F21" s="132"/>
    </row>
    <row r="22" spans="1:6">
      <c r="A22" s="141"/>
      <c r="C22" s="131"/>
    </row>
    <row r="23" spans="1:6">
      <c r="B23" s="142"/>
      <c r="C23" s="143"/>
    </row>
    <row r="24" spans="1:6">
      <c r="C24" s="131"/>
    </row>
    <row r="25" spans="1:6">
      <c r="C25" s="131"/>
    </row>
    <row r="26" spans="1:6">
      <c r="C26" s="131"/>
    </row>
    <row r="27" spans="1:6">
      <c r="C27" s="131"/>
    </row>
    <row r="28" spans="1:6">
      <c r="C28" s="131"/>
    </row>
    <row r="29" spans="1:6">
      <c r="C29" s="131"/>
    </row>
    <row r="30" spans="1:6">
      <c r="C30" s="131"/>
    </row>
    <row r="31" spans="1:6">
      <c r="C31" s="131"/>
    </row>
    <row r="32" spans="1:6">
      <c r="C32" s="131"/>
    </row>
    <row r="33" spans="3:3">
      <c r="C33" s="131"/>
    </row>
    <row r="34" spans="3:3">
      <c r="C34" s="131"/>
    </row>
  </sheetData>
  <mergeCells count="2">
    <mergeCell ref="A1:F1"/>
    <mergeCell ref="A2:F2"/>
  </mergeCell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40"/>
  <sheetViews>
    <sheetView showGridLines="0" view="pageBreakPreview" zoomScaleNormal="90" zoomScaleSheetLayoutView="100" workbookViewId="0">
      <selection sqref="A1:J1"/>
    </sheetView>
  </sheetViews>
  <sheetFormatPr defaultRowHeight="12.75"/>
  <cols>
    <col min="1" max="1" width="21.140625" style="141" customWidth="1"/>
    <col min="2" max="6" width="15.85546875" style="141" customWidth="1"/>
    <col min="7" max="7" width="21.140625" style="141" customWidth="1"/>
    <col min="8" max="9" width="15.85546875" style="141" customWidth="1"/>
    <col min="10" max="10" width="29.7109375" style="141" customWidth="1"/>
    <col min="11" max="11" width="20.5703125" style="234" bestFit="1" customWidth="1"/>
    <col min="12" max="16384" width="9.140625" style="234"/>
  </cols>
  <sheetData>
    <row r="1" spans="1:10" s="144" customFormat="1" ht="20.25">
      <c r="A1" s="285" t="s">
        <v>393</v>
      </c>
      <c r="B1" s="286"/>
      <c r="C1" s="286"/>
      <c r="D1" s="286"/>
      <c r="E1" s="286"/>
      <c r="F1" s="286"/>
      <c r="G1" s="286"/>
      <c r="H1" s="286"/>
      <c r="I1" s="286"/>
      <c r="J1" s="287"/>
    </row>
    <row r="2" spans="1:10" s="144" customFormat="1" ht="20.25">
      <c r="A2" s="291" t="s">
        <v>394</v>
      </c>
      <c r="B2" s="292"/>
      <c r="C2" s="292"/>
      <c r="D2" s="292"/>
      <c r="E2" s="292"/>
      <c r="F2" s="292"/>
      <c r="G2" s="292"/>
      <c r="H2" s="292"/>
      <c r="I2" s="292"/>
      <c r="J2" s="293"/>
    </row>
    <row r="3" spans="1:10" s="204" customFormat="1" ht="47.25" customHeight="1">
      <c r="A3" s="40" t="s">
        <v>129</v>
      </c>
      <c r="B3" s="203" t="s">
        <v>17</v>
      </c>
      <c r="C3" s="203" t="s">
        <v>18</v>
      </c>
      <c r="D3" s="203" t="s">
        <v>4</v>
      </c>
      <c r="E3" s="203" t="s">
        <v>70</v>
      </c>
      <c r="F3" s="203" t="s">
        <v>19</v>
      </c>
      <c r="G3" s="203" t="s">
        <v>417</v>
      </c>
      <c r="H3" s="203" t="s">
        <v>21</v>
      </c>
      <c r="I3" s="203" t="s">
        <v>352</v>
      </c>
      <c r="J3" s="41" t="s">
        <v>130</v>
      </c>
    </row>
    <row r="4" spans="1:10" s="231" customFormat="1" ht="15.75">
      <c r="A4" s="237" t="s">
        <v>154</v>
      </c>
      <c r="B4" s="113">
        <v>3.0788449240000002</v>
      </c>
      <c r="C4" s="113">
        <v>1.6964E-3</v>
      </c>
      <c r="D4" s="113">
        <v>3.0771485240000001</v>
      </c>
      <c r="E4" s="113">
        <v>0</v>
      </c>
      <c r="F4" s="113">
        <v>2.5904200000000002E-4</v>
      </c>
      <c r="G4" s="113">
        <v>1.3167988209999999</v>
      </c>
      <c r="H4" s="113">
        <v>0</v>
      </c>
      <c r="I4" s="113">
        <v>1.6964E-3</v>
      </c>
      <c r="J4" s="238" t="s">
        <v>154</v>
      </c>
    </row>
    <row r="5" spans="1:10" s="231" customFormat="1" ht="15.75">
      <c r="A5" s="237" t="s">
        <v>151</v>
      </c>
      <c r="B5" s="113">
        <v>4.6545934200000003</v>
      </c>
      <c r="C5" s="113">
        <v>2</v>
      </c>
      <c r="D5" s="113">
        <v>2.6545934199999999</v>
      </c>
      <c r="E5" s="113">
        <v>0</v>
      </c>
      <c r="F5" s="113">
        <v>0</v>
      </c>
      <c r="G5" s="113">
        <v>2.7764449999999998</v>
      </c>
      <c r="H5" s="113">
        <v>0</v>
      </c>
      <c r="I5" s="113">
        <v>0</v>
      </c>
      <c r="J5" s="238" t="s">
        <v>158</v>
      </c>
    </row>
    <row r="6" spans="1:10" s="231" customFormat="1" ht="15.75">
      <c r="A6" s="237" t="s">
        <v>150</v>
      </c>
      <c r="B6" s="113">
        <v>51.342363676218852</v>
      </c>
      <c r="C6" s="113">
        <v>34.686044417190764</v>
      </c>
      <c r="D6" s="113">
        <v>16.656319259028077</v>
      </c>
      <c r="E6" s="113">
        <v>0</v>
      </c>
      <c r="F6" s="113">
        <v>9.0482450710000002</v>
      </c>
      <c r="G6" s="113">
        <v>38.106987564000001</v>
      </c>
      <c r="H6" s="113">
        <v>3.1260162500000002</v>
      </c>
      <c r="I6" s="113">
        <v>30.935112788830029</v>
      </c>
      <c r="J6" s="238" t="s">
        <v>157</v>
      </c>
    </row>
    <row r="7" spans="1:10" s="231" customFormat="1" ht="15.75">
      <c r="A7" s="237" t="s">
        <v>250</v>
      </c>
      <c r="B7" s="113">
        <v>0.76449361199999999</v>
      </c>
      <c r="C7" s="113">
        <v>0.26393100600000002</v>
      </c>
      <c r="D7" s="113">
        <v>0.50056260600000002</v>
      </c>
      <c r="E7" s="113">
        <v>0</v>
      </c>
      <c r="F7" s="113">
        <v>3.1211920000000001E-3</v>
      </c>
      <c r="G7" s="113">
        <v>0.73175272999999996</v>
      </c>
      <c r="H7" s="113">
        <v>0.04</v>
      </c>
      <c r="I7" s="113">
        <v>0.22393100599999999</v>
      </c>
      <c r="J7" s="238" t="s">
        <v>253</v>
      </c>
    </row>
    <row r="8" spans="1:10" s="231" customFormat="1" ht="15.75">
      <c r="A8" s="237" t="s">
        <v>155</v>
      </c>
      <c r="B8" s="113">
        <v>15.280565447922221</v>
      </c>
      <c r="C8" s="113">
        <v>13.016351479000001</v>
      </c>
      <c r="D8" s="113">
        <v>2.2642139685222227</v>
      </c>
      <c r="E8" s="113">
        <v>0</v>
      </c>
      <c r="F8" s="113">
        <v>1.3100681949999999</v>
      </c>
      <c r="G8" s="113">
        <v>12.183636641</v>
      </c>
      <c r="H8" s="113">
        <v>9.8813299990000001</v>
      </c>
      <c r="I8" s="113">
        <v>2.6392564059999999</v>
      </c>
      <c r="J8" s="238" t="s">
        <v>155</v>
      </c>
    </row>
    <row r="9" spans="1:10" s="231" customFormat="1" ht="15.75">
      <c r="A9" s="237" t="s">
        <v>256</v>
      </c>
      <c r="B9" s="113">
        <v>0.17709077500000001</v>
      </c>
      <c r="C9" s="113">
        <v>4.1017999999999999E-2</v>
      </c>
      <c r="D9" s="113">
        <v>0.13607277500000001</v>
      </c>
      <c r="E9" s="113">
        <v>0</v>
      </c>
      <c r="F9" s="113">
        <v>0.1124825</v>
      </c>
      <c r="G9" s="113">
        <v>1.6E-2</v>
      </c>
      <c r="H9" s="113">
        <v>0</v>
      </c>
      <c r="I9" s="113">
        <v>4.0947999999999998E-2</v>
      </c>
      <c r="J9" s="238" t="s">
        <v>258</v>
      </c>
    </row>
    <row r="10" spans="1:10" s="231" customFormat="1" ht="15.75">
      <c r="A10" s="237" t="s">
        <v>249</v>
      </c>
      <c r="B10" s="113">
        <v>0.90066915400000003</v>
      </c>
      <c r="C10" s="113">
        <v>0.16892951</v>
      </c>
      <c r="D10" s="113">
        <v>0.73173964400000002</v>
      </c>
      <c r="E10" s="113">
        <v>0</v>
      </c>
      <c r="F10" s="113">
        <v>8.5690899999999999E-4</v>
      </c>
      <c r="G10" s="113">
        <v>0.80912790000000001</v>
      </c>
      <c r="H10" s="113">
        <v>3.0000000000000001E-3</v>
      </c>
      <c r="I10" s="113">
        <v>0.15122221199999999</v>
      </c>
      <c r="J10" s="238" t="s">
        <v>254</v>
      </c>
    </row>
    <row r="11" spans="1:10" s="231" customFormat="1" ht="15.75">
      <c r="A11" s="237" t="s">
        <v>257</v>
      </c>
      <c r="B11" s="113">
        <v>1.2495171389999999</v>
      </c>
      <c r="C11" s="113">
        <v>3.8307990000000002E-3</v>
      </c>
      <c r="D11" s="113">
        <v>1.24568634</v>
      </c>
      <c r="E11" s="113">
        <v>0</v>
      </c>
      <c r="F11" s="113">
        <v>0.10812364200000001</v>
      </c>
      <c r="G11" s="113">
        <v>0.75982222200000005</v>
      </c>
      <c r="H11" s="113">
        <v>0</v>
      </c>
      <c r="I11" s="113">
        <v>3.8307990000000002E-3</v>
      </c>
      <c r="J11" s="238" t="s">
        <v>259</v>
      </c>
    </row>
    <row r="12" spans="1:10" s="231" customFormat="1" ht="15.75">
      <c r="A12" s="232" t="s">
        <v>145</v>
      </c>
      <c r="B12" s="239">
        <v>77.448138148141069</v>
      </c>
      <c r="C12" s="239">
        <v>50.181801611190764</v>
      </c>
      <c r="D12" s="239">
        <v>27.266336536550302</v>
      </c>
      <c r="E12" s="239">
        <v>0</v>
      </c>
      <c r="F12" s="239">
        <v>10.583156551</v>
      </c>
      <c r="G12" s="239">
        <v>56.700570878000001</v>
      </c>
      <c r="H12" s="239">
        <v>13.050346249</v>
      </c>
      <c r="I12" s="239">
        <v>33.995997611830028</v>
      </c>
      <c r="J12" s="240" t="s">
        <v>145</v>
      </c>
    </row>
    <row r="15" spans="1:10" s="144" customFormat="1" ht="20.25">
      <c r="A15" s="285" t="s">
        <v>403</v>
      </c>
      <c r="B15" s="286"/>
      <c r="C15" s="286"/>
      <c r="D15" s="286"/>
      <c r="E15" s="286"/>
      <c r="F15" s="286"/>
      <c r="G15" s="286"/>
      <c r="H15" s="286"/>
      <c r="I15" s="286"/>
      <c r="J15" s="287"/>
    </row>
    <row r="16" spans="1:10" s="144" customFormat="1" ht="20.25">
      <c r="A16" s="291" t="s">
        <v>404</v>
      </c>
      <c r="B16" s="292"/>
      <c r="C16" s="292"/>
      <c r="D16" s="292"/>
      <c r="E16" s="292"/>
      <c r="F16" s="292"/>
      <c r="G16" s="292"/>
      <c r="H16" s="292"/>
      <c r="I16" s="292"/>
      <c r="J16" s="293"/>
    </row>
    <row r="17" spans="1:10" s="204" customFormat="1" ht="47.25" customHeight="1">
      <c r="A17" s="40" t="s">
        <v>129</v>
      </c>
      <c r="B17" s="203" t="s">
        <v>17</v>
      </c>
      <c r="C17" s="203" t="s">
        <v>18</v>
      </c>
      <c r="D17" s="203" t="s">
        <v>4</v>
      </c>
      <c r="E17" s="203" t="s">
        <v>70</v>
      </c>
      <c r="F17" s="203" t="s">
        <v>19</v>
      </c>
      <c r="G17" s="203" t="s">
        <v>417</v>
      </c>
      <c r="H17" s="203" t="s">
        <v>21</v>
      </c>
      <c r="I17" s="203" t="s">
        <v>352</v>
      </c>
      <c r="J17" s="41" t="s">
        <v>130</v>
      </c>
    </row>
    <row r="18" spans="1:10" s="231" customFormat="1" ht="15.75">
      <c r="A18" s="237" t="s">
        <v>154</v>
      </c>
      <c r="B18" s="113">
        <v>3.0886078960000001</v>
      </c>
      <c r="C18" s="113">
        <v>1.6596E-3</v>
      </c>
      <c r="D18" s="113">
        <v>3.0869482960000001</v>
      </c>
      <c r="E18" s="113">
        <v>0</v>
      </c>
      <c r="F18" s="113">
        <v>2.3952199999999999E-4</v>
      </c>
      <c r="G18" s="113">
        <v>1.235899986</v>
      </c>
      <c r="H18" s="113">
        <v>0</v>
      </c>
      <c r="I18" s="113">
        <v>1.6596E-3</v>
      </c>
      <c r="J18" s="238" t="s">
        <v>154</v>
      </c>
    </row>
    <row r="19" spans="1:10" s="231" customFormat="1" ht="15.75">
      <c r="A19" s="237" t="s">
        <v>151</v>
      </c>
      <c r="B19" s="113">
        <v>4.2296776700000001</v>
      </c>
      <c r="C19" s="113">
        <v>1.5</v>
      </c>
      <c r="D19" s="113">
        <v>2.7296776700000001</v>
      </c>
      <c r="E19" s="113">
        <v>0</v>
      </c>
      <c r="F19" s="113">
        <v>0</v>
      </c>
      <c r="G19" s="113">
        <v>2.8646929999999999</v>
      </c>
      <c r="H19" s="113">
        <v>0</v>
      </c>
      <c r="I19" s="113">
        <v>0</v>
      </c>
      <c r="J19" s="238" t="s">
        <v>158</v>
      </c>
    </row>
    <row r="20" spans="1:10" s="231" customFormat="1" ht="15.75">
      <c r="A20" s="237" t="s">
        <v>150</v>
      </c>
      <c r="B20" s="113">
        <v>53.37989475438301</v>
      </c>
      <c r="C20" s="113">
        <v>34.138045164554995</v>
      </c>
      <c r="D20" s="113">
        <v>19.241849589833105</v>
      </c>
      <c r="E20" s="113">
        <v>0</v>
      </c>
      <c r="F20" s="113">
        <v>8.4039780309999994</v>
      </c>
      <c r="G20" s="113">
        <v>40.450617751000003</v>
      </c>
      <c r="H20" s="113">
        <v>2.9929887000000002</v>
      </c>
      <c r="I20" s="113">
        <v>30.293740777211752</v>
      </c>
      <c r="J20" s="238" t="s">
        <v>157</v>
      </c>
    </row>
    <row r="21" spans="1:10" s="231" customFormat="1" ht="15.75">
      <c r="A21" s="237" t="s">
        <v>250</v>
      </c>
      <c r="B21" s="113">
        <v>1.001710275</v>
      </c>
      <c r="C21" s="113">
        <v>0.39430401700000001</v>
      </c>
      <c r="D21" s="113">
        <v>0.60740625800000003</v>
      </c>
      <c r="E21" s="113">
        <v>0</v>
      </c>
      <c r="F21" s="113">
        <v>8.9174609999999998E-3</v>
      </c>
      <c r="G21" s="113">
        <v>0.97367575699999998</v>
      </c>
      <c r="H21" s="113">
        <v>5.5E-2</v>
      </c>
      <c r="I21" s="113">
        <v>0.33930401700000001</v>
      </c>
      <c r="J21" s="238" t="s">
        <v>253</v>
      </c>
    </row>
    <row r="22" spans="1:10" s="231" customFormat="1" ht="15.75">
      <c r="A22" s="237" t="s">
        <v>155</v>
      </c>
      <c r="B22" s="113">
        <v>19.711910710000002</v>
      </c>
      <c r="C22" s="113">
        <v>16.301115526</v>
      </c>
      <c r="D22" s="113">
        <v>3.4107951839999999</v>
      </c>
      <c r="E22" s="113">
        <v>0</v>
      </c>
      <c r="F22" s="113">
        <v>1.555653894</v>
      </c>
      <c r="G22" s="113">
        <v>16.662907866000001</v>
      </c>
      <c r="H22" s="113">
        <v>10.233951999</v>
      </c>
      <c r="I22" s="113">
        <v>5.6063827990000004</v>
      </c>
      <c r="J22" s="238" t="s">
        <v>155</v>
      </c>
    </row>
    <row r="23" spans="1:10" s="231" customFormat="1" ht="15.75">
      <c r="A23" s="237" t="s">
        <v>256</v>
      </c>
      <c r="B23" s="113">
        <v>0.18438827499999999</v>
      </c>
      <c r="C23" s="113">
        <v>4.3647999999999999E-2</v>
      </c>
      <c r="D23" s="113">
        <v>0.140740275</v>
      </c>
      <c r="E23" s="113">
        <v>0</v>
      </c>
      <c r="F23" s="113">
        <v>8.9482500000000006E-2</v>
      </c>
      <c r="G23" s="113">
        <v>4.3249999999999997E-2</v>
      </c>
      <c r="H23" s="113">
        <v>0</v>
      </c>
      <c r="I23" s="113">
        <v>4.3647999999999999E-2</v>
      </c>
      <c r="J23" s="238" t="s">
        <v>258</v>
      </c>
    </row>
    <row r="24" spans="1:10" s="231" customFormat="1" ht="15.75">
      <c r="A24" s="237" t="s">
        <v>249</v>
      </c>
      <c r="B24" s="113">
        <v>1.338828047</v>
      </c>
      <c r="C24" s="113">
        <v>0.41469784799999998</v>
      </c>
      <c r="D24" s="113">
        <v>0.92413019900000004</v>
      </c>
      <c r="E24" s="113">
        <v>0</v>
      </c>
      <c r="F24" s="113">
        <v>1.0636046E-2</v>
      </c>
      <c r="G24" s="113">
        <v>1.1953978999999999</v>
      </c>
      <c r="H24" s="113">
        <v>0</v>
      </c>
      <c r="I24" s="113">
        <v>0.39419768399999999</v>
      </c>
      <c r="J24" s="238" t="s">
        <v>254</v>
      </c>
    </row>
    <row r="25" spans="1:10" s="231" customFormat="1" ht="15.75">
      <c r="A25" s="237" t="s">
        <v>257</v>
      </c>
      <c r="B25" s="113">
        <v>1.567603917</v>
      </c>
      <c r="C25" s="113">
        <v>6.6684980000000001E-3</v>
      </c>
      <c r="D25" s="113">
        <v>1.560935419</v>
      </c>
      <c r="E25" s="113">
        <v>0</v>
      </c>
      <c r="F25" s="113">
        <v>0.100051551</v>
      </c>
      <c r="G25" s="113">
        <v>1.0845138969999999</v>
      </c>
      <c r="H25" s="113">
        <v>0</v>
      </c>
      <c r="I25" s="113">
        <v>5.3865420000000002E-3</v>
      </c>
      <c r="J25" s="238" t="s">
        <v>259</v>
      </c>
    </row>
    <row r="26" spans="1:10" s="231" customFormat="1" ht="15.75">
      <c r="A26" s="232" t="s">
        <v>145</v>
      </c>
      <c r="B26" s="239">
        <f>SUM(B18:B25)</f>
        <v>84.502621544383018</v>
      </c>
      <c r="C26" s="239">
        <f t="shared" ref="C26:I26" si="0">SUM(C18:C25)</f>
        <v>52.800138653554995</v>
      </c>
      <c r="D26" s="239">
        <f t="shared" si="0"/>
        <v>31.702482890833107</v>
      </c>
      <c r="E26" s="239">
        <f t="shared" si="0"/>
        <v>0</v>
      </c>
      <c r="F26" s="239">
        <f t="shared" si="0"/>
        <v>10.168959005</v>
      </c>
      <c r="G26" s="239">
        <f t="shared" si="0"/>
        <v>64.51095615700001</v>
      </c>
      <c r="H26" s="239">
        <f t="shared" si="0"/>
        <v>13.281940699</v>
      </c>
      <c r="I26" s="239">
        <f t="shared" si="0"/>
        <v>36.684319419211747</v>
      </c>
      <c r="J26" s="240" t="s">
        <v>145</v>
      </c>
    </row>
    <row r="29" spans="1:10" s="144" customFormat="1" ht="20.25">
      <c r="A29" s="285" t="s">
        <v>418</v>
      </c>
      <c r="B29" s="286"/>
      <c r="C29" s="286"/>
      <c r="D29" s="286"/>
      <c r="E29" s="286"/>
      <c r="F29" s="286"/>
      <c r="G29" s="286"/>
      <c r="H29" s="286"/>
      <c r="I29" s="286"/>
      <c r="J29" s="287"/>
    </row>
    <row r="30" spans="1:10" s="144" customFormat="1" ht="20.25">
      <c r="A30" s="291" t="s">
        <v>419</v>
      </c>
      <c r="B30" s="292"/>
      <c r="C30" s="292"/>
      <c r="D30" s="292"/>
      <c r="E30" s="292"/>
      <c r="F30" s="292"/>
      <c r="G30" s="292"/>
      <c r="H30" s="292"/>
      <c r="I30" s="292"/>
      <c r="J30" s="293"/>
    </row>
    <row r="31" spans="1:10" s="204" customFormat="1" ht="47.25">
      <c r="A31" s="40" t="s">
        <v>129</v>
      </c>
      <c r="B31" s="203" t="s">
        <v>17</v>
      </c>
      <c r="C31" s="203" t="s">
        <v>18</v>
      </c>
      <c r="D31" s="203" t="s">
        <v>4</v>
      </c>
      <c r="E31" s="203" t="s">
        <v>70</v>
      </c>
      <c r="F31" s="203" t="s">
        <v>19</v>
      </c>
      <c r="G31" s="203" t="s">
        <v>417</v>
      </c>
      <c r="H31" s="203" t="s">
        <v>21</v>
      </c>
      <c r="I31" s="203" t="s">
        <v>352</v>
      </c>
      <c r="J31" s="41" t="s">
        <v>130</v>
      </c>
    </row>
    <row r="32" spans="1:10" s="231" customFormat="1" ht="15.75">
      <c r="A32" s="228" t="s">
        <v>154</v>
      </c>
      <c r="B32" s="266">
        <v>3.0725924849999999</v>
      </c>
      <c r="C32" s="266">
        <v>1.6228E-3</v>
      </c>
      <c r="D32" s="266">
        <v>3.0709696850000001</v>
      </c>
      <c r="E32" s="266">
        <v>0</v>
      </c>
      <c r="F32" s="266">
        <v>2.2000200000000001E-4</v>
      </c>
      <c r="G32" s="266">
        <v>1.215467268</v>
      </c>
      <c r="H32" s="266">
        <v>0</v>
      </c>
      <c r="I32" s="266">
        <v>1.6228E-3</v>
      </c>
      <c r="J32" s="238" t="s">
        <v>154</v>
      </c>
    </row>
    <row r="33" spans="1:10" s="231" customFormat="1" ht="15.75">
      <c r="A33" s="228" t="s">
        <v>151</v>
      </c>
      <c r="B33" s="266">
        <v>4.25142957</v>
      </c>
      <c r="C33" s="266">
        <v>1.5</v>
      </c>
      <c r="D33" s="266">
        <v>2.75142957</v>
      </c>
      <c r="E33" s="266">
        <v>0</v>
      </c>
      <c r="F33" s="266">
        <v>0</v>
      </c>
      <c r="G33" s="266">
        <v>3.3623370000000001</v>
      </c>
      <c r="H33" s="266">
        <v>0</v>
      </c>
      <c r="I33" s="266">
        <v>0</v>
      </c>
      <c r="J33" s="238" t="s">
        <v>158</v>
      </c>
    </row>
    <row r="34" spans="1:10" s="231" customFormat="1" ht="15.75">
      <c r="A34" s="228" t="s">
        <v>388</v>
      </c>
      <c r="B34" s="266">
        <v>59.673348266741669</v>
      </c>
      <c r="C34" s="266">
        <v>36.821973204666662</v>
      </c>
      <c r="D34" s="266">
        <v>22.851375062074997</v>
      </c>
      <c r="E34" s="266">
        <v>0</v>
      </c>
      <c r="F34" s="266">
        <v>9.3512045471</v>
      </c>
      <c r="G34" s="266">
        <v>45.969036647999999</v>
      </c>
      <c r="H34" s="266">
        <v>2.9184488879999999</v>
      </c>
      <c r="I34" s="266">
        <v>32.717752588000003</v>
      </c>
      <c r="J34" s="238" t="s">
        <v>157</v>
      </c>
    </row>
    <row r="35" spans="1:10" s="231" customFormat="1" ht="15.75">
      <c r="A35" s="228" t="s">
        <v>250</v>
      </c>
      <c r="B35" s="266">
        <v>1.416085088</v>
      </c>
      <c r="C35" s="266">
        <v>0.65967237599999995</v>
      </c>
      <c r="D35" s="266">
        <v>0.75641271200000004</v>
      </c>
      <c r="E35" s="266">
        <v>0</v>
      </c>
      <c r="F35" s="266">
        <v>0.12588170500000001</v>
      </c>
      <c r="G35" s="266">
        <v>1.178674829</v>
      </c>
      <c r="H35" s="266">
        <v>0.155</v>
      </c>
      <c r="I35" s="266">
        <v>0.50467237600000003</v>
      </c>
      <c r="J35" s="238" t="s">
        <v>253</v>
      </c>
    </row>
    <row r="36" spans="1:10" s="231" customFormat="1" ht="15.75">
      <c r="A36" s="228" t="s">
        <v>389</v>
      </c>
      <c r="B36" s="266">
        <v>20.825989718333332</v>
      </c>
      <c r="C36" s="266">
        <v>15.985069507</v>
      </c>
      <c r="D36" s="266">
        <v>4.8409202113333327</v>
      </c>
      <c r="E36" s="266">
        <v>0</v>
      </c>
      <c r="F36" s="266">
        <v>2.0708112810000001</v>
      </c>
      <c r="G36" s="266">
        <v>16.307854871</v>
      </c>
      <c r="H36" s="266">
        <v>9.5055843519999996</v>
      </c>
      <c r="I36" s="266">
        <v>6.0480120250000002</v>
      </c>
      <c r="J36" s="238" t="s">
        <v>155</v>
      </c>
    </row>
    <row r="37" spans="1:10" s="231" customFormat="1" ht="15.75">
      <c r="A37" s="228" t="s">
        <v>256</v>
      </c>
      <c r="B37" s="266">
        <v>0.17993072199999999</v>
      </c>
      <c r="C37" s="266">
        <v>3.9870000000000003E-2</v>
      </c>
      <c r="D37" s="266">
        <v>0.140060722</v>
      </c>
      <c r="E37" s="266">
        <v>0</v>
      </c>
      <c r="F37" s="266">
        <v>0.11919194700000001</v>
      </c>
      <c r="G37" s="266">
        <v>1.175E-2</v>
      </c>
      <c r="H37" s="266">
        <v>0</v>
      </c>
      <c r="I37" s="266">
        <v>3.9870000000000003E-2</v>
      </c>
      <c r="J37" s="238" t="s">
        <v>258</v>
      </c>
    </row>
    <row r="38" spans="1:10" s="231" customFormat="1" ht="15.75">
      <c r="A38" s="228" t="s">
        <v>249</v>
      </c>
      <c r="B38" s="266">
        <v>1.50925800821</v>
      </c>
      <c r="C38" s="266">
        <v>0.49403094282999999</v>
      </c>
      <c r="D38" s="266">
        <v>1.01522706538</v>
      </c>
      <c r="E38" s="266">
        <v>0</v>
      </c>
      <c r="F38" s="266">
        <v>6.8784862099999997E-3</v>
      </c>
      <c r="G38" s="266">
        <v>1.3056651969999999</v>
      </c>
      <c r="H38" s="266">
        <v>0</v>
      </c>
      <c r="I38" s="266">
        <v>0.47585977921</v>
      </c>
      <c r="J38" s="238" t="s">
        <v>254</v>
      </c>
    </row>
    <row r="39" spans="1:10" s="231" customFormat="1" ht="15.75">
      <c r="A39" s="228" t="s">
        <v>257</v>
      </c>
      <c r="B39" s="266">
        <v>1.6669495327999999</v>
      </c>
      <c r="C39" s="266">
        <v>8.7944642699999999E-3</v>
      </c>
      <c r="D39" s="266">
        <v>1.6581550685299999</v>
      </c>
      <c r="E39" s="266">
        <v>0</v>
      </c>
      <c r="F39" s="266">
        <v>1.4355666E-2</v>
      </c>
      <c r="G39" s="266">
        <v>1.365021732</v>
      </c>
      <c r="H39" s="266">
        <v>0</v>
      </c>
      <c r="I39" s="266">
        <v>7.2180100000000004E-3</v>
      </c>
      <c r="J39" s="238" t="s">
        <v>259</v>
      </c>
    </row>
    <row r="40" spans="1:10" s="231" customFormat="1" ht="15.75">
      <c r="A40" s="232" t="s">
        <v>145</v>
      </c>
      <c r="B40" s="267">
        <f>SUM(B32:B39)</f>
        <v>92.595583391085</v>
      </c>
      <c r="C40" s="267">
        <f t="shared" ref="C40:I40" si="1">SUM(C32:C39)</f>
        <v>55.511033294766662</v>
      </c>
      <c r="D40" s="267">
        <f t="shared" si="1"/>
        <v>37.084550096318331</v>
      </c>
      <c r="E40" s="267">
        <f t="shared" si="1"/>
        <v>0</v>
      </c>
      <c r="F40" s="267">
        <f t="shared" si="1"/>
        <v>11.688543634310001</v>
      </c>
      <c r="G40" s="267">
        <f t="shared" si="1"/>
        <v>70.715807545000004</v>
      </c>
      <c r="H40" s="267">
        <f t="shared" si="1"/>
        <v>12.579033239999999</v>
      </c>
      <c r="I40" s="267">
        <f t="shared" si="1"/>
        <v>39.795007578210004</v>
      </c>
      <c r="J40" s="240" t="s">
        <v>145</v>
      </c>
    </row>
  </sheetData>
  <mergeCells count="6">
    <mergeCell ref="A30:J30"/>
    <mergeCell ref="A1:J1"/>
    <mergeCell ref="A2:J2"/>
    <mergeCell ref="A15:J15"/>
    <mergeCell ref="A16:J16"/>
    <mergeCell ref="A29:J29"/>
  </mergeCells>
  <pageMargins left="0.7" right="0.7" top="0.75" bottom="0.75" header="0.3" footer="0.3"/>
  <pageSetup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H52"/>
  <sheetViews>
    <sheetView showGridLines="0" view="pageBreakPreview" zoomScaleNormal="90" zoomScaleSheetLayoutView="100" workbookViewId="0">
      <selection activeCell="A5" sqref="A5"/>
    </sheetView>
  </sheetViews>
  <sheetFormatPr defaultRowHeight="12.75"/>
  <cols>
    <col min="1" max="1" width="9.140625" style="106" customWidth="1"/>
    <col min="2" max="2" width="37.85546875" style="106" bestFit="1" customWidth="1"/>
    <col min="3" max="5" width="14.42578125" style="106" customWidth="1"/>
    <col min="6" max="6" width="34.7109375" style="106" customWidth="1"/>
    <col min="7" max="31" width="26.140625" style="106" customWidth="1"/>
    <col min="32" max="32" width="0" style="106" hidden="1" customWidth="1"/>
    <col min="33" max="33" width="21.5703125" style="106" customWidth="1"/>
    <col min="34" max="16384" width="9.140625" style="106"/>
  </cols>
  <sheetData>
    <row r="1" spans="1:8" s="104" customFormat="1" ht="20.25" customHeight="1">
      <c r="A1" s="285" t="s">
        <v>283</v>
      </c>
      <c r="B1" s="286"/>
      <c r="C1" s="286"/>
      <c r="D1" s="286"/>
      <c r="E1" s="286"/>
      <c r="F1" s="287"/>
    </row>
    <row r="2" spans="1:8" s="104" customFormat="1" ht="20.25" customHeight="1">
      <c r="A2" s="284" t="s">
        <v>284</v>
      </c>
      <c r="B2" s="284"/>
      <c r="C2" s="284"/>
      <c r="D2" s="284"/>
      <c r="E2" s="284"/>
      <c r="F2" s="284"/>
    </row>
    <row r="3" spans="1:8" s="205" customFormat="1" ht="47.25">
      <c r="A3" s="40" t="s">
        <v>285</v>
      </c>
      <c r="B3" s="40" t="s">
        <v>6</v>
      </c>
      <c r="C3" s="40" t="s">
        <v>383</v>
      </c>
      <c r="D3" s="40" t="s">
        <v>384</v>
      </c>
      <c r="E3" s="40" t="s">
        <v>385</v>
      </c>
      <c r="F3" s="41" t="s">
        <v>130</v>
      </c>
    </row>
    <row r="4" spans="1:8" ht="15.75">
      <c r="A4" s="175">
        <v>1</v>
      </c>
      <c r="B4" s="176" t="s">
        <v>22</v>
      </c>
      <c r="C4" s="177">
        <v>10.346849885697777</v>
      </c>
      <c r="D4" s="177">
        <v>12.308943094475</v>
      </c>
      <c r="E4" s="177">
        <v>18.334600706124998</v>
      </c>
      <c r="F4" s="178" t="s">
        <v>47</v>
      </c>
      <c r="H4" s="209"/>
    </row>
    <row r="5" spans="1:8" ht="15.75">
      <c r="A5" s="175">
        <v>2</v>
      </c>
      <c r="B5" s="176" t="s">
        <v>23</v>
      </c>
      <c r="C5" s="177">
        <v>55.898087702920002</v>
      </c>
      <c r="D5" s="177">
        <v>54.684083993000002</v>
      </c>
      <c r="E5" s="177">
        <v>66.911446397000006</v>
      </c>
      <c r="F5" s="178" t="s">
        <v>103</v>
      </c>
    </row>
    <row r="6" spans="1:8" ht="15.75">
      <c r="A6" s="175">
        <v>3</v>
      </c>
      <c r="B6" s="176" t="s">
        <v>24</v>
      </c>
      <c r="C6" s="177">
        <v>46.37811451292</v>
      </c>
      <c r="D6" s="177">
        <v>49.708240793000002</v>
      </c>
      <c r="E6" s="177">
        <v>54.481526176999999</v>
      </c>
      <c r="F6" s="178" t="s">
        <v>112</v>
      </c>
    </row>
    <row r="7" spans="1:8" ht="15.75">
      <c r="A7" s="175">
        <v>4</v>
      </c>
      <c r="B7" s="176" t="s">
        <v>25</v>
      </c>
      <c r="C7" s="179">
        <v>9.32</v>
      </c>
      <c r="D7" s="177">
        <v>4.82</v>
      </c>
      <c r="E7" s="179">
        <v>12.322406418</v>
      </c>
      <c r="F7" s="178" t="s">
        <v>117</v>
      </c>
    </row>
    <row r="8" spans="1:8" ht="15.75">
      <c r="A8" s="175">
        <v>5</v>
      </c>
      <c r="B8" s="176" t="s">
        <v>26</v>
      </c>
      <c r="C8" s="179">
        <v>0.19997319</v>
      </c>
      <c r="D8" s="177">
        <v>0.15584319999999999</v>
      </c>
      <c r="E8" s="179">
        <v>0.10751380200000001</v>
      </c>
      <c r="F8" s="178" t="s">
        <v>126</v>
      </c>
    </row>
    <row r="9" spans="1:8" ht="15.75">
      <c r="A9" s="175">
        <v>6</v>
      </c>
      <c r="B9" s="176" t="s">
        <v>27</v>
      </c>
      <c r="C9" s="177">
        <v>284.33611183899001</v>
      </c>
      <c r="D9" s="177">
        <v>299.67375376400003</v>
      </c>
      <c r="E9" s="177">
        <v>352.49259571942997</v>
      </c>
      <c r="F9" s="178" t="s">
        <v>104</v>
      </c>
    </row>
    <row r="10" spans="1:8" ht="15.75">
      <c r="A10" s="175">
        <v>7</v>
      </c>
      <c r="B10" s="176" t="s">
        <v>28</v>
      </c>
      <c r="C10" s="177">
        <v>315.94929145799</v>
      </c>
      <c r="D10" s="177">
        <v>332.90647886099998</v>
      </c>
      <c r="E10" s="177">
        <v>376.166819686</v>
      </c>
      <c r="F10" s="178" t="s">
        <v>109</v>
      </c>
    </row>
    <row r="11" spans="1:8" ht="15.75">
      <c r="A11" s="175">
        <v>8</v>
      </c>
      <c r="B11" s="176" t="s">
        <v>29</v>
      </c>
      <c r="C11" s="179">
        <v>1.15E-2</v>
      </c>
      <c r="D11" s="177">
        <v>0</v>
      </c>
      <c r="E11" s="179">
        <v>0</v>
      </c>
      <c r="F11" s="178" t="s">
        <v>118</v>
      </c>
    </row>
    <row r="12" spans="1:8" ht="15.75">
      <c r="A12" s="175">
        <v>9</v>
      </c>
      <c r="B12" s="176" t="s">
        <v>30</v>
      </c>
      <c r="C12" s="177">
        <v>-31.624679618999998</v>
      </c>
      <c r="D12" s="177">
        <v>-33.232725096999999</v>
      </c>
      <c r="E12" s="177">
        <v>-23.67422396657</v>
      </c>
      <c r="F12" s="178" t="s">
        <v>48</v>
      </c>
    </row>
    <row r="13" spans="1:8" ht="15.75">
      <c r="A13" s="175">
        <v>10</v>
      </c>
      <c r="B13" s="176" t="s">
        <v>31</v>
      </c>
      <c r="C13" s="177">
        <v>34.510442732000001</v>
      </c>
      <c r="D13" s="177">
        <v>38.234379812999997</v>
      </c>
      <c r="E13" s="177">
        <v>51.989405861999998</v>
      </c>
      <c r="F13" s="178" t="s">
        <v>49</v>
      </c>
    </row>
    <row r="14" spans="1:8" ht="15.75">
      <c r="A14" s="175">
        <v>11</v>
      </c>
      <c r="B14" s="176" t="s">
        <v>32</v>
      </c>
      <c r="C14" s="177">
        <v>-15.706995558649723</v>
      </c>
      <c r="D14" s="177">
        <v>-17.509918417580835</v>
      </c>
      <c r="E14" s="177">
        <v>-30.947069139326388</v>
      </c>
      <c r="F14" s="178" t="s">
        <v>50</v>
      </c>
    </row>
    <row r="15" spans="1:8" ht="15.75">
      <c r="A15" s="175">
        <v>12</v>
      </c>
      <c r="B15" s="176" t="s">
        <v>33</v>
      </c>
      <c r="C15" s="177">
        <v>34.223643400429999</v>
      </c>
      <c r="D15" s="177">
        <v>44.974723052339996</v>
      </c>
      <c r="E15" s="177">
        <v>50.703352733999999</v>
      </c>
      <c r="F15" s="178" t="s">
        <v>51</v>
      </c>
    </row>
    <row r="16" spans="1:8" s="105" customFormat="1" ht="15.75">
      <c r="A16" s="180">
        <v>13</v>
      </c>
      <c r="B16" s="181" t="s">
        <v>34</v>
      </c>
      <c r="C16" s="182">
        <v>403.60814000138799</v>
      </c>
      <c r="D16" s="182">
        <v>432.36596529923412</v>
      </c>
      <c r="E16" s="182">
        <v>509.48433227922857</v>
      </c>
      <c r="F16" s="183" t="s">
        <v>7</v>
      </c>
    </row>
    <row r="17" spans="1:7" ht="15.75">
      <c r="A17" s="175">
        <v>14</v>
      </c>
      <c r="B17" s="176" t="s">
        <v>35</v>
      </c>
      <c r="C17" s="177">
        <v>3.4422282705100002</v>
      </c>
      <c r="D17" s="177">
        <v>4.2792564459999998</v>
      </c>
      <c r="E17" s="177">
        <v>3.4721656059999999</v>
      </c>
      <c r="F17" s="178" t="s">
        <v>52</v>
      </c>
    </row>
    <row r="18" spans="1:7" ht="15.75">
      <c r="A18" s="175">
        <v>15</v>
      </c>
      <c r="B18" s="176" t="s">
        <v>36</v>
      </c>
      <c r="C18" s="179">
        <v>193.03257039612001</v>
      </c>
      <c r="D18" s="177">
        <v>212.71384382481219</v>
      </c>
      <c r="E18" s="179">
        <v>255.03110860213468</v>
      </c>
      <c r="F18" s="178" t="s">
        <v>111</v>
      </c>
    </row>
    <row r="19" spans="1:7" ht="15.75">
      <c r="A19" s="175">
        <v>16</v>
      </c>
      <c r="B19" s="176" t="s">
        <v>37</v>
      </c>
      <c r="C19" s="177">
        <v>131.24527702012</v>
      </c>
      <c r="D19" s="177">
        <v>131.43877172681221</v>
      </c>
      <c r="E19" s="177">
        <v>163.65597061813469</v>
      </c>
      <c r="F19" s="178" t="s">
        <v>112</v>
      </c>
    </row>
    <row r="20" spans="1:7" ht="15.75">
      <c r="A20" s="175">
        <v>17</v>
      </c>
      <c r="B20" s="176" t="s">
        <v>38</v>
      </c>
      <c r="C20" s="177">
        <v>61.787293376000001</v>
      </c>
      <c r="D20" s="177">
        <v>81.275072097999995</v>
      </c>
      <c r="E20" s="177">
        <v>91.375137984000006</v>
      </c>
      <c r="F20" s="178" t="s">
        <v>113</v>
      </c>
    </row>
    <row r="21" spans="1:7" ht="15.75">
      <c r="A21" s="175">
        <v>18</v>
      </c>
      <c r="B21" s="176" t="s">
        <v>21</v>
      </c>
      <c r="C21" s="177">
        <v>12.583921761999999</v>
      </c>
      <c r="D21" s="177">
        <v>15.035505874</v>
      </c>
      <c r="E21" s="177">
        <v>13.772832781</v>
      </c>
      <c r="F21" s="178" t="s">
        <v>105</v>
      </c>
    </row>
    <row r="22" spans="1:7" ht="15.75">
      <c r="A22" s="175">
        <v>19</v>
      </c>
      <c r="B22" s="176" t="s">
        <v>39</v>
      </c>
      <c r="C22" s="177">
        <v>21.054819218163335</v>
      </c>
      <c r="D22" s="177">
        <v>21.020334037683334</v>
      </c>
      <c r="E22" s="177">
        <v>26.493284206739073</v>
      </c>
      <c r="F22" s="178" t="s">
        <v>88</v>
      </c>
    </row>
    <row r="23" spans="1:7" s="105" customFormat="1" ht="15.75">
      <c r="A23" s="180">
        <v>20</v>
      </c>
      <c r="B23" s="181" t="s">
        <v>5</v>
      </c>
      <c r="C23" s="182">
        <v>230.1135396467933</v>
      </c>
      <c r="D23" s="182">
        <v>253.04894018249553</v>
      </c>
      <c r="E23" s="182">
        <v>298.76939119587377</v>
      </c>
      <c r="F23" s="183" t="s">
        <v>8</v>
      </c>
      <c r="G23" s="210"/>
    </row>
    <row r="24" spans="1:7" ht="15.75">
      <c r="A24" s="175">
        <v>21</v>
      </c>
      <c r="B24" s="176" t="s">
        <v>40</v>
      </c>
      <c r="C24" s="177">
        <v>164.095584565</v>
      </c>
      <c r="D24" s="177">
        <v>171.48567179899999</v>
      </c>
      <c r="E24" s="177">
        <v>197.98163194435998</v>
      </c>
      <c r="F24" s="178" t="s">
        <v>53</v>
      </c>
    </row>
    <row r="25" spans="1:7" ht="15.75">
      <c r="A25" s="175">
        <v>22</v>
      </c>
      <c r="B25" s="176" t="s">
        <v>57</v>
      </c>
      <c r="C25" s="177">
        <v>163.196434565</v>
      </c>
      <c r="D25" s="177">
        <v>170.586521799</v>
      </c>
      <c r="E25" s="177">
        <v>217.30990953535999</v>
      </c>
      <c r="F25" s="178" t="s">
        <v>119</v>
      </c>
    </row>
    <row r="26" spans="1:7" ht="15.75">
      <c r="A26" s="175">
        <v>23</v>
      </c>
      <c r="B26" s="176" t="s">
        <v>178</v>
      </c>
      <c r="C26" s="177">
        <v>0.89915</v>
      </c>
      <c r="D26" s="177">
        <v>0.89915</v>
      </c>
      <c r="E26" s="177">
        <v>-19.328277590999999</v>
      </c>
      <c r="F26" s="178" t="s">
        <v>120</v>
      </c>
    </row>
    <row r="27" spans="1:7" ht="15.75">
      <c r="A27" s="175">
        <v>24</v>
      </c>
      <c r="B27" s="176" t="s">
        <v>43</v>
      </c>
      <c r="C27" s="177">
        <v>0</v>
      </c>
      <c r="D27" s="177">
        <v>0.208186492</v>
      </c>
      <c r="E27" s="177">
        <v>0</v>
      </c>
      <c r="F27" s="178" t="s">
        <v>54</v>
      </c>
    </row>
    <row r="28" spans="1:7" ht="15.75">
      <c r="A28" s="175">
        <v>25</v>
      </c>
      <c r="B28" s="176" t="s">
        <v>44</v>
      </c>
      <c r="C28" s="177">
        <v>12.312763200483699</v>
      </c>
      <c r="D28" s="177">
        <v>12.583177215983699</v>
      </c>
      <c r="E28" s="177">
        <v>13.094576269983699</v>
      </c>
      <c r="F28" s="178" t="s">
        <v>55</v>
      </c>
    </row>
    <row r="29" spans="1:7" ht="15.75">
      <c r="A29" s="175">
        <v>26</v>
      </c>
      <c r="B29" s="176" t="s">
        <v>58</v>
      </c>
      <c r="C29" s="177">
        <v>9.5183748996500004</v>
      </c>
      <c r="D29" s="177">
        <v>9.6456909970000009</v>
      </c>
      <c r="E29" s="177">
        <v>9.9886765339999997</v>
      </c>
      <c r="F29" s="178" t="s">
        <v>121</v>
      </c>
    </row>
    <row r="30" spans="1:7" ht="15.75">
      <c r="A30" s="175">
        <v>27</v>
      </c>
      <c r="B30" s="176" t="s">
        <v>59</v>
      </c>
      <c r="C30" s="177">
        <v>2.7943883008337003</v>
      </c>
      <c r="D30" s="177">
        <v>2.9374862189836999</v>
      </c>
      <c r="E30" s="177">
        <v>3.1058997359836997</v>
      </c>
      <c r="F30" s="178" t="s">
        <v>122</v>
      </c>
    </row>
    <row r="31" spans="1:7" ht="15.75">
      <c r="A31" s="175">
        <v>28</v>
      </c>
      <c r="B31" s="176" t="s">
        <v>60</v>
      </c>
      <c r="C31" s="177">
        <v>-2.9137474113089774</v>
      </c>
      <c r="D31" s="177">
        <v>-4.9600103902478665</v>
      </c>
      <c r="E31" s="177">
        <v>-0.36126713098883245</v>
      </c>
      <c r="F31" s="178" t="s">
        <v>123</v>
      </c>
    </row>
    <row r="32" spans="1:7" ht="31.5">
      <c r="A32" s="175">
        <v>29</v>
      </c>
      <c r="B32" s="176" t="s">
        <v>61</v>
      </c>
      <c r="C32" s="177">
        <v>-5.5591588682999999</v>
      </c>
      <c r="D32" s="177">
        <v>-8.1058485989999998</v>
      </c>
      <c r="E32" s="177">
        <v>-8.8818075430000007</v>
      </c>
      <c r="F32" s="178" t="s">
        <v>124</v>
      </c>
    </row>
    <row r="33" spans="1:7" ht="15.75">
      <c r="A33" s="175">
        <v>30</v>
      </c>
      <c r="B33" s="176" t="s">
        <v>62</v>
      </c>
      <c r="C33" s="177">
        <v>2.6454114569910221</v>
      </c>
      <c r="D33" s="177">
        <v>3.1458382087521328</v>
      </c>
      <c r="E33" s="177">
        <v>8.520540412011167</v>
      </c>
      <c r="F33" s="178" t="s">
        <v>125</v>
      </c>
    </row>
    <row r="34" spans="1:7" s="105" customFormat="1" ht="15.75">
      <c r="A34" s="180">
        <v>31</v>
      </c>
      <c r="B34" s="181" t="s">
        <v>11</v>
      </c>
      <c r="C34" s="182">
        <v>173.49460035417471</v>
      </c>
      <c r="D34" s="182">
        <v>179.31702511673581</v>
      </c>
      <c r="E34" s="182">
        <v>210.71494108335486</v>
      </c>
      <c r="F34" s="183" t="s">
        <v>9</v>
      </c>
      <c r="G34" s="210"/>
    </row>
    <row r="35" spans="1:7" s="105" customFormat="1" ht="15.75">
      <c r="A35" s="180">
        <v>32</v>
      </c>
      <c r="B35" s="181" t="s">
        <v>46</v>
      </c>
      <c r="C35" s="182">
        <v>403.60814000096804</v>
      </c>
      <c r="D35" s="182">
        <v>432.36596529923133</v>
      </c>
      <c r="E35" s="182">
        <v>509.48433227922862</v>
      </c>
      <c r="F35" s="183" t="s">
        <v>10</v>
      </c>
      <c r="G35" s="210"/>
    </row>
    <row r="36" spans="1:7">
      <c r="A36" s="107"/>
      <c r="C36" s="108"/>
    </row>
    <row r="37" spans="1:7" ht="15">
      <c r="A37" s="107"/>
      <c r="B37" s="235"/>
      <c r="C37" s="236"/>
    </row>
    <row r="38" spans="1:7" ht="15">
      <c r="A38" s="107"/>
      <c r="B38" s="235"/>
      <c r="C38" s="236"/>
    </row>
    <row r="39" spans="1:7">
      <c r="A39" s="107"/>
      <c r="C39" s="108"/>
    </row>
    <row r="40" spans="1:7">
      <c r="A40" s="107"/>
      <c r="C40" s="108"/>
    </row>
    <row r="41" spans="1:7">
      <c r="A41" s="107"/>
      <c r="C41" s="108"/>
    </row>
    <row r="42" spans="1:7">
      <c r="A42" s="107"/>
      <c r="C42" s="108"/>
    </row>
    <row r="43" spans="1:7">
      <c r="A43" s="107"/>
      <c r="C43" s="108"/>
    </row>
    <row r="44" spans="1:7">
      <c r="A44" s="107"/>
      <c r="C44" s="108"/>
    </row>
    <row r="45" spans="1:7">
      <c r="A45" s="107"/>
      <c r="C45" s="108"/>
    </row>
    <row r="46" spans="1:7">
      <c r="A46" s="107"/>
      <c r="C46" s="108"/>
    </row>
    <row r="47" spans="1:7">
      <c r="A47" s="107"/>
      <c r="C47" s="108"/>
    </row>
    <row r="48" spans="1:7">
      <c r="A48" s="107"/>
      <c r="C48" s="108"/>
    </row>
    <row r="49" spans="1:3">
      <c r="A49" s="107"/>
      <c r="C49" s="108"/>
    </row>
    <row r="50" spans="1:3">
      <c r="A50" s="107"/>
      <c r="C50" s="108"/>
    </row>
    <row r="51" spans="1:3">
      <c r="A51" s="107"/>
      <c r="C51" s="108"/>
    </row>
    <row r="52" spans="1:3">
      <c r="A52" s="107"/>
      <c r="C52" s="108"/>
    </row>
  </sheetData>
  <mergeCells count="2">
    <mergeCell ref="A1:F1"/>
    <mergeCell ref="A2:F2"/>
  </mergeCells>
  <pageMargins left="0.7" right="0.7" top="0.75" bottom="0.75" header="0.3" footer="0.3"/>
  <pageSetup paperSize="9"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37"/>
  <sheetViews>
    <sheetView showGridLines="0" view="pageBreakPreview" zoomScaleNormal="90" zoomScaleSheetLayoutView="100" workbookViewId="0">
      <selection activeCell="C4" sqref="C4"/>
    </sheetView>
  </sheetViews>
  <sheetFormatPr defaultRowHeight="12.75"/>
  <cols>
    <col min="1" max="1" width="6.28515625" style="8" customWidth="1"/>
    <col min="2" max="2" width="57.7109375" style="8" customWidth="1"/>
    <col min="3" max="5" width="14" style="8" customWidth="1"/>
    <col min="6" max="6" width="57.7109375" style="8" customWidth="1"/>
    <col min="7" max="33" width="26.140625" style="8" customWidth="1"/>
    <col min="34" max="34" width="0" style="8" hidden="1" customWidth="1"/>
    <col min="35" max="35" width="21.5703125" style="8" customWidth="1"/>
    <col min="36" max="16384" width="9.140625" style="8"/>
  </cols>
  <sheetData>
    <row r="1" spans="1:7" s="184" customFormat="1" ht="20.25" customHeight="1">
      <c r="A1" s="285" t="s">
        <v>286</v>
      </c>
      <c r="B1" s="286"/>
      <c r="C1" s="286"/>
      <c r="D1" s="286"/>
      <c r="E1" s="286"/>
      <c r="F1" s="287"/>
    </row>
    <row r="2" spans="1:7" s="184" customFormat="1" ht="20.25" customHeight="1">
      <c r="A2" s="288" t="s">
        <v>287</v>
      </c>
      <c r="B2" s="289"/>
      <c r="C2" s="289"/>
      <c r="D2" s="289"/>
      <c r="E2" s="289"/>
      <c r="F2" s="290"/>
    </row>
    <row r="3" spans="1:7" s="200" customFormat="1" ht="47.25">
      <c r="A3" s="40" t="s">
        <v>285</v>
      </c>
      <c r="B3" s="40" t="s">
        <v>6</v>
      </c>
      <c r="C3" s="40" t="s">
        <v>383</v>
      </c>
      <c r="D3" s="40" t="s">
        <v>384</v>
      </c>
      <c r="E3" s="40" t="s">
        <v>385</v>
      </c>
      <c r="F3" s="41" t="s">
        <v>130</v>
      </c>
    </row>
    <row r="4" spans="1:7" ht="15.75">
      <c r="A4" s="110">
        <v>1</v>
      </c>
      <c r="B4" s="118" t="s">
        <v>161</v>
      </c>
      <c r="C4" s="119"/>
      <c r="D4" s="112"/>
      <c r="E4" s="112"/>
      <c r="F4" s="136" t="s">
        <v>330</v>
      </c>
    </row>
    <row r="5" spans="1:7" ht="15.75">
      <c r="A5" s="110">
        <v>2</v>
      </c>
      <c r="B5" s="111" t="s">
        <v>162</v>
      </c>
      <c r="C5" s="112">
        <v>26.431555875400001</v>
      </c>
      <c r="D5" s="112">
        <v>52.460387896</v>
      </c>
      <c r="E5" s="112">
        <v>97.840285988000005</v>
      </c>
      <c r="F5" s="137" t="s">
        <v>227</v>
      </c>
    </row>
    <row r="6" spans="1:7" ht="15.75">
      <c r="A6" s="110">
        <v>3</v>
      </c>
      <c r="B6" s="111" t="s">
        <v>163</v>
      </c>
      <c r="C6" s="112">
        <v>2.22734338339</v>
      </c>
      <c r="D6" s="112">
        <v>4.9983259340000004</v>
      </c>
      <c r="E6" s="112">
        <v>10.669039566370001</v>
      </c>
      <c r="F6" s="137" t="s">
        <v>228</v>
      </c>
    </row>
    <row r="7" spans="1:7" ht="15.75">
      <c r="A7" s="110">
        <v>4</v>
      </c>
      <c r="B7" s="138" t="s">
        <v>164</v>
      </c>
      <c r="C7" s="139">
        <v>28.658899258790001</v>
      </c>
      <c r="D7" s="119">
        <v>57.458713830000001</v>
      </c>
      <c r="E7" s="139">
        <v>108.50932555436999</v>
      </c>
      <c r="F7" s="136" t="s">
        <v>229</v>
      </c>
      <c r="G7" s="128"/>
    </row>
    <row r="8" spans="1:7" ht="15.75">
      <c r="A8" s="110">
        <v>5</v>
      </c>
      <c r="B8" s="118" t="s">
        <v>165</v>
      </c>
      <c r="C8" s="139">
        <v>0</v>
      </c>
      <c r="D8" s="112">
        <v>0</v>
      </c>
      <c r="E8" s="115">
        <v>0</v>
      </c>
      <c r="F8" s="136" t="s">
        <v>331</v>
      </c>
      <c r="G8" s="128"/>
    </row>
    <row r="9" spans="1:7" ht="15.75">
      <c r="A9" s="110">
        <v>6</v>
      </c>
      <c r="B9" s="111" t="s">
        <v>166</v>
      </c>
      <c r="C9" s="112">
        <v>4.5459857256800005</v>
      </c>
      <c r="D9" s="112">
        <v>10.862463256</v>
      </c>
      <c r="E9" s="112">
        <v>17.811516328452115</v>
      </c>
      <c r="F9" s="137" t="s">
        <v>222</v>
      </c>
      <c r="G9" s="128"/>
    </row>
    <row r="10" spans="1:7" ht="15.75">
      <c r="A10" s="110">
        <v>7</v>
      </c>
      <c r="B10" s="111" t="s">
        <v>167</v>
      </c>
      <c r="C10" s="112">
        <v>3.0779169419999999</v>
      </c>
      <c r="D10" s="112">
        <v>5.6882497900000004</v>
      </c>
      <c r="E10" s="112">
        <v>10.8866827885</v>
      </c>
      <c r="F10" s="137" t="s">
        <v>238</v>
      </c>
      <c r="G10" s="128"/>
    </row>
    <row r="11" spans="1:7" ht="15.75">
      <c r="A11" s="110">
        <v>8</v>
      </c>
      <c r="B11" s="111" t="s">
        <v>168</v>
      </c>
      <c r="C11" s="115">
        <v>0.78254349553000002</v>
      </c>
      <c r="D11" s="112">
        <v>1.8080808126666668</v>
      </c>
      <c r="E11" s="115">
        <v>2.8827312910666669</v>
      </c>
      <c r="F11" s="137" t="s">
        <v>236</v>
      </c>
    </row>
    <row r="12" spans="1:7" ht="15.75">
      <c r="A12" s="110">
        <v>9</v>
      </c>
      <c r="B12" s="111" t="s">
        <v>169</v>
      </c>
      <c r="C12" s="112">
        <v>12.54995839483</v>
      </c>
      <c r="D12" s="112">
        <v>26.426326371999998</v>
      </c>
      <c r="E12" s="112">
        <v>49.748259428300003</v>
      </c>
      <c r="F12" s="137" t="s">
        <v>237</v>
      </c>
    </row>
    <row r="13" spans="1:7" ht="15.75">
      <c r="A13" s="110">
        <v>10</v>
      </c>
      <c r="B13" s="111" t="s">
        <v>170</v>
      </c>
      <c r="C13" s="112">
        <v>5.2114805304355558</v>
      </c>
      <c r="D13" s="112">
        <v>10.103258997579999</v>
      </c>
      <c r="E13" s="112">
        <v>18.499978451548976</v>
      </c>
      <c r="F13" s="137" t="s">
        <v>223</v>
      </c>
    </row>
    <row r="14" spans="1:7" ht="15.75">
      <c r="A14" s="110">
        <v>11</v>
      </c>
      <c r="B14" s="138" t="s">
        <v>171</v>
      </c>
      <c r="C14" s="119">
        <v>26.167885088475554</v>
      </c>
      <c r="D14" s="119">
        <v>54.888379228246663</v>
      </c>
      <c r="E14" s="119">
        <v>99.829168287867773</v>
      </c>
      <c r="F14" s="136" t="s">
        <v>224</v>
      </c>
    </row>
    <row r="15" spans="1:7" ht="15.75">
      <c r="A15" s="110">
        <v>12</v>
      </c>
      <c r="B15" s="118" t="s">
        <v>179</v>
      </c>
      <c r="C15" s="119">
        <v>2.4910141703144446</v>
      </c>
      <c r="D15" s="119">
        <v>2.5703346017533333</v>
      </c>
      <c r="E15" s="119">
        <v>8.6801572665022277</v>
      </c>
      <c r="F15" s="136" t="s">
        <v>332</v>
      </c>
    </row>
    <row r="16" spans="1:7" ht="15.75">
      <c r="A16" s="110">
        <v>13</v>
      </c>
      <c r="B16" s="111" t="s">
        <v>260</v>
      </c>
      <c r="C16" s="112">
        <v>1.5979208629999999</v>
      </c>
      <c r="D16" s="112">
        <v>3.676487871</v>
      </c>
      <c r="E16" s="112">
        <v>9.5871818880389252</v>
      </c>
      <c r="F16" s="137" t="s">
        <v>333</v>
      </c>
    </row>
    <row r="17" spans="1:6" ht="15.75">
      <c r="A17" s="110">
        <v>14</v>
      </c>
      <c r="B17" s="111" t="s">
        <v>261</v>
      </c>
      <c r="C17" s="112">
        <v>1.2116180620000001</v>
      </c>
      <c r="D17" s="112">
        <v>2.646654635</v>
      </c>
      <c r="E17" s="112">
        <v>8.4203403202300002</v>
      </c>
      <c r="F17" s="137" t="s">
        <v>334</v>
      </c>
    </row>
    <row r="18" spans="1:6" ht="15.75">
      <c r="A18" s="110">
        <v>15</v>
      </c>
      <c r="B18" s="118" t="s">
        <v>180</v>
      </c>
      <c r="C18" s="139">
        <v>2.8773169713144444</v>
      </c>
      <c r="D18" s="119">
        <v>3.6001678377533333</v>
      </c>
      <c r="E18" s="139">
        <v>9.8469988343111527</v>
      </c>
      <c r="F18" s="136" t="s">
        <v>335</v>
      </c>
    </row>
    <row r="19" spans="1:6" ht="15.75">
      <c r="A19" s="110">
        <v>16</v>
      </c>
      <c r="B19" s="111" t="s">
        <v>262</v>
      </c>
      <c r="C19" s="112">
        <v>0.23190551400000001</v>
      </c>
      <c r="D19" s="112">
        <v>0.45432962900000001</v>
      </c>
      <c r="E19" s="112">
        <v>1.3264584223</v>
      </c>
      <c r="F19" s="137" t="s">
        <v>336</v>
      </c>
    </row>
    <row r="20" spans="1:6" ht="15.75">
      <c r="A20" s="110">
        <v>17</v>
      </c>
      <c r="B20" s="118" t="s">
        <v>181</v>
      </c>
      <c r="C20" s="119">
        <v>2.6454114573144447</v>
      </c>
      <c r="D20" s="119">
        <v>3.1458382087533332</v>
      </c>
      <c r="E20" s="119">
        <v>8.5205404120111528</v>
      </c>
      <c r="F20" s="136" t="s">
        <v>337</v>
      </c>
    </row>
    <row r="21" spans="1:6">
      <c r="A21" s="130"/>
      <c r="C21" s="185"/>
    </row>
    <row r="22" spans="1:6">
      <c r="A22" s="130"/>
      <c r="C22" s="185"/>
    </row>
    <row r="23" spans="1:6">
      <c r="A23" s="130"/>
      <c r="C23" s="185"/>
    </row>
    <row r="24" spans="1:6">
      <c r="A24" s="130"/>
      <c r="C24" s="185"/>
    </row>
    <row r="25" spans="1:6">
      <c r="A25" s="130"/>
      <c r="C25" s="185"/>
    </row>
    <row r="26" spans="1:6">
      <c r="A26" s="130"/>
      <c r="C26" s="185"/>
    </row>
    <row r="27" spans="1:6">
      <c r="A27" s="130"/>
      <c r="C27" s="185"/>
    </row>
    <row r="28" spans="1:6">
      <c r="A28" s="130"/>
      <c r="C28" s="185"/>
    </row>
    <row r="29" spans="1:6">
      <c r="A29" s="130"/>
      <c r="C29" s="185"/>
    </row>
    <row r="30" spans="1:6">
      <c r="A30" s="130"/>
      <c r="C30" s="185"/>
    </row>
    <row r="31" spans="1:6">
      <c r="A31" s="130"/>
      <c r="C31" s="185"/>
    </row>
    <row r="32" spans="1:6">
      <c r="A32" s="130"/>
      <c r="C32" s="185"/>
    </row>
    <row r="33" spans="1:3">
      <c r="A33" s="130"/>
      <c r="C33" s="185"/>
    </row>
    <row r="34" spans="1:3">
      <c r="A34" s="130"/>
      <c r="C34" s="185"/>
    </row>
    <row r="35" spans="1:3">
      <c r="A35" s="130"/>
      <c r="C35" s="185"/>
    </row>
    <row r="36" spans="1:3">
      <c r="A36" s="130"/>
      <c r="C36" s="185"/>
    </row>
    <row r="37" spans="1:3">
      <c r="A37" s="130"/>
      <c r="C37" s="185"/>
    </row>
  </sheetData>
  <mergeCells count="2">
    <mergeCell ref="A1:F1"/>
    <mergeCell ref="A2:F2"/>
  </mergeCells>
  <pageMargins left="1" right="1" top="1" bottom="1.46639015748032" header="1" footer="1"/>
  <pageSetup paperSize="9" scale="75" orientation="landscape" horizontalDpi="300" verticalDpi="300" r:id="rId1"/>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J42"/>
  <sheetViews>
    <sheetView showGridLines="0" view="pageBreakPreview" topLeftCell="A16" zoomScaleNormal="90" zoomScaleSheetLayoutView="100" workbookViewId="0">
      <selection activeCell="A29" sqref="A29"/>
    </sheetView>
  </sheetViews>
  <sheetFormatPr defaultRowHeight="12.75"/>
  <cols>
    <col min="1" max="1" width="22.5703125" style="141" bestFit="1" customWidth="1"/>
    <col min="2" max="9" width="17.5703125" style="141" customWidth="1"/>
    <col min="10" max="10" width="21.42578125" style="141" bestFit="1" customWidth="1"/>
    <col min="11" max="16384" width="9.140625" style="234"/>
  </cols>
  <sheetData>
    <row r="1" spans="1:10" s="144" customFormat="1" ht="22.5" customHeight="1">
      <c r="A1" s="285" t="s">
        <v>395</v>
      </c>
      <c r="B1" s="286"/>
      <c r="C1" s="286"/>
      <c r="D1" s="286"/>
      <c r="E1" s="286"/>
      <c r="F1" s="286"/>
      <c r="G1" s="286"/>
      <c r="H1" s="286"/>
      <c r="I1" s="286"/>
      <c r="J1" s="287"/>
    </row>
    <row r="2" spans="1:10" s="144" customFormat="1" ht="22.5" customHeight="1">
      <c r="A2" s="288" t="s">
        <v>396</v>
      </c>
      <c r="B2" s="289"/>
      <c r="C2" s="289"/>
      <c r="D2" s="289"/>
      <c r="E2" s="289"/>
      <c r="F2" s="289"/>
      <c r="G2" s="289"/>
      <c r="H2" s="289"/>
      <c r="I2" s="289"/>
      <c r="J2" s="290"/>
    </row>
    <row r="3" spans="1:10" s="204" customFormat="1" ht="49.5" customHeight="1">
      <c r="A3" s="40" t="s">
        <v>129</v>
      </c>
      <c r="B3" s="203" t="s">
        <v>17</v>
      </c>
      <c r="C3" s="203" t="s">
        <v>18</v>
      </c>
      <c r="D3" s="203" t="s">
        <v>4</v>
      </c>
      <c r="E3" s="203" t="s">
        <v>70</v>
      </c>
      <c r="F3" s="203" t="s">
        <v>19</v>
      </c>
      <c r="G3" s="203" t="s">
        <v>417</v>
      </c>
      <c r="H3" s="203" t="s">
        <v>21</v>
      </c>
      <c r="I3" s="203" t="s">
        <v>352</v>
      </c>
      <c r="J3" s="41" t="s">
        <v>130</v>
      </c>
    </row>
    <row r="4" spans="1:10" s="231" customFormat="1" ht="15.75">
      <c r="A4" s="228" t="s">
        <v>153</v>
      </c>
      <c r="B4" s="229">
        <v>69.955940702000007</v>
      </c>
      <c r="C4" s="229">
        <v>36.189312887</v>
      </c>
      <c r="D4" s="229">
        <v>33.766627815</v>
      </c>
      <c r="E4" s="229">
        <v>0</v>
      </c>
      <c r="F4" s="229">
        <v>5.2622264740000002</v>
      </c>
      <c r="G4" s="229">
        <v>53.298792186</v>
      </c>
      <c r="H4" s="229">
        <v>5.9371418570000003</v>
      </c>
      <c r="I4" s="229">
        <v>27.182173436999999</v>
      </c>
      <c r="J4" s="230" t="s">
        <v>153</v>
      </c>
    </row>
    <row r="5" spans="1:10" s="231" customFormat="1" ht="31.5">
      <c r="A5" s="228" t="s">
        <v>319</v>
      </c>
      <c r="B5" s="229">
        <v>1.799031287</v>
      </c>
      <c r="C5" s="229">
        <v>1.2283809327700002</v>
      </c>
      <c r="D5" s="229">
        <v>0.57065035422999999</v>
      </c>
      <c r="E5" s="229">
        <v>0</v>
      </c>
      <c r="F5" s="229">
        <v>0.26169711699999998</v>
      </c>
      <c r="G5" s="229">
        <v>1.42552901</v>
      </c>
      <c r="H5" s="229">
        <v>0</v>
      </c>
      <c r="I5" s="229">
        <v>1.2083217766100001</v>
      </c>
      <c r="J5" s="230" t="s">
        <v>320</v>
      </c>
    </row>
    <row r="6" spans="1:10" s="231" customFormat="1" ht="15.75">
      <c r="A6" s="228" t="s">
        <v>151</v>
      </c>
      <c r="B6" s="229">
        <v>190.06753468981</v>
      </c>
      <c r="C6" s="229">
        <v>120.59589273349</v>
      </c>
      <c r="D6" s="229">
        <v>69.471641955899997</v>
      </c>
      <c r="E6" s="229">
        <v>0</v>
      </c>
      <c r="F6" s="229">
        <v>21.188519337920003</v>
      </c>
      <c r="G6" s="229">
        <v>163.73719654499999</v>
      </c>
      <c r="H6" s="229">
        <v>6.5620249050000004</v>
      </c>
      <c r="I6" s="229">
        <v>108.21766095665998</v>
      </c>
      <c r="J6" s="230" t="s">
        <v>158</v>
      </c>
    </row>
    <row r="7" spans="1:10" s="231" customFormat="1" ht="15.75">
      <c r="A7" s="228" t="s">
        <v>388</v>
      </c>
      <c r="B7" s="229">
        <v>82.823639385294456</v>
      </c>
      <c r="C7" s="229">
        <v>58.919888875849999</v>
      </c>
      <c r="D7" s="229">
        <v>23.903750509444443</v>
      </c>
      <c r="E7" s="229">
        <v>0</v>
      </c>
      <c r="F7" s="229">
        <v>14.619464904000001</v>
      </c>
      <c r="G7" s="229">
        <v>53.092927981999999</v>
      </c>
      <c r="H7" s="229">
        <v>1.0999999999999999E-2</v>
      </c>
      <c r="I7" s="229">
        <v>47.268617466849996</v>
      </c>
      <c r="J7" s="230" t="s">
        <v>157</v>
      </c>
    </row>
    <row r="8" spans="1:10" s="231" customFormat="1" ht="15.75">
      <c r="A8" s="228" t="s">
        <v>152</v>
      </c>
      <c r="B8" s="229">
        <v>57.838179257</v>
      </c>
      <c r="C8" s="229">
        <v>13.069187886</v>
      </c>
      <c r="D8" s="229">
        <v>44.768991370999998</v>
      </c>
      <c r="E8" s="229">
        <v>0</v>
      </c>
      <c r="F8" s="229">
        <v>14.186985034999999</v>
      </c>
      <c r="G8" s="229">
        <v>43.756015484999999</v>
      </c>
      <c r="H8" s="229">
        <v>7.3755000000000001E-2</v>
      </c>
      <c r="I8" s="229">
        <v>9.0591133199999998</v>
      </c>
      <c r="J8" s="230" t="s">
        <v>159</v>
      </c>
    </row>
    <row r="9" spans="1:10" s="231" customFormat="1" ht="15.75">
      <c r="A9" s="228" t="s">
        <v>390</v>
      </c>
      <c r="B9" s="229">
        <v>1.1238146802836111</v>
      </c>
      <c r="C9" s="229">
        <v>0.11087633168333334</v>
      </c>
      <c r="D9" s="229">
        <v>1.0129383486002779</v>
      </c>
      <c r="E9" s="229">
        <v>0</v>
      </c>
      <c r="F9" s="229">
        <v>0.37919483500000001</v>
      </c>
      <c r="G9" s="229">
        <v>0.65033025</v>
      </c>
      <c r="H9" s="229">
        <v>0</v>
      </c>
      <c r="I9" s="229">
        <v>9.6683438999999996E-2</v>
      </c>
      <c r="J9" s="230" t="s">
        <v>374</v>
      </c>
    </row>
    <row r="10" spans="1:10" s="231" customFormat="1" ht="15.75">
      <c r="A10" s="232" t="s">
        <v>145</v>
      </c>
      <c r="B10" s="233">
        <f>SUM(B4:B9)</f>
        <v>403.60814000138799</v>
      </c>
      <c r="C10" s="233">
        <f t="shared" ref="C10:I10" si="0">SUM(C4:C9)</f>
        <v>230.11353964679336</v>
      </c>
      <c r="D10" s="233">
        <f t="shared" si="0"/>
        <v>173.49460035417471</v>
      </c>
      <c r="E10" s="233">
        <f t="shared" si="0"/>
        <v>0</v>
      </c>
      <c r="F10" s="233">
        <f t="shared" si="0"/>
        <v>55.898087702920002</v>
      </c>
      <c r="G10" s="233">
        <f t="shared" si="0"/>
        <v>315.96079145800002</v>
      </c>
      <c r="H10" s="233">
        <f t="shared" si="0"/>
        <v>12.583921762000001</v>
      </c>
      <c r="I10" s="233">
        <f t="shared" si="0"/>
        <v>193.03257039611998</v>
      </c>
      <c r="J10" s="226" t="s">
        <v>145</v>
      </c>
    </row>
    <row r="13" spans="1:10" s="144" customFormat="1" ht="22.5" customHeight="1">
      <c r="A13" s="285" t="s">
        <v>405</v>
      </c>
      <c r="B13" s="286"/>
      <c r="C13" s="286"/>
      <c r="D13" s="286"/>
      <c r="E13" s="286"/>
      <c r="F13" s="286"/>
      <c r="G13" s="286"/>
      <c r="H13" s="286"/>
      <c r="I13" s="286"/>
      <c r="J13" s="287"/>
    </row>
    <row r="14" spans="1:10" s="144" customFormat="1" ht="22.5" customHeight="1">
      <c r="A14" s="288" t="s">
        <v>406</v>
      </c>
      <c r="B14" s="289"/>
      <c r="C14" s="289"/>
      <c r="D14" s="289"/>
      <c r="E14" s="289"/>
      <c r="F14" s="289"/>
      <c r="G14" s="289"/>
      <c r="H14" s="289"/>
      <c r="I14" s="289"/>
      <c r="J14" s="290"/>
    </row>
    <row r="15" spans="1:10" s="204" customFormat="1" ht="49.5" customHeight="1">
      <c r="A15" s="40" t="s">
        <v>129</v>
      </c>
      <c r="B15" s="203" t="s">
        <v>17</v>
      </c>
      <c r="C15" s="203" t="s">
        <v>18</v>
      </c>
      <c r="D15" s="203" t="s">
        <v>4</v>
      </c>
      <c r="E15" s="203" t="s">
        <v>70</v>
      </c>
      <c r="F15" s="203" t="s">
        <v>19</v>
      </c>
      <c r="G15" s="203" t="s">
        <v>417</v>
      </c>
      <c r="H15" s="203" t="s">
        <v>21</v>
      </c>
      <c r="I15" s="203" t="s">
        <v>352</v>
      </c>
      <c r="J15" s="41" t="s">
        <v>130</v>
      </c>
    </row>
    <row r="16" spans="1:10" s="231" customFormat="1" ht="15.75">
      <c r="A16" s="228" t="s">
        <v>153</v>
      </c>
      <c r="B16" s="229">
        <v>71.356053547000002</v>
      </c>
      <c r="C16" s="229">
        <v>37.830184715000001</v>
      </c>
      <c r="D16" s="229">
        <v>33.525868832</v>
      </c>
      <c r="E16" s="229">
        <v>0</v>
      </c>
      <c r="F16" s="229">
        <v>8.8604765560000001</v>
      </c>
      <c r="G16" s="229">
        <v>43.483031740000001</v>
      </c>
      <c r="H16" s="229">
        <v>6.6286204509999997</v>
      </c>
      <c r="I16" s="229">
        <v>27.326460168000001</v>
      </c>
      <c r="J16" s="230" t="s">
        <v>153</v>
      </c>
    </row>
    <row r="17" spans="1:10" s="231" customFormat="1" ht="31.5">
      <c r="A17" s="228" t="s">
        <v>319</v>
      </c>
      <c r="B17" s="229">
        <v>1.8808662199999999</v>
      </c>
      <c r="C17" s="229">
        <v>1.294084963</v>
      </c>
      <c r="D17" s="229">
        <v>0.58678125699999995</v>
      </c>
      <c r="E17" s="229">
        <v>0</v>
      </c>
      <c r="F17" s="229">
        <v>0.23877335099999999</v>
      </c>
      <c r="G17" s="229">
        <v>1.48788761</v>
      </c>
      <c r="H17" s="229">
        <v>0</v>
      </c>
      <c r="I17" s="229">
        <v>1.2717938070000001</v>
      </c>
      <c r="J17" s="230" t="s">
        <v>320</v>
      </c>
    </row>
    <row r="18" spans="1:10" s="231" customFormat="1" ht="15.75">
      <c r="A18" s="228" t="s">
        <v>151</v>
      </c>
      <c r="B18" s="229">
        <v>220.79126412100001</v>
      </c>
      <c r="C18" s="229">
        <v>148.89929798200001</v>
      </c>
      <c r="D18" s="229">
        <v>71.891966139000004</v>
      </c>
      <c r="E18" s="229">
        <v>0</v>
      </c>
      <c r="F18" s="229">
        <v>22.091313158999998</v>
      </c>
      <c r="G18" s="229">
        <v>161.291097272</v>
      </c>
      <c r="H18" s="229">
        <v>8.3358273030000003</v>
      </c>
      <c r="I18" s="229">
        <v>134.18006038999999</v>
      </c>
      <c r="J18" s="230" t="s">
        <v>158</v>
      </c>
    </row>
    <row r="19" spans="1:10" s="231" customFormat="1" ht="15.75">
      <c r="A19" s="228" t="s">
        <v>388</v>
      </c>
      <c r="B19" s="229">
        <v>82.117810940148331</v>
      </c>
      <c r="C19" s="229">
        <v>54.765551602812202</v>
      </c>
      <c r="D19" s="229">
        <v>27.352259337333333</v>
      </c>
      <c r="E19" s="229">
        <v>0</v>
      </c>
      <c r="F19" s="229">
        <v>11.783150419</v>
      </c>
      <c r="G19" s="229">
        <v>51.438335049999999</v>
      </c>
      <c r="H19" s="229">
        <v>1.805812E-2</v>
      </c>
      <c r="I19" s="229">
        <v>42.703034214812206</v>
      </c>
      <c r="J19" s="230" t="s">
        <v>157</v>
      </c>
    </row>
    <row r="20" spans="1:10" s="231" customFormat="1" ht="15.75">
      <c r="A20" s="228" t="s">
        <v>152</v>
      </c>
      <c r="B20" s="229">
        <v>54.966268677999999</v>
      </c>
      <c r="C20" s="229">
        <v>10.046798322000001</v>
      </c>
      <c r="D20" s="229">
        <v>44.919470355999998</v>
      </c>
      <c r="E20" s="229">
        <v>0</v>
      </c>
      <c r="F20" s="229">
        <v>11.331175673000001</v>
      </c>
      <c r="G20" s="229">
        <v>41.378985792000002</v>
      </c>
      <c r="H20" s="229">
        <v>5.2999999999999999E-2</v>
      </c>
      <c r="I20" s="229">
        <v>7.0326885399999997</v>
      </c>
      <c r="J20" s="230" t="s">
        <v>159</v>
      </c>
    </row>
    <row r="21" spans="1:10" s="231" customFormat="1" ht="15.75">
      <c r="A21" s="228" t="s">
        <v>390</v>
      </c>
      <c r="B21" s="229">
        <v>1.2537017930858334</v>
      </c>
      <c r="C21" s="229">
        <v>0.21302259768333334</v>
      </c>
      <c r="D21" s="229">
        <v>1.0406791954024999</v>
      </c>
      <c r="E21" s="229">
        <v>0</v>
      </c>
      <c r="F21" s="229">
        <v>0.37919483500000001</v>
      </c>
      <c r="G21" s="229">
        <v>0.59441630000000001</v>
      </c>
      <c r="H21" s="229">
        <v>0</v>
      </c>
      <c r="I21" s="229">
        <v>0.199806705</v>
      </c>
      <c r="J21" s="230" t="s">
        <v>374</v>
      </c>
    </row>
    <row r="22" spans="1:10" s="231" customFormat="1" ht="15.75">
      <c r="A22" s="232" t="s">
        <v>145</v>
      </c>
      <c r="B22" s="233">
        <f>SUM(B16:B21)</f>
        <v>432.36596529923418</v>
      </c>
      <c r="C22" s="233">
        <f t="shared" ref="C22:I22" si="1">SUM(C16:C21)</f>
        <v>253.04894018249556</v>
      </c>
      <c r="D22" s="233">
        <f t="shared" si="1"/>
        <v>179.31702511673583</v>
      </c>
      <c r="E22" s="233">
        <f t="shared" si="1"/>
        <v>0</v>
      </c>
      <c r="F22" s="233">
        <f t="shared" si="1"/>
        <v>54.684083992999994</v>
      </c>
      <c r="G22" s="233">
        <f t="shared" si="1"/>
        <v>299.67375376399997</v>
      </c>
      <c r="H22" s="233">
        <f t="shared" si="1"/>
        <v>15.035505874</v>
      </c>
      <c r="I22" s="233">
        <f t="shared" si="1"/>
        <v>212.71384382481222</v>
      </c>
      <c r="J22" s="226" t="s">
        <v>145</v>
      </c>
    </row>
    <row r="25" spans="1:10" s="144" customFormat="1" ht="22.5" customHeight="1">
      <c r="A25" s="285" t="s">
        <v>420</v>
      </c>
      <c r="B25" s="286"/>
      <c r="C25" s="286"/>
      <c r="D25" s="286"/>
      <c r="E25" s="286"/>
      <c r="F25" s="286"/>
      <c r="G25" s="286"/>
      <c r="H25" s="286"/>
      <c r="I25" s="286"/>
      <c r="J25" s="287"/>
    </row>
    <row r="26" spans="1:10" s="144" customFormat="1" ht="22.5" customHeight="1">
      <c r="A26" s="288" t="s">
        <v>421</v>
      </c>
      <c r="B26" s="289"/>
      <c r="C26" s="289"/>
      <c r="D26" s="289"/>
      <c r="E26" s="289"/>
      <c r="F26" s="289"/>
      <c r="G26" s="289"/>
      <c r="H26" s="289"/>
      <c r="I26" s="289"/>
      <c r="J26" s="290"/>
    </row>
    <row r="27" spans="1:10" s="204" customFormat="1" ht="49.5" customHeight="1">
      <c r="A27" s="40" t="s">
        <v>129</v>
      </c>
      <c r="B27" s="203" t="s">
        <v>17</v>
      </c>
      <c r="C27" s="203" t="s">
        <v>18</v>
      </c>
      <c r="D27" s="203" t="s">
        <v>4</v>
      </c>
      <c r="E27" s="203" t="s">
        <v>70</v>
      </c>
      <c r="F27" s="203" t="s">
        <v>19</v>
      </c>
      <c r="G27" s="203" t="s">
        <v>417</v>
      </c>
      <c r="H27" s="203" t="s">
        <v>21</v>
      </c>
      <c r="I27" s="203" t="s">
        <v>352</v>
      </c>
      <c r="J27" s="41" t="s">
        <v>130</v>
      </c>
    </row>
    <row r="28" spans="1:10" s="231" customFormat="1" ht="15.75">
      <c r="A28" s="268" t="s">
        <v>153</v>
      </c>
      <c r="B28" s="269">
        <v>72.264121453000001</v>
      </c>
      <c r="C28" s="269">
        <v>36.853481402300005</v>
      </c>
      <c r="D28" s="269">
        <v>35.410640050699996</v>
      </c>
      <c r="E28" s="269">
        <v>0</v>
      </c>
      <c r="F28" s="269">
        <v>8.5999169819999999</v>
      </c>
      <c r="G28" s="269">
        <v>52.549455139999999</v>
      </c>
      <c r="H28" s="269">
        <v>6.9734471439999997</v>
      </c>
      <c r="I28" s="269">
        <v>28.201418915000001</v>
      </c>
      <c r="J28" s="230" t="s">
        <v>153</v>
      </c>
    </row>
    <row r="29" spans="1:10" s="231" customFormat="1" ht="31.5">
      <c r="A29" s="268" t="s">
        <v>319</v>
      </c>
      <c r="B29" s="269">
        <v>2.0137488600000002</v>
      </c>
      <c r="C29" s="269">
        <v>1.39560251</v>
      </c>
      <c r="D29" s="269">
        <v>0.61814634999999996</v>
      </c>
      <c r="E29" s="269">
        <v>0</v>
      </c>
      <c r="F29" s="269">
        <v>0.33463510000000002</v>
      </c>
      <c r="G29" s="269">
        <v>1.5615182999999999</v>
      </c>
      <c r="H29" s="269">
        <v>0</v>
      </c>
      <c r="I29" s="269">
        <v>1.369977126</v>
      </c>
      <c r="J29" s="230" t="s">
        <v>320</v>
      </c>
    </row>
    <row r="30" spans="1:10" s="231" customFormat="1" ht="15.75">
      <c r="A30" s="268" t="s">
        <v>151</v>
      </c>
      <c r="B30" s="269">
        <v>268.78794279533003</v>
      </c>
      <c r="C30" s="269">
        <v>181.10292758361999</v>
      </c>
      <c r="D30" s="269">
        <v>87.685015211709995</v>
      </c>
      <c r="E30" s="269">
        <v>0</v>
      </c>
      <c r="F30" s="269">
        <v>23.746088637</v>
      </c>
      <c r="G30" s="269">
        <v>215.17515006100001</v>
      </c>
      <c r="H30" s="269">
        <v>6.7483856370000002</v>
      </c>
      <c r="I30" s="269">
        <v>156.64978053022</v>
      </c>
      <c r="J30" s="230" t="s">
        <v>158</v>
      </c>
    </row>
    <row r="31" spans="1:10" s="231" customFormat="1" ht="15.75">
      <c r="A31" s="268" t="s">
        <v>388</v>
      </c>
      <c r="B31" s="269">
        <v>108.25921750004721</v>
      </c>
      <c r="C31" s="269">
        <v>69.16407231630933</v>
      </c>
      <c r="D31" s="269">
        <v>39.095145183737884</v>
      </c>
      <c r="E31" s="269">
        <v>0</v>
      </c>
      <c r="F31" s="269">
        <v>20.719484722000001</v>
      </c>
      <c r="G31" s="269">
        <v>62.624581239000001</v>
      </c>
      <c r="H31" s="269">
        <v>0</v>
      </c>
      <c r="I31" s="269">
        <v>60.807182523953593</v>
      </c>
      <c r="J31" s="230" t="s">
        <v>157</v>
      </c>
    </row>
    <row r="32" spans="1:10" s="231" customFormat="1" ht="15.75">
      <c r="A32" s="268" t="s">
        <v>152</v>
      </c>
      <c r="B32" s="269">
        <v>56.587824961000003</v>
      </c>
      <c r="C32" s="269">
        <v>9.9724567859610751</v>
      </c>
      <c r="D32" s="269">
        <v>46.615368175038924</v>
      </c>
      <c r="E32" s="269">
        <v>0</v>
      </c>
      <c r="F32" s="269">
        <v>13.052126121000001</v>
      </c>
      <c r="G32" s="269">
        <v>43.474688620999999</v>
      </c>
      <c r="H32" s="269">
        <v>5.0999999999999997E-2</v>
      </c>
      <c r="I32" s="269">
        <v>7.7869408019610749</v>
      </c>
      <c r="J32" s="230" t="s">
        <v>159</v>
      </c>
    </row>
    <row r="33" spans="1:10" s="231" customFormat="1" ht="15.75">
      <c r="A33" s="268" t="s">
        <v>390</v>
      </c>
      <c r="B33" s="269">
        <v>1.5714767098513889</v>
      </c>
      <c r="C33" s="269">
        <v>0.28085059768333326</v>
      </c>
      <c r="D33" s="269">
        <v>1.2906261121680556</v>
      </c>
      <c r="E33" s="269">
        <v>0</v>
      </c>
      <c r="F33" s="269">
        <v>0.45919483500000002</v>
      </c>
      <c r="G33" s="269">
        <v>0.78142632499999998</v>
      </c>
      <c r="H33" s="269">
        <v>0</v>
      </c>
      <c r="I33" s="269">
        <v>0.21580870499999999</v>
      </c>
      <c r="J33" s="230" t="s">
        <v>374</v>
      </c>
    </row>
    <row r="34" spans="1:10" s="231" customFormat="1" ht="15.75">
      <c r="A34" s="232" t="s">
        <v>145</v>
      </c>
      <c r="B34" s="270">
        <f>SUM(B28:B33)</f>
        <v>509.48433227922862</v>
      </c>
      <c r="C34" s="270">
        <f t="shared" ref="C34:I34" si="2">SUM(C28:C33)</f>
        <v>298.76939119587377</v>
      </c>
      <c r="D34" s="270">
        <f t="shared" si="2"/>
        <v>210.71494108335486</v>
      </c>
      <c r="E34" s="270">
        <f t="shared" si="2"/>
        <v>0</v>
      </c>
      <c r="F34" s="270">
        <f t="shared" si="2"/>
        <v>66.911446397000006</v>
      </c>
      <c r="G34" s="270">
        <f t="shared" si="2"/>
        <v>376.166819686</v>
      </c>
      <c r="H34" s="270">
        <f t="shared" si="2"/>
        <v>13.772832781</v>
      </c>
      <c r="I34" s="270">
        <f t="shared" si="2"/>
        <v>255.03110860213465</v>
      </c>
      <c r="J34" s="226" t="s">
        <v>145</v>
      </c>
    </row>
    <row r="35" spans="1:10">
      <c r="B35" s="245"/>
      <c r="C35" s="245"/>
      <c r="D35" s="245"/>
      <c r="E35" s="245"/>
      <c r="F35" s="245"/>
      <c r="G35" s="245"/>
      <c r="H35" s="245"/>
      <c r="I35" s="245"/>
    </row>
    <row r="36" spans="1:10">
      <c r="B36" s="245"/>
    </row>
    <row r="37" spans="1:10">
      <c r="B37" s="245"/>
    </row>
    <row r="38" spans="1:10">
      <c r="B38" s="245"/>
    </row>
    <row r="39" spans="1:10">
      <c r="B39" s="245"/>
    </row>
    <row r="40" spans="1:10">
      <c r="B40" s="245"/>
    </row>
    <row r="41" spans="1:10">
      <c r="B41" s="245"/>
    </row>
    <row r="42" spans="1:10">
      <c r="B42" s="245"/>
    </row>
  </sheetData>
  <mergeCells count="6">
    <mergeCell ref="A26:J26"/>
    <mergeCell ref="A1:J1"/>
    <mergeCell ref="A2:J2"/>
    <mergeCell ref="A13:J13"/>
    <mergeCell ref="A14:J14"/>
    <mergeCell ref="A25:J25"/>
  </mergeCells>
  <pageMargins left="0.7" right="0.7" top="0.75" bottom="0.75" header="0.3" footer="0.3"/>
  <pageSetup scale="4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49"/>
  <sheetViews>
    <sheetView showGridLines="0" view="pageBreakPreview" zoomScaleNormal="90" zoomScaleSheetLayoutView="100" workbookViewId="0">
      <selection activeCell="F3" sqref="F3"/>
    </sheetView>
  </sheetViews>
  <sheetFormatPr defaultRowHeight="12.75"/>
  <cols>
    <col min="1" max="1" width="4.85546875" style="8" customWidth="1"/>
    <col min="2" max="2" width="41" style="8" customWidth="1"/>
    <col min="3" max="5" width="14.42578125" style="8" customWidth="1"/>
    <col min="6" max="6" width="33.42578125" style="8" customWidth="1"/>
    <col min="7" max="33" width="26.140625" style="8" customWidth="1"/>
    <col min="34" max="34" width="0" style="8" hidden="1" customWidth="1"/>
    <col min="35" max="35" width="21.5703125" style="8" customWidth="1"/>
    <col min="36" max="16384" width="9.140625" style="8"/>
  </cols>
  <sheetData>
    <row r="1" spans="1:7" s="109" customFormat="1" ht="20.25">
      <c r="A1" s="285" t="s">
        <v>288</v>
      </c>
      <c r="B1" s="286"/>
      <c r="C1" s="286"/>
      <c r="D1" s="286"/>
      <c r="E1" s="286"/>
      <c r="F1" s="287"/>
    </row>
    <row r="2" spans="1:7" s="109" customFormat="1" ht="20.25">
      <c r="A2" s="284" t="s">
        <v>309</v>
      </c>
      <c r="B2" s="284"/>
      <c r="C2" s="284"/>
      <c r="D2" s="284"/>
      <c r="E2" s="284"/>
      <c r="F2" s="284"/>
    </row>
    <row r="3" spans="1:7" ht="47.25">
      <c r="A3" s="40" t="s">
        <v>0</v>
      </c>
      <c r="B3" s="40" t="s">
        <v>6</v>
      </c>
      <c r="C3" s="40" t="s">
        <v>383</v>
      </c>
      <c r="D3" s="40" t="s">
        <v>384</v>
      </c>
      <c r="E3" s="40" t="s">
        <v>385</v>
      </c>
      <c r="F3" s="41" t="s">
        <v>130</v>
      </c>
    </row>
    <row r="4" spans="1:7" ht="15.75">
      <c r="A4" s="110">
        <v>1</v>
      </c>
      <c r="B4" s="111" t="s">
        <v>22</v>
      </c>
      <c r="C4" s="112">
        <v>7.9380416820399988</v>
      </c>
      <c r="D4" s="112">
        <v>10.29960823633</v>
      </c>
      <c r="E4" s="113">
        <v>9.6055583052599989</v>
      </c>
      <c r="F4" s="114" t="s">
        <v>47</v>
      </c>
      <c r="G4" s="128"/>
    </row>
    <row r="5" spans="1:7" ht="15.75">
      <c r="A5" s="110">
        <v>2</v>
      </c>
      <c r="B5" s="111" t="s">
        <v>19</v>
      </c>
      <c r="C5" s="112">
        <v>191.19506008576002</v>
      </c>
      <c r="D5" s="112">
        <v>231.47997859974001</v>
      </c>
      <c r="E5" s="113">
        <v>277.45400363441001</v>
      </c>
      <c r="F5" s="114" t="s">
        <v>103</v>
      </c>
    </row>
    <row r="6" spans="1:7" ht="15.75">
      <c r="A6" s="110">
        <v>3</v>
      </c>
      <c r="B6" s="111" t="s">
        <v>182</v>
      </c>
      <c r="C6" s="112">
        <v>47.350050085760003</v>
      </c>
      <c r="D6" s="112">
        <v>55.539968599740007</v>
      </c>
      <c r="E6" s="113">
        <v>72.388993634409999</v>
      </c>
      <c r="F6" s="114" t="s">
        <v>338</v>
      </c>
    </row>
    <row r="7" spans="1:7" ht="15.75">
      <c r="A7" s="110">
        <v>4</v>
      </c>
      <c r="B7" s="111" t="s">
        <v>183</v>
      </c>
      <c r="C7" s="112">
        <v>143.84501</v>
      </c>
      <c r="D7" s="112">
        <v>175.94001</v>
      </c>
      <c r="E7" s="113">
        <v>201.26500999999999</v>
      </c>
      <c r="F7" s="114" t="s">
        <v>339</v>
      </c>
    </row>
    <row r="8" spans="1:7" ht="15.75">
      <c r="A8" s="110">
        <v>5</v>
      </c>
      <c r="B8" s="111" t="s">
        <v>184</v>
      </c>
      <c r="C8" s="115">
        <v>0</v>
      </c>
      <c r="D8" s="115">
        <v>0</v>
      </c>
      <c r="E8" s="115">
        <v>3.8</v>
      </c>
      <c r="F8" s="114" t="s">
        <v>340</v>
      </c>
    </row>
    <row r="9" spans="1:7" ht="15.75">
      <c r="A9" s="110">
        <v>6</v>
      </c>
      <c r="B9" s="111" t="s">
        <v>63</v>
      </c>
      <c r="C9" s="112">
        <v>73.789840064000003</v>
      </c>
      <c r="D9" s="112">
        <v>71.091380442039991</v>
      </c>
      <c r="E9" s="112">
        <v>78.49632239908</v>
      </c>
      <c r="F9" s="114" t="s">
        <v>77</v>
      </c>
    </row>
    <row r="10" spans="1:7" ht="15.75">
      <c r="A10" s="110">
        <v>7</v>
      </c>
      <c r="B10" s="111" t="s">
        <v>185</v>
      </c>
      <c r="C10" s="112">
        <v>92.560086577999996</v>
      </c>
      <c r="D10" s="112">
        <v>91.592562434039991</v>
      </c>
      <c r="E10" s="113">
        <v>101.87924742908</v>
      </c>
      <c r="F10" s="114" t="s">
        <v>341</v>
      </c>
    </row>
    <row r="11" spans="1:7" ht="15.75">
      <c r="A11" s="110">
        <v>8</v>
      </c>
      <c r="B11" s="111" t="s">
        <v>186</v>
      </c>
      <c r="C11" s="112">
        <v>-18.770246514</v>
      </c>
      <c r="D11" s="112">
        <v>-20.501181991999999</v>
      </c>
      <c r="E11" s="113">
        <v>-23.382925029999999</v>
      </c>
      <c r="F11" s="114" t="s">
        <v>342</v>
      </c>
    </row>
    <row r="12" spans="1:7" ht="15.75">
      <c r="A12" s="110">
        <v>9</v>
      </c>
      <c r="B12" s="111" t="s">
        <v>187</v>
      </c>
      <c r="C12" s="116">
        <v>0</v>
      </c>
      <c r="D12" s="116">
        <v>0</v>
      </c>
      <c r="E12" s="113">
        <v>0</v>
      </c>
      <c r="F12" s="114" t="s">
        <v>343</v>
      </c>
    </row>
    <row r="13" spans="1:7" ht="15.75">
      <c r="A13" s="110">
        <v>10</v>
      </c>
      <c r="B13" s="111" t="s">
        <v>188</v>
      </c>
      <c r="C13" s="112">
        <v>0</v>
      </c>
      <c r="D13" s="112">
        <v>0</v>
      </c>
      <c r="E13" s="113">
        <v>0</v>
      </c>
      <c r="F13" s="114" t="s">
        <v>344</v>
      </c>
    </row>
    <row r="14" spans="1:7" ht="15.75">
      <c r="A14" s="110">
        <v>11</v>
      </c>
      <c r="B14" s="111" t="s">
        <v>189</v>
      </c>
      <c r="C14" s="112">
        <v>0</v>
      </c>
      <c r="D14" s="112">
        <v>0</v>
      </c>
      <c r="E14" s="113">
        <v>0</v>
      </c>
      <c r="F14" s="114" t="s">
        <v>345</v>
      </c>
    </row>
    <row r="15" spans="1:7" ht="15.75">
      <c r="A15" s="110">
        <v>12</v>
      </c>
      <c r="B15" s="111" t="s">
        <v>64</v>
      </c>
      <c r="C15" s="112">
        <v>16.575576594000001</v>
      </c>
      <c r="D15" s="112">
        <v>24.246049754000001</v>
      </c>
      <c r="E15" s="113">
        <v>19.932187537000001</v>
      </c>
      <c r="F15" s="114" t="s">
        <v>78</v>
      </c>
    </row>
    <row r="16" spans="1:7" ht="15.75">
      <c r="A16" s="110">
        <v>13</v>
      </c>
      <c r="B16" s="111" t="s">
        <v>190</v>
      </c>
      <c r="C16" s="112">
        <v>7.6150561059999999</v>
      </c>
      <c r="D16" s="112">
        <v>7.315839521</v>
      </c>
      <c r="E16" s="113">
        <v>6.3704835759999998</v>
      </c>
      <c r="F16" s="114" t="s">
        <v>346</v>
      </c>
    </row>
    <row r="17" spans="1:7" ht="15.75">
      <c r="A17" s="110">
        <v>14</v>
      </c>
      <c r="B17" s="111" t="s">
        <v>191</v>
      </c>
      <c r="C17" s="112">
        <v>8.9605204880000002</v>
      </c>
      <c r="D17" s="112">
        <v>16.930210233</v>
      </c>
      <c r="E17" s="113">
        <v>13.561703960999999</v>
      </c>
      <c r="F17" s="114" t="s">
        <v>347</v>
      </c>
    </row>
    <row r="18" spans="1:7" ht="15.75">
      <c r="A18" s="110">
        <v>15</v>
      </c>
      <c r="B18" s="111" t="s">
        <v>65</v>
      </c>
      <c r="C18" s="112">
        <v>29.067527878</v>
      </c>
      <c r="D18" s="112">
        <v>36.027866736459998</v>
      </c>
      <c r="E18" s="113">
        <v>37.19013525591</v>
      </c>
      <c r="F18" s="114" t="s">
        <v>127</v>
      </c>
    </row>
    <row r="19" spans="1:7" ht="31.5">
      <c r="A19" s="110">
        <v>16</v>
      </c>
      <c r="B19" s="111" t="s">
        <v>66</v>
      </c>
      <c r="C19" s="112">
        <v>-4.110595816</v>
      </c>
      <c r="D19" s="112">
        <v>-6.1660358191300002</v>
      </c>
      <c r="E19" s="113">
        <v>-6.6808905872600004</v>
      </c>
      <c r="F19" s="114" t="s">
        <v>79</v>
      </c>
    </row>
    <row r="20" spans="1:7" ht="15.75">
      <c r="A20" s="110">
        <v>17</v>
      </c>
      <c r="B20" s="111" t="s">
        <v>192</v>
      </c>
      <c r="C20" s="115">
        <v>0</v>
      </c>
      <c r="D20" s="115">
        <v>0</v>
      </c>
      <c r="E20" s="113">
        <v>0</v>
      </c>
      <c r="F20" s="114" t="s">
        <v>80</v>
      </c>
    </row>
    <row r="21" spans="1:7" ht="15.75">
      <c r="A21" s="110">
        <v>18</v>
      </c>
      <c r="B21" s="111" t="s">
        <v>193</v>
      </c>
      <c r="C21" s="115">
        <v>0</v>
      </c>
      <c r="D21" s="115">
        <v>0</v>
      </c>
      <c r="E21" s="113">
        <v>0</v>
      </c>
      <c r="F21" s="114" t="s">
        <v>81</v>
      </c>
    </row>
    <row r="22" spans="1:7" ht="15.75">
      <c r="A22" s="110">
        <v>19</v>
      </c>
      <c r="B22" s="111" t="s">
        <v>67</v>
      </c>
      <c r="C22" s="115">
        <v>0.27892929677999995</v>
      </c>
      <c r="D22" s="115">
        <v>9.2935257270000002E-2</v>
      </c>
      <c r="E22" s="113">
        <v>5.8707319000000001E-2</v>
      </c>
      <c r="F22" s="114" t="s">
        <v>82</v>
      </c>
    </row>
    <row r="23" spans="1:7" ht="15.75">
      <c r="A23" s="110">
        <v>20</v>
      </c>
      <c r="B23" s="111" t="s">
        <v>194</v>
      </c>
      <c r="C23" s="112">
        <v>3.211504041</v>
      </c>
      <c r="D23" s="112">
        <v>0.61671082799999999</v>
      </c>
      <c r="E23" s="113">
        <v>0.34981300242000002</v>
      </c>
      <c r="F23" s="114" t="s">
        <v>83</v>
      </c>
    </row>
    <row r="24" spans="1:7" ht="15.75">
      <c r="A24" s="110">
        <v>21</v>
      </c>
      <c r="B24" s="111" t="s">
        <v>31</v>
      </c>
      <c r="C24" s="112">
        <v>13.219251905</v>
      </c>
      <c r="D24" s="112">
        <v>14.363089084</v>
      </c>
      <c r="E24" s="113">
        <v>15.83573955</v>
      </c>
      <c r="F24" s="114" t="s">
        <v>84</v>
      </c>
    </row>
    <row r="25" spans="1:7" ht="15.75">
      <c r="A25" s="110">
        <v>22</v>
      </c>
      <c r="B25" s="111" t="s">
        <v>68</v>
      </c>
      <c r="C25" s="112">
        <v>-4.5368802447700007</v>
      </c>
      <c r="D25" s="112">
        <v>-5.1058493667600002</v>
      </c>
      <c r="E25" s="113">
        <v>-5.4595814963199993</v>
      </c>
      <c r="F25" s="114" t="s">
        <v>50</v>
      </c>
    </row>
    <row r="26" spans="1:7" ht="15.75">
      <c r="A26" s="110">
        <v>23</v>
      </c>
      <c r="B26" s="111" t="s">
        <v>33</v>
      </c>
      <c r="C26" s="112">
        <v>11.655759483960001</v>
      </c>
      <c r="D26" s="112">
        <v>12.9644897645</v>
      </c>
      <c r="E26" s="113">
        <v>14.415991955479997</v>
      </c>
      <c r="F26" s="114" t="s">
        <v>51</v>
      </c>
    </row>
    <row r="27" spans="1:7" s="9" customFormat="1" ht="15.75">
      <c r="A27" s="117">
        <v>24</v>
      </c>
      <c r="B27" s="118" t="s">
        <v>34</v>
      </c>
      <c r="C27" s="119">
        <v>338.42825724277003</v>
      </c>
      <c r="D27" s="119">
        <v>389.91022351645</v>
      </c>
      <c r="E27" s="120">
        <v>441.19798687497996</v>
      </c>
      <c r="F27" s="121" t="s">
        <v>7</v>
      </c>
      <c r="G27" s="120"/>
    </row>
    <row r="28" spans="1:7" ht="15.75">
      <c r="A28" s="110">
        <v>26</v>
      </c>
      <c r="B28" s="111" t="s">
        <v>35</v>
      </c>
      <c r="C28" s="112">
        <v>0.83363271901000002</v>
      </c>
      <c r="D28" s="112">
        <v>0.86586286056000006</v>
      </c>
      <c r="E28" s="113">
        <v>0.89037097069000004</v>
      </c>
      <c r="F28" s="114" t="s">
        <v>52</v>
      </c>
      <c r="G28" s="120"/>
    </row>
    <row r="29" spans="1:7" ht="15.75">
      <c r="A29" s="110">
        <v>27</v>
      </c>
      <c r="B29" s="111" t="s">
        <v>195</v>
      </c>
      <c r="C29" s="112">
        <v>38.463249968660001</v>
      </c>
      <c r="D29" s="112">
        <v>50.309639615020004</v>
      </c>
      <c r="E29" s="113">
        <v>51.954559397600001</v>
      </c>
      <c r="F29" s="114" t="s">
        <v>85</v>
      </c>
      <c r="G29" s="128"/>
    </row>
    <row r="30" spans="1:7" ht="15.75">
      <c r="A30" s="110">
        <v>28</v>
      </c>
      <c r="B30" s="111" t="s">
        <v>196</v>
      </c>
      <c r="C30" s="115">
        <v>0</v>
      </c>
      <c r="D30" s="115">
        <v>0</v>
      </c>
      <c r="E30" s="113">
        <v>0</v>
      </c>
      <c r="F30" s="114" t="s">
        <v>86</v>
      </c>
      <c r="G30" s="128"/>
    </row>
    <row r="31" spans="1:7" ht="15.75">
      <c r="A31" s="110">
        <v>29</v>
      </c>
      <c r="B31" s="111" t="s">
        <v>197</v>
      </c>
      <c r="C31" s="115">
        <v>0</v>
      </c>
      <c r="D31" s="115">
        <v>0</v>
      </c>
      <c r="E31" s="113">
        <v>0</v>
      </c>
      <c r="F31" s="114" t="s">
        <v>87</v>
      </c>
    </row>
    <row r="32" spans="1:7" ht="15.75">
      <c r="A32" s="110">
        <v>30</v>
      </c>
      <c r="B32" s="111" t="s">
        <v>69</v>
      </c>
      <c r="C32" s="112">
        <v>5.2475462640000003</v>
      </c>
      <c r="D32" s="112">
        <v>9.1381416529999999</v>
      </c>
      <c r="E32" s="113">
        <v>8.1320253769999997</v>
      </c>
      <c r="F32" s="114" t="s">
        <v>128</v>
      </c>
    </row>
    <row r="33" spans="1:6" ht="15.75">
      <c r="A33" s="110">
        <v>31</v>
      </c>
      <c r="B33" s="111" t="s">
        <v>39</v>
      </c>
      <c r="C33" s="112">
        <v>2.7627279643600002</v>
      </c>
      <c r="D33" s="112">
        <v>3.1376122578200003</v>
      </c>
      <c r="E33" s="113">
        <v>3.5525605337899995</v>
      </c>
      <c r="F33" s="114" t="s">
        <v>88</v>
      </c>
    </row>
    <row r="34" spans="1:6" s="9" customFormat="1" ht="15.75">
      <c r="A34" s="117">
        <v>32</v>
      </c>
      <c r="B34" s="118" t="s">
        <v>5</v>
      </c>
      <c r="C34" s="119">
        <v>47.307156916029996</v>
      </c>
      <c r="D34" s="119">
        <v>63.451256386400004</v>
      </c>
      <c r="E34" s="120">
        <v>64.529516279079999</v>
      </c>
      <c r="F34" s="121" t="s">
        <v>8</v>
      </c>
    </row>
    <row r="35" spans="1:6" ht="15.75">
      <c r="A35" s="110">
        <v>34</v>
      </c>
      <c r="B35" s="111" t="s">
        <v>71</v>
      </c>
      <c r="C35" s="112">
        <v>109.87508795982001</v>
      </c>
      <c r="D35" s="112">
        <v>107.96958847150999</v>
      </c>
      <c r="E35" s="113">
        <v>122.52913227619999</v>
      </c>
      <c r="F35" s="114" t="s">
        <v>71</v>
      </c>
    </row>
    <row r="36" spans="1:6" ht="15.75">
      <c r="A36" s="110">
        <v>35</v>
      </c>
      <c r="B36" s="111" t="s">
        <v>72</v>
      </c>
      <c r="C36" s="112">
        <v>89.426334612790015</v>
      </c>
      <c r="D36" s="112">
        <v>87.923893941700001</v>
      </c>
      <c r="E36" s="113">
        <v>100.97013700093999</v>
      </c>
      <c r="F36" s="114" t="s">
        <v>348</v>
      </c>
    </row>
    <row r="37" spans="1:6" ht="15.75">
      <c r="A37" s="110">
        <v>36</v>
      </c>
      <c r="B37" s="111" t="s">
        <v>73</v>
      </c>
      <c r="C37" s="112">
        <v>20.448753347029999</v>
      </c>
      <c r="D37" s="112">
        <v>20.045694529810003</v>
      </c>
      <c r="E37" s="113">
        <v>21.558995275259999</v>
      </c>
      <c r="F37" s="114" t="s">
        <v>349</v>
      </c>
    </row>
    <row r="38" spans="1:6" ht="15.75">
      <c r="A38" s="110">
        <v>37</v>
      </c>
      <c r="B38" s="111" t="s">
        <v>74</v>
      </c>
      <c r="C38" s="115">
        <v>0.104</v>
      </c>
      <c r="D38" s="115">
        <v>2.6309999999999998</v>
      </c>
      <c r="E38" s="113">
        <v>0.66531937821000009</v>
      </c>
      <c r="F38" s="114" t="s">
        <v>74</v>
      </c>
    </row>
    <row r="39" spans="1:6" ht="15.75">
      <c r="A39" s="110">
        <v>38</v>
      </c>
      <c r="B39" s="111" t="s">
        <v>72</v>
      </c>
      <c r="C39" s="115">
        <v>0.104</v>
      </c>
      <c r="D39" s="115">
        <v>2.6309999999999998</v>
      </c>
      <c r="E39" s="113">
        <v>0.29849999999999999</v>
      </c>
      <c r="F39" s="114" t="s">
        <v>348</v>
      </c>
    </row>
    <row r="40" spans="1:6" ht="15.75">
      <c r="A40" s="110">
        <v>39</v>
      </c>
      <c r="B40" s="111" t="s">
        <v>73</v>
      </c>
      <c r="C40" s="115">
        <v>0</v>
      </c>
      <c r="D40" s="115">
        <v>0</v>
      </c>
      <c r="E40" s="113">
        <v>0.36681937820999999</v>
      </c>
      <c r="F40" s="114" t="s">
        <v>349</v>
      </c>
    </row>
    <row r="41" spans="1:6" s="9" customFormat="1" ht="15.75" customHeight="1">
      <c r="A41" s="117">
        <v>40</v>
      </c>
      <c r="B41" s="118" t="s">
        <v>75</v>
      </c>
      <c r="C41" s="119">
        <v>109.97908795982001</v>
      </c>
      <c r="D41" s="119">
        <v>110.60058847150999</v>
      </c>
      <c r="E41" s="120">
        <v>123.19445165440999</v>
      </c>
      <c r="F41" s="121" t="s">
        <v>89</v>
      </c>
    </row>
    <row r="42" spans="1:6" ht="15.75">
      <c r="A42" s="110">
        <v>41</v>
      </c>
      <c r="B42" s="111" t="s">
        <v>40</v>
      </c>
      <c r="C42" s="112">
        <v>14.956797550479999</v>
      </c>
      <c r="D42" s="112">
        <v>15.42368683756</v>
      </c>
      <c r="E42" s="113">
        <v>15.594784389220001</v>
      </c>
      <c r="F42" s="114" t="s">
        <v>90</v>
      </c>
    </row>
    <row r="43" spans="1:6" ht="15.75">
      <c r="A43" s="110">
        <v>42</v>
      </c>
      <c r="B43" s="111" t="s">
        <v>198</v>
      </c>
      <c r="C43" s="112">
        <v>4.9792952020000003</v>
      </c>
      <c r="D43" s="112">
        <v>6.3611047679999997</v>
      </c>
      <c r="E43" s="113">
        <v>6.3268805849999996</v>
      </c>
      <c r="F43" s="114" t="s">
        <v>350</v>
      </c>
    </row>
    <row r="44" spans="1:6" ht="15.75">
      <c r="A44" s="110">
        <v>43</v>
      </c>
      <c r="B44" s="111" t="s">
        <v>199</v>
      </c>
      <c r="C44" s="112">
        <v>9.9775023484799998</v>
      </c>
      <c r="D44" s="112">
        <v>9.0625820695599995</v>
      </c>
      <c r="E44" s="113">
        <v>9.2679038042200013</v>
      </c>
      <c r="F44" s="114" t="s">
        <v>351</v>
      </c>
    </row>
    <row r="45" spans="1:6" ht="15.75">
      <c r="A45" s="110">
        <v>44</v>
      </c>
      <c r="B45" s="111" t="s">
        <v>43</v>
      </c>
      <c r="C45" s="112">
        <v>157.88993130163001</v>
      </c>
      <c r="D45" s="112">
        <v>191.83274558801</v>
      </c>
      <c r="E45" s="113">
        <v>226.67663835338001</v>
      </c>
      <c r="F45" s="114" t="s">
        <v>54</v>
      </c>
    </row>
    <row r="46" spans="1:6" ht="15.75">
      <c r="A46" s="110">
        <v>45</v>
      </c>
      <c r="B46" s="111" t="s">
        <v>44</v>
      </c>
      <c r="C46" s="112">
        <v>6.9954855791700004</v>
      </c>
      <c r="D46" s="112">
        <v>7.4586486779400003</v>
      </c>
      <c r="E46" s="113">
        <v>7.7131080597200006</v>
      </c>
      <c r="F46" s="114" t="s">
        <v>55</v>
      </c>
    </row>
    <row r="47" spans="1:6" ht="31.5">
      <c r="A47" s="110">
        <v>46</v>
      </c>
      <c r="B47" s="111" t="s">
        <v>45</v>
      </c>
      <c r="C47" s="112">
        <v>1.2997979354200002</v>
      </c>
      <c r="D47" s="112">
        <v>1.1432975550299997</v>
      </c>
      <c r="E47" s="113">
        <v>3.489488139170001</v>
      </c>
      <c r="F47" s="114" t="s">
        <v>56</v>
      </c>
    </row>
    <row r="48" spans="1:6" s="9" customFormat="1" ht="15.75">
      <c r="A48" s="117">
        <v>47</v>
      </c>
      <c r="B48" s="118" t="s">
        <v>11</v>
      </c>
      <c r="C48" s="119">
        <v>181.14201236669999</v>
      </c>
      <c r="D48" s="119">
        <v>215.85837865853998</v>
      </c>
      <c r="E48" s="120">
        <v>253.47401894149002</v>
      </c>
      <c r="F48" s="121" t="s">
        <v>9</v>
      </c>
    </row>
    <row r="49" spans="1:6" s="125" customFormat="1" ht="31.5">
      <c r="A49" s="122">
        <v>48</v>
      </c>
      <c r="B49" s="123" t="s">
        <v>76</v>
      </c>
      <c r="C49" s="124">
        <v>338.42825724254999</v>
      </c>
      <c r="D49" s="124">
        <v>389.91022351645</v>
      </c>
      <c r="E49" s="120">
        <v>441.19798687498002</v>
      </c>
      <c r="F49" s="121" t="s">
        <v>91</v>
      </c>
    </row>
  </sheetData>
  <mergeCells count="2">
    <mergeCell ref="A2:F2"/>
    <mergeCell ref="A1:F1"/>
  </mergeCells>
  <pageMargins left="1" right="1" top="1" bottom="1.46639015748032" header="1" footer="1"/>
  <pageSetup paperSize="9" scale="48" orientation="landscape" horizontalDpi="300" verticalDpi="300"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27"/>
  <sheetViews>
    <sheetView showGridLines="0" view="pageBreakPreview" zoomScaleNormal="90" zoomScaleSheetLayoutView="100" workbookViewId="0">
      <selection activeCell="B27" sqref="B27"/>
    </sheetView>
  </sheetViews>
  <sheetFormatPr defaultRowHeight="14.25"/>
  <cols>
    <col min="1" max="1" width="5.5703125" style="186" customWidth="1"/>
    <col min="2" max="2" width="55.28515625" style="186" customWidth="1"/>
    <col min="3" max="3" width="14.140625" style="189" customWidth="1"/>
    <col min="4" max="5" width="14.140625" style="186" customWidth="1"/>
    <col min="6" max="6" width="37.7109375" style="190" customWidth="1"/>
    <col min="7" max="31" width="26.140625" style="186" customWidth="1"/>
    <col min="32" max="32" width="0" style="186" hidden="1" customWidth="1"/>
    <col min="33" max="33" width="21.5703125" style="186" customWidth="1"/>
    <col min="34" max="16384" width="9.140625" style="186"/>
  </cols>
  <sheetData>
    <row r="1" spans="1:7" s="109" customFormat="1" ht="20.25" customHeight="1">
      <c r="A1" s="285" t="s">
        <v>289</v>
      </c>
      <c r="B1" s="286"/>
      <c r="C1" s="286"/>
      <c r="D1" s="286"/>
      <c r="E1" s="286"/>
      <c r="F1" s="287"/>
    </row>
    <row r="2" spans="1:7" s="109" customFormat="1" ht="20.25" customHeight="1">
      <c r="A2" s="288" t="s">
        <v>290</v>
      </c>
      <c r="B2" s="289"/>
      <c r="C2" s="289"/>
      <c r="D2" s="289"/>
      <c r="E2" s="289"/>
      <c r="F2" s="290"/>
    </row>
    <row r="3" spans="1:7" s="8" customFormat="1" ht="47.25">
      <c r="A3" s="40" t="s">
        <v>0</v>
      </c>
      <c r="B3" s="40" t="s">
        <v>6</v>
      </c>
      <c r="C3" s="40" t="s">
        <v>383</v>
      </c>
      <c r="D3" s="40" t="s">
        <v>384</v>
      </c>
      <c r="E3" s="40" t="s">
        <v>385</v>
      </c>
      <c r="F3" s="41" t="s">
        <v>130</v>
      </c>
    </row>
    <row r="4" spans="1:7" ht="15.75">
      <c r="A4" s="110">
        <v>1</v>
      </c>
      <c r="B4" s="118" t="s">
        <v>161</v>
      </c>
      <c r="C4" s="119"/>
      <c r="D4" s="112"/>
      <c r="E4" s="112"/>
      <c r="F4" s="174" t="s">
        <v>226</v>
      </c>
    </row>
    <row r="5" spans="1:7" ht="15.75">
      <c r="A5" s="110">
        <v>2</v>
      </c>
      <c r="B5" s="111" t="s">
        <v>200</v>
      </c>
      <c r="C5" s="112">
        <v>5.64052211</v>
      </c>
      <c r="D5" s="112">
        <v>11.109755316999999</v>
      </c>
      <c r="E5" s="112">
        <v>16.982789117999999</v>
      </c>
      <c r="F5" s="173" t="s">
        <v>239</v>
      </c>
    </row>
    <row r="6" spans="1:7" ht="15.75">
      <c r="A6" s="110">
        <v>3</v>
      </c>
      <c r="B6" s="111" t="s">
        <v>201</v>
      </c>
      <c r="C6" s="112">
        <v>0</v>
      </c>
      <c r="D6" s="112">
        <v>0</v>
      </c>
      <c r="E6" s="112">
        <v>0</v>
      </c>
      <c r="F6" s="173" t="s">
        <v>241</v>
      </c>
    </row>
    <row r="7" spans="1:7" ht="15.75">
      <c r="A7" s="110">
        <v>4</v>
      </c>
      <c r="B7" s="111" t="s">
        <v>202</v>
      </c>
      <c r="C7" s="112">
        <v>0</v>
      </c>
      <c r="D7" s="112">
        <v>0</v>
      </c>
      <c r="E7" s="112">
        <v>0</v>
      </c>
      <c r="F7" s="173" t="s">
        <v>240</v>
      </c>
    </row>
    <row r="8" spans="1:7" ht="15.75">
      <c r="A8" s="110">
        <v>5</v>
      </c>
      <c r="B8" s="111" t="s">
        <v>203</v>
      </c>
      <c r="C8" s="115">
        <v>1.76007527</v>
      </c>
      <c r="D8" s="112">
        <v>2.816397131</v>
      </c>
      <c r="E8" s="115">
        <v>4.5744538490000002</v>
      </c>
      <c r="F8" s="173" t="s">
        <v>242</v>
      </c>
    </row>
    <row r="9" spans="1:7" ht="15.75">
      <c r="A9" s="110">
        <v>6</v>
      </c>
      <c r="B9" s="111" t="s">
        <v>204</v>
      </c>
      <c r="C9" s="112">
        <v>0.91063111100000005</v>
      </c>
      <c r="D9" s="112">
        <v>1.90973992219</v>
      </c>
      <c r="E9" s="112">
        <v>2.84765020115</v>
      </c>
      <c r="F9" s="173" t="s">
        <v>243</v>
      </c>
    </row>
    <row r="10" spans="1:7" ht="15.75">
      <c r="A10" s="110">
        <v>7</v>
      </c>
      <c r="B10" s="111" t="s">
        <v>205</v>
      </c>
      <c r="C10" s="112">
        <v>1.3011790940000001</v>
      </c>
      <c r="D10" s="112">
        <v>1.6203987820000001</v>
      </c>
      <c r="E10" s="112">
        <v>3.3309104060000001</v>
      </c>
      <c r="F10" s="173" t="s">
        <v>244</v>
      </c>
    </row>
    <row r="11" spans="1:7" ht="15.75">
      <c r="A11" s="110">
        <v>8</v>
      </c>
      <c r="B11" s="111" t="s">
        <v>163</v>
      </c>
      <c r="C11" s="112">
        <v>6.2353788762799987</v>
      </c>
      <c r="D11" s="112">
        <v>10.732631258120001</v>
      </c>
      <c r="E11" s="112">
        <v>15.221152955700001</v>
      </c>
      <c r="F11" s="173" t="s">
        <v>228</v>
      </c>
    </row>
    <row r="12" spans="1:7" ht="15.75">
      <c r="A12" s="110">
        <v>9</v>
      </c>
      <c r="B12" s="138" t="s">
        <v>164</v>
      </c>
      <c r="C12" s="139">
        <v>15.84778646128</v>
      </c>
      <c r="D12" s="119">
        <v>28.223198802950002</v>
      </c>
      <c r="E12" s="139">
        <v>42.956956529850004</v>
      </c>
      <c r="F12" s="174" t="s">
        <v>229</v>
      </c>
      <c r="G12" s="207"/>
    </row>
    <row r="13" spans="1:7" ht="17.25" customHeight="1">
      <c r="A13" s="110">
        <v>10</v>
      </c>
      <c r="B13" s="118" t="s">
        <v>206</v>
      </c>
      <c r="C13" s="119">
        <v>1.6403456569200001</v>
      </c>
      <c r="D13" s="119">
        <v>3.0559197562599998</v>
      </c>
      <c r="E13" s="119">
        <v>4.6790016846400002</v>
      </c>
      <c r="F13" s="174" t="s">
        <v>245</v>
      </c>
    </row>
    <row r="14" spans="1:7" ht="15.75" customHeight="1">
      <c r="A14" s="110">
        <v>11</v>
      </c>
      <c r="B14" s="118" t="s">
        <v>207</v>
      </c>
      <c r="C14" s="119">
        <v>14.207440804360003</v>
      </c>
      <c r="D14" s="119">
        <v>25.167279046689998</v>
      </c>
      <c r="E14" s="119">
        <v>38.277954845210004</v>
      </c>
      <c r="F14" s="174" t="s">
        <v>246</v>
      </c>
    </row>
    <row r="15" spans="1:7" ht="15.75">
      <c r="A15" s="110">
        <v>12</v>
      </c>
      <c r="B15" s="118" t="s">
        <v>208</v>
      </c>
      <c r="C15" s="119">
        <v>0</v>
      </c>
      <c r="D15" s="112">
        <v>0</v>
      </c>
      <c r="E15" s="186">
        <v>0</v>
      </c>
      <c r="F15" s="174" t="s">
        <v>221</v>
      </c>
    </row>
    <row r="16" spans="1:7" ht="15.75">
      <c r="A16" s="110">
        <v>13</v>
      </c>
      <c r="B16" s="111" t="s">
        <v>209</v>
      </c>
      <c r="C16" s="112">
        <v>0.48096124489999997</v>
      </c>
      <c r="D16" s="112">
        <v>0.97298567160000005</v>
      </c>
      <c r="E16" s="112">
        <v>1.5775447952900001</v>
      </c>
      <c r="F16" s="173" t="s">
        <v>247</v>
      </c>
      <c r="G16" s="207"/>
    </row>
    <row r="17" spans="1:7" ht="15.75">
      <c r="A17" s="110">
        <v>14</v>
      </c>
      <c r="B17" s="111" t="s">
        <v>169</v>
      </c>
      <c r="C17" s="112">
        <v>5.6367960420000003</v>
      </c>
      <c r="D17" s="112">
        <v>9.7019639454799993</v>
      </c>
      <c r="E17" s="112">
        <v>14.155671289479999</v>
      </c>
      <c r="F17" s="173" t="s">
        <v>237</v>
      </c>
    </row>
    <row r="18" spans="1:7" ht="15.75">
      <c r="A18" s="110">
        <v>15</v>
      </c>
      <c r="B18" s="111" t="s">
        <v>210</v>
      </c>
      <c r="C18" s="112">
        <v>0.544827438</v>
      </c>
      <c r="D18" s="112">
        <v>0.96152405889000003</v>
      </c>
      <c r="E18" s="112">
        <v>1.52161454145</v>
      </c>
      <c r="F18" s="173" t="s">
        <v>235</v>
      </c>
    </row>
    <row r="19" spans="1:7" ht="15.75">
      <c r="A19" s="110">
        <v>16</v>
      </c>
      <c r="B19" s="111" t="s">
        <v>211</v>
      </c>
      <c r="C19" s="112">
        <v>1.08092246555</v>
      </c>
      <c r="D19" s="112">
        <v>3.2422448385</v>
      </c>
      <c r="E19" s="112">
        <v>3.7983206717999991</v>
      </c>
      <c r="F19" s="173" t="s">
        <v>248</v>
      </c>
    </row>
    <row r="20" spans="1:7" ht="15.75">
      <c r="A20" s="110">
        <v>17</v>
      </c>
      <c r="B20" s="111" t="s">
        <v>170</v>
      </c>
      <c r="C20" s="115">
        <v>4.9457090504999996</v>
      </c>
      <c r="D20" s="112">
        <v>8.7864685311000006</v>
      </c>
      <c r="E20" s="112">
        <v>13.165241985040003</v>
      </c>
      <c r="F20" s="173" t="s">
        <v>223</v>
      </c>
    </row>
    <row r="21" spans="1:7" ht="15.75">
      <c r="A21" s="110">
        <v>18</v>
      </c>
      <c r="B21" s="138" t="s">
        <v>171</v>
      </c>
      <c r="C21" s="139">
        <v>12.689216240950001</v>
      </c>
      <c r="D21" s="119">
        <v>23.665187045570004</v>
      </c>
      <c r="E21" s="139">
        <v>34.218393283060003</v>
      </c>
      <c r="F21" s="174" t="s">
        <v>224</v>
      </c>
    </row>
    <row r="22" spans="1:7" ht="15.75">
      <c r="A22" s="110">
        <v>19</v>
      </c>
      <c r="B22" s="118" t="s">
        <v>212</v>
      </c>
      <c r="C22" s="139">
        <v>1.5182245634100002</v>
      </c>
      <c r="D22" s="119">
        <v>1.5020920011200007</v>
      </c>
      <c r="E22" s="139">
        <v>4.0595615621500016</v>
      </c>
      <c r="F22" s="174" t="s">
        <v>234</v>
      </c>
      <c r="G22" s="207"/>
    </row>
    <row r="23" spans="1:7" ht="15.75">
      <c r="A23" s="110">
        <v>20</v>
      </c>
      <c r="B23" s="111" t="s">
        <v>173</v>
      </c>
      <c r="C23" s="112">
        <v>0.18410447199999999</v>
      </c>
      <c r="D23" s="112">
        <v>0.44306509700000002</v>
      </c>
      <c r="E23" s="115">
        <v>0.74316061919000009</v>
      </c>
      <c r="F23" s="173" t="s">
        <v>230</v>
      </c>
      <c r="G23" s="207"/>
    </row>
    <row r="24" spans="1:7" ht="15.75">
      <c r="A24" s="110">
        <v>21</v>
      </c>
      <c r="B24" s="111" t="s">
        <v>174</v>
      </c>
      <c r="C24" s="112">
        <v>0.35540617486000003</v>
      </c>
      <c r="D24" s="112">
        <v>0.72371593700000003</v>
      </c>
      <c r="E24" s="112">
        <v>1.18636050104</v>
      </c>
      <c r="F24" s="173" t="s">
        <v>225</v>
      </c>
    </row>
    <row r="25" spans="1:7" ht="15.75">
      <c r="A25" s="110">
        <v>22</v>
      </c>
      <c r="B25" s="118" t="s">
        <v>175</v>
      </c>
      <c r="C25" s="119">
        <v>1.3469228605500001</v>
      </c>
      <c r="D25" s="119">
        <v>1.2214411611200009</v>
      </c>
      <c r="E25" s="119">
        <v>3.616361680300002</v>
      </c>
      <c r="F25" s="174" t="s">
        <v>233</v>
      </c>
    </row>
    <row r="26" spans="1:7" ht="15.75">
      <c r="A26" s="110">
        <v>23</v>
      </c>
      <c r="B26" s="111" t="s">
        <v>176</v>
      </c>
      <c r="C26" s="112">
        <v>4.712492519E-2</v>
      </c>
      <c r="D26" s="112">
        <v>7.8143606089999984E-2</v>
      </c>
      <c r="E26" s="112">
        <v>0.12687354112999999</v>
      </c>
      <c r="F26" s="173" t="s">
        <v>231</v>
      </c>
    </row>
    <row r="27" spans="1:7" s="188" customFormat="1" ht="15.75">
      <c r="A27" s="117">
        <v>24</v>
      </c>
      <c r="B27" s="118" t="s">
        <v>213</v>
      </c>
      <c r="C27" s="119">
        <v>1.2997979353600002</v>
      </c>
      <c r="D27" s="119">
        <v>1.1432975550300011</v>
      </c>
      <c r="E27" s="119">
        <v>3.4894881391700019</v>
      </c>
      <c r="F27" s="174" t="s">
        <v>232</v>
      </c>
    </row>
  </sheetData>
  <mergeCells count="2">
    <mergeCell ref="A1:F1"/>
    <mergeCell ref="A2:F2"/>
  </mergeCells>
  <pageMargins left="0.7" right="0.7" top="0.75" bottom="0.75" header="0.3" footer="0.3"/>
  <pageSetup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61"/>
  <sheetViews>
    <sheetView showGridLines="0" view="pageBreakPreview" topLeftCell="A37" zoomScaleNormal="90" zoomScaleSheetLayoutView="100" workbookViewId="0">
      <selection activeCell="A47" sqref="A47"/>
    </sheetView>
  </sheetViews>
  <sheetFormatPr defaultRowHeight="15.75"/>
  <cols>
    <col min="1" max="1" width="18" style="227" customWidth="1"/>
    <col min="2" max="6" width="14.85546875" style="223" customWidth="1"/>
    <col min="7" max="7" width="17.7109375" style="223" customWidth="1"/>
    <col min="8" max="9" width="14.85546875" style="223" customWidth="1"/>
    <col min="10" max="10" width="37" style="227" customWidth="1"/>
    <col min="11" max="16384" width="9.140625" style="223"/>
  </cols>
  <sheetData>
    <row r="1" spans="1:10" s="218" customFormat="1" ht="20.25">
      <c r="A1" s="285" t="s">
        <v>397</v>
      </c>
      <c r="B1" s="286"/>
      <c r="C1" s="286"/>
      <c r="D1" s="286"/>
      <c r="E1" s="286"/>
      <c r="F1" s="286"/>
      <c r="G1" s="286"/>
      <c r="H1" s="286"/>
      <c r="I1" s="286"/>
      <c r="J1" s="287"/>
    </row>
    <row r="2" spans="1:10" s="218" customFormat="1" ht="20.25">
      <c r="A2" s="288" t="s">
        <v>398</v>
      </c>
      <c r="B2" s="289"/>
      <c r="C2" s="289"/>
      <c r="D2" s="289"/>
      <c r="E2" s="289"/>
      <c r="F2" s="289"/>
      <c r="G2" s="289"/>
      <c r="H2" s="289"/>
      <c r="I2" s="289"/>
      <c r="J2" s="290"/>
    </row>
    <row r="3" spans="1:10" s="219" customFormat="1" ht="47.25">
      <c r="A3" s="40" t="s">
        <v>129</v>
      </c>
      <c r="B3" s="203" t="s">
        <v>17</v>
      </c>
      <c r="C3" s="203" t="s">
        <v>18</v>
      </c>
      <c r="D3" s="203" t="s">
        <v>4</v>
      </c>
      <c r="E3" s="203" t="s">
        <v>70</v>
      </c>
      <c r="F3" s="203" t="s">
        <v>19</v>
      </c>
      <c r="G3" s="203" t="s">
        <v>417</v>
      </c>
      <c r="H3" s="203" t="s">
        <v>21</v>
      </c>
      <c r="I3" s="203" t="s">
        <v>352</v>
      </c>
      <c r="J3" s="41" t="s">
        <v>130</v>
      </c>
    </row>
    <row r="4" spans="1:10">
      <c r="A4" s="220" t="s">
        <v>153</v>
      </c>
      <c r="B4" s="221">
        <v>12.865993111309999</v>
      </c>
      <c r="C4" s="221">
        <v>4.2623000000000001E-3</v>
      </c>
      <c r="D4" s="221">
        <v>12.86173081131</v>
      </c>
      <c r="E4" s="221">
        <v>0</v>
      </c>
      <c r="F4" s="221">
        <v>10.73949958331</v>
      </c>
      <c r="G4" s="221">
        <v>1.063715</v>
      </c>
      <c r="H4" s="221">
        <v>1E-4</v>
      </c>
      <c r="I4" s="221">
        <v>0</v>
      </c>
      <c r="J4" s="222" t="s">
        <v>153</v>
      </c>
    </row>
    <row r="5" spans="1:10">
      <c r="A5" s="220" t="s">
        <v>154</v>
      </c>
      <c r="B5" s="221">
        <v>14.1113005185</v>
      </c>
      <c r="C5" s="221">
        <v>5.8664046356700004</v>
      </c>
      <c r="D5" s="221">
        <v>3.39826782988</v>
      </c>
      <c r="E5" s="221">
        <v>4.8466280528199999</v>
      </c>
      <c r="F5" s="221">
        <v>4.6562607868700008</v>
      </c>
      <c r="G5" s="221">
        <v>9.6320447169999994</v>
      </c>
      <c r="H5" s="221">
        <v>0</v>
      </c>
      <c r="I5" s="221">
        <v>5.6867279536600002</v>
      </c>
      <c r="J5" s="222" t="s">
        <v>154</v>
      </c>
    </row>
    <row r="6" spans="1:10" ht="16.5" customHeight="1">
      <c r="A6" s="220" t="s">
        <v>323</v>
      </c>
      <c r="B6" s="221">
        <v>14.84619945783</v>
      </c>
      <c r="C6" s="221">
        <v>4.0762000000000003E-3</v>
      </c>
      <c r="D6" s="221">
        <v>14.84212325783</v>
      </c>
      <c r="E6" s="221">
        <v>0</v>
      </c>
      <c r="F6" s="221">
        <v>13.459766600829999</v>
      </c>
      <c r="G6" s="221">
        <v>0.72611890000000001</v>
      </c>
      <c r="H6" s="221">
        <v>0</v>
      </c>
      <c r="I6" s="221">
        <v>0</v>
      </c>
      <c r="J6" s="222" t="s">
        <v>320</v>
      </c>
    </row>
    <row r="7" spans="1:10" ht="16.5" customHeight="1">
      <c r="A7" s="220" t="s">
        <v>375</v>
      </c>
      <c r="B7" s="221">
        <v>4.260130942</v>
      </c>
      <c r="C7" s="221">
        <v>6.0000000000000001E-3</v>
      </c>
      <c r="D7" s="221">
        <v>4.2541309419599997</v>
      </c>
      <c r="E7" s="221">
        <v>0</v>
      </c>
      <c r="F7" s="221">
        <v>3.834979245</v>
      </c>
      <c r="G7" s="221">
        <v>0.16358</v>
      </c>
      <c r="H7" s="221">
        <v>0</v>
      </c>
      <c r="I7" s="221">
        <v>0</v>
      </c>
      <c r="J7" s="222" t="s">
        <v>375</v>
      </c>
    </row>
    <row r="8" spans="1:10">
      <c r="A8" s="220" t="s">
        <v>151</v>
      </c>
      <c r="B8" s="221">
        <v>52.199973023159998</v>
      </c>
      <c r="C8" s="221">
        <v>10.28851328</v>
      </c>
      <c r="D8" s="221">
        <v>35.052409742160002</v>
      </c>
      <c r="E8" s="221">
        <v>6.859050001</v>
      </c>
      <c r="F8" s="221">
        <v>31.247783795139998</v>
      </c>
      <c r="G8" s="221">
        <v>16.469227277000002</v>
      </c>
      <c r="H8" s="221">
        <v>1</v>
      </c>
      <c r="I8" s="221">
        <v>8.9504589909999996</v>
      </c>
      <c r="J8" s="222" t="s">
        <v>158</v>
      </c>
    </row>
    <row r="9" spans="1:10">
      <c r="A9" s="220" t="s">
        <v>150</v>
      </c>
      <c r="B9" s="221">
        <v>172.43250675082001</v>
      </c>
      <c r="C9" s="221">
        <v>28.801726841360001</v>
      </c>
      <c r="D9" s="221">
        <v>46.798989474460001</v>
      </c>
      <c r="E9" s="221">
        <v>96.831790435000002</v>
      </c>
      <c r="F9" s="221">
        <v>70.877543336510001</v>
      </c>
      <c r="G9" s="221">
        <v>102.624420926</v>
      </c>
      <c r="H9" s="221">
        <v>2.4954412640000001</v>
      </c>
      <c r="I9" s="221">
        <v>23.693461745</v>
      </c>
      <c r="J9" s="222" t="s">
        <v>157</v>
      </c>
    </row>
    <row r="10" spans="1:10">
      <c r="A10" s="220" t="s">
        <v>152</v>
      </c>
      <c r="B10" s="221">
        <v>37.78526848656</v>
      </c>
      <c r="C10" s="221">
        <v>0.31421894500000003</v>
      </c>
      <c r="D10" s="221">
        <v>37.147510054559994</v>
      </c>
      <c r="E10" s="221">
        <v>0.32353948700000001</v>
      </c>
      <c r="F10" s="221">
        <v>31.682359085560002</v>
      </c>
      <c r="G10" s="221">
        <v>4.1645911050000004</v>
      </c>
      <c r="H10" s="221">
        <v>1.0200000000000001E-2</v>
      </c>
      <c r="I10" s="221">
        <v>3.2703274999999997E-2</v>
      </c>
      <c r="J10" s="222" t="s">
        <v>159</v>
      </c>
    </row>
    <row r="11" spans="1:10" ht="31.5">
      <c r="A11" s="220" t="s">
        <v>376</v>
      </c>
      <c r="B11" s="221">
        <v>4.2782419273399999</v>
      </c>
      <c r="C11" s="221">
        <v>1E-3</v>
      </c>
      <c r="D11" s="221">
        <v>4.2772419273400004</v>
      </c>
      <c r="E11" s="221">
        <v>0</v>
      </c>
      <c r="F11" s="221">
        <v>3.90352233034</v>
      </c>
      <c r="G11" s="221">
        <v>6.3899999999999998E-2</v>
      </c>
      <c r="H11" s="221">
        <v>1E-3</v>
      </c>
      <c r="I11" s="221">
        <v>0</v>
      </c>
      <c r="J11" s="222" t="s">
        <v>378</v>
      </c>
    </row>
    <row r="12" spans="1:10">
      <c r="A12" s="220" t="s">
        <v>155</v>
      </c>
      <c r="B12" s="221">
        <v>6.34152540926</v>
      </c>
      <c r="C12" s="221">
        <v>1.87676442</v>
      </c>
      <c r="D12" s="221">
        <v>4.4647609892100002</v>
      </c>
      <c r="E12" s="221">
        <v>0</v>
      </c>
      <c r="F12" s="221">
        <v>4.2734695652100001</v>
      </c>
      <c r="G12" s="221">
        <v>1.8554150439999999</v>
      </c>
      <c r="H12" s="221">
        <v>1.7408049999999999</v>
      </c>
      <c r="I12" s="221">
        <v>3.9330040000000004E-3</v>
      </c>
      <c r="J12" s="222" t="s">
        <v>155</v>
      </c>
    </row>
    <row r="13" spans="1:10">
      <c r="A13" s="220" t="s">
        <v>377</v>
      </c>
      <c r="B13" s="221">
        <v>4.2673819960000001</v>
      </c>
      <c r="C13" s="221">
        <v>0</v>
      </c>
      <c r="D13" s="221">
        <v>4.2673819960000001</v>
      </c>
      <c r="E13" s="221">
        <v>0</v>
      </c>
      <c r="F13" s="221">
        <v>3.959462952</v>
      </c>
      <c r="G13" s="221">
        <v>3.5720000000000002E-2</v>
      </c>
      <c r="H13" s="221">
        <v>0</v>
      </c>
      <c r="I13" s="221">
        <v>0</v>
      </c>
      <c r="J13" s="222" t="s">
        <v>377</v>
      </c>
    </row>
    <row r="14" spans="1:10">
      <c r="A14" s="220" t="s">
        <v>324</v>
      </c>
      <c r="B14" s="221">
        <v>4.3405632729999999</v>
      </c>
      <c r="C14" s="221">
        <v>2E-3</v>
      </c>
      <c r="D14" s="221">
        <v>4.3385632730000001</v>
      </c>
      <c r="E14" s="221">
        <v>0</v>
      </c>
      <c r="F14" s="221">
        <v>3.9560443049999998</v>
      </c>
      <c r="G14" s="221">
        <v>0.120725</v>
      </c>
      <c r="H14" s="221">
        <v>0</v>
      </c>
      <c r="I14" s="221">
        <v>0</v>
      </c>
      <c r="J14" s="222" t="s">
        <v>353</v>
      </c>
    </row>
    <row r="15" spans="1:10">
      <c r="A15" s="220" t="s">
        <v>249</v>
      </c>
      <c r="B15" s="221">
        <v>5.06784126299</v>
      </c>
      <c r="C15" s="221">
        <v>0.102304044</v>
      </c>
      <c r="D15" s="221">
        <v>4.7659045089899994</v>
      </c>
      <c r="E15" s="221">
        <v>0.19963270999999999</v>
      </c>
      <c r="F15" s="221">
        <v>3.9260437379899997</v>
      </c>
      <c r="G15" s="221">
        <v>0.97550254199999997</v>
      </c>
      <c r="H15" s="221">
        <v>0</v>
      </c>
      <c r="I15" s="221">
        <v>5.6078749999999997E-2</v>
      </c>
      <c r="J15" s="222" t="s">
        <v>254</v>
      </c>
    </row>
    <row r="16" spans="1:10">
      <c r="A16" s="220" t="s">
        <v>257</v>
      </c>
      <c r="B16" s="221">
        <v>5.6313310840000002</v>
      </c>
      <c r="C16" s="221">
        <v>3.9886249999999998E-2</v>
      </c>
      <c r="D16" s="221">
        <v>4.6729975599999998</v>
      </c>
      <c r="E16" s="221">
        <v>0.91844727400000004</v>
      </c>
      <c r="F16" s="221">
        <v>4.6783247619999999</v>
      </c>
      <c r="G16" s="221">
        <v>0.30823053900000003</v>
      </c>
      <c r="H16" s="221">
        <v>0</v>
      </c>
      <c r="I16" s="221">
        <v>3.9886249999999998E-2</v>
      </c>
      <c r="J16" s="222" t="s">
        <v>259</v>
      </c>
    </row>
    <row r="17" spans="1:10">
      <c r="A17" s="224" t="s">
        <v>145</v>
      </c>
      <c r="B17" s="225">
        <f>SUM(B4:B16)</f>
        <v>338.42825724276997</v>
      </c>
      <c r="C17" s="225">
        <f t="shared" ref="C17:I17" si="0">SUM(C4:C16)</f>
        <v>47.307156916030003</v>
      </c>
      <c r="D17" s="225">
        <f t="shared" si="0"/>
        <v>181.14201236669999</v>
      </c>
      <c r="E17" s="225">
        <f t="shared" si="0"/>
        <v>109.97908795982001</v>
      </c>
      <c r="F17" s="225">
        <f t="shared" si="0"/>
        <v>191.19506008575999</v>
      </c>
      <c r="G17" s="225">
        <f t="shared" si="0"/>
        <v>138.20319104999999</v>
      </c>
      <c r="H17" s="225">
        <f t="shared" si="0"/>
        <v>5.2475462640000003</v>
      </c>
      <c r="I17" s="225">
        <f t="shared" si="0"/>
        <v>38.463249968660001</v>
      </c>
      <c r="J17" s="226" t="s">
        <v>145</v>
      </c>
    </row>
    <row r="18" spans="1:10">
      <c r="B18" s="227"/>
      <c r="C18" s="227"/>
      <c r="D18" s="227"/>
      <c r="E18" s="227"/>
      <c r="F18" s="227"/>
      <c r="G18" s="227"/>
      <c r="H18" s="227"/>
      <c r="I18" s="227"/>
    </row>
    <row r="20" spans="1:10" s="218" customFormat="1" ht="20.25">
      <c r="A20" s="285" t="s">
        <v>407</v>
      </c>
      <c r="B20" s="286"/>
      <c r="C20" s="286"/>
      <c r="D20" s="286"/>
      <c r="E20" s="286"/>
      <c r="F20" s="286"/>
      <c r="G20" s="286"/>
      <c r="H20" s="286"/>
      <c r="I20" s="286"/>
      <c r="J20" s="287"/>
    </row>
    <row r="21" spans="1:10" s="218" customFormat="1" ht="20.25">
      <c r="A21" s="288" t="s">
        <v>408</v>
      </c>
      <c r="B21" s="289"/>
      <c r="C21" s="289"/>
      <c r="D21" s="289"/>
      <c r="E21" s="289"/>
      <c r="F21" s="289"/>
      <c r="G21" s="289"/>
      <c r="H21" s="289"/>
      <c r="I21" s="289"/>
      <c r="J21" s="290"/>
    </row>
    <row r="22" spans="1:10" s="219" customFormat="1" ht="47.25">
      <c r="A22" s="40" t="s">
        <v>129</v>
      </c>
      <c r="B22" s="203" t="s">
        <v>17</v>
      </c>
      <c r="C22" s="203" t="s">
        <v>18</v>
      </c>
      <c r="D22" s="203" t="s">
        <v>4</v>
      </c>
      <c r="E22" s="203" t="s">
        <v>70</v>
      </c>
      <c r="F22" s="203" t="s">
        <v>19</v>
      </c>
      <c r="G22" s="203" t="s">
        <v>417</v>
      </c>
      <c r="H22" s="203" t="s">
        <v>21</v>
      </c>
      <c r="I22" s="203" t="s">
        <v>352</v>
      </c>
      <c r="J22" s="41" t="s">
        <v>130</v>
      </c>
    </row>
    <row r="23" spans="1:10">
      <c r="A23" s="220" t="s">
        <v>153</v>
      </c>
      <c r="B23" s="221">
        <v>12.816446587710001</v>
      </c>
      <c r="C23" s="221">
        <v>4.9975380000000002E-3</v>
      </c>
      <c r="D23" s="221">
        <v>12.811449049709999</v>
      </c>
      <c r="E23" s="221">
        <v>0</v>
      </c>
      <c r="F23" s="221">
        <v>10.845559271620001</v>
      </c>
      <c r="G23" s="221">
        <v>0.84859249999999997</v>
      </c>
      <c r="H23" s="221">
        <v>0</v>
      </c>
      <c r="I23" s="221">
        <v>0</v>
      </c>
      <c r="J23" s="222" t="s">
        <v>153</v>
      </c>
    </row>
    <row r="24" spans="1:10">
      <c r="A24" s="220" t="s">
        <v>154</v>
      </c>
      <c r="B24" s="221">
        <v>20.814874005649997</v>
      </c>
      <c r="C24" s="221">
        <v>12.261891491459998</v>
      </c>
      <c r="D24" s="221">
        <v>3.55614185659</v>
      </c>
      <c r="E24" s="221">
        <v>4.9968406576</v>
      </c>
      <c r="F24" s="221">
        <v>10.40564551666</v>
      </c>
      <c r="G24" s="221">
        <v>9.9510707364200002</v>
      </c>
      <c r="H24" s="221">
        <v>0</v>
      </c>
      <c r="I24" s="221">
        <v>12.067470328370002</v>
      </c>
      <c r="J24" s="222" t="s">
        <v>154</v>
      </c>
    </row>
    <row r="25" spans="1:10" ht="16.5" customHeight="1">
      <c r="A25" s="220" t="s">
        <v>323</v>
      </c>
      <c r="B25" s="221">
        <v>14.922356338</v>
      </c>
      <c r="C25" s="221">
        <v>8.2562999999999994E-3</v>
      </c>
      <c r="D25" s="221">
        <v>14.914100038000001</v>
      </c>
      <c r="E25" s="221">
        <v>0</v>
      </c>
      <c r="F25" s="221">
        <v>13.504556436</v>
      </c>
      <c r="G25" s="221">
        <v>0.78421359999999996</v>
      </c>
      <c r="H25" s="221">
        <v>0</v>
      </c>
      <c r="I25" s="221">
        <v>0</v>
      </c>
      <c r="J25" s="222" t="s">
        <v>320</v>
      </c>
    </row>
    <row r="26" spans="1:10" ht="16.5" customHeight="1">
      <c r="A26" s="220" t="s">
        <v>375</v>
      </c>
      <c r="B26" s="221">
        <v>4.266105853</v>
      </c>
      <c r="C26" s="221">
        <v>0</v>
      </c>
      <c r="D26" s="221">
        <v>4.266105853</v>
      </c>
      <c r="E26" s="221">
        <v>0</v>
      </c>
      <c r="F26" s="221">
        <v>3.8288109320000001</v>
      </c>
      <c r="G26" s="221">
        <v>0.18729999999999999</v>
      </c>
      <c r="H26" s="221">
        <v>0</v>
      </c>
      <c r="I26" s="221">
        <v>0</v>
      </c>
      <c r="J26" s="222" t="s">
        <v>375</v>
      </c>
    </row>
    <row r="27" spans="1:10">
      <c r="A27" s="220" t="s">
        <v>151</v>
      </c>
      <c r="B27" s="221">
        <v>55.73144472645</v>
      </c>
      <c r="C27" s="221">
        <v>10.050273987000001</v>
      </c>
      <c r="D27" s="221">
        <v>39.052863127449996</v>
      </c>
      <c r="E27" s="221">
        <v>6.6283076120000004</v>
      </c>
      <c r="F27" s="221">
        <v>35.846793458619992</v>
      </c>
      <c r="G27" s="221">
        <v>15.527962551</v>
      </c>
      <c r="H27" s="221">
        <v>1.375</v>
      </c>
      <c r="I27" s="221">
        <v>8.3376346140000006</v>
      </c>
      <c r="J27" s="222" t="s">
        <v>158</v>
      </c>
    </row>
    <row r="28" spans="1:10">
      <c r="A28" s="220" t="s">
        <v>150</v>
      </c>
      <c r="B28" s="221">
        <v>192.05056623003998</v>
      </c>
      <c r="C28" s="221">
        <v>38.699781395940001</v>
      </c>
      <c r="D28" s="221">
        <v>55.721905980190002</v>
      </c>
      <c r="E28" s="221">
        <v>97.62887885391001</v>
      </c>
      <c r="F28" s="221">
        <v>82.21369467948999</v>
      </c>
      <c r="G28" s="221">
        <v>115.054573398</v>
      </c>
      <c r="H28" s="221">
        <v>5.8529416530000002</v>
      </c>
      <c r="I28" s="221">
        <v>29.767213790650001</v>
      </c>
      <c r="J28" s="222" t="s">
        <v>157</v>
      </c>
    </row>
    <row r="29" spans="1:10">
      <c r="A29" s="220" t="s">
        <v>152</v>
      </c>
      <c r="B29" s="221">
        <v>46.243880948119994</v>
      </c>
      <c r="C29" s="221">
        <v>0.28701047800000001</v>
      </c>
      <c r="D29" s="221">
        <v>45.728389106119998</v>
      </c>
      <c r="E29" s="221">
        <v>0.22848136399999999</v>
      </c>
      <c r="F29" s="221">
        <v>38.796641867119995</v>
      </c>
      <c r="G29" s="221">
        <v>5.3043637229999998</v>
      </c>
      <c r="H29" s="221">
        <v>1.0200000000000001E-2</v>
      </c>
      <c r="I29" s="221">
        <v>3.1265877999999997E-2</v>
      </c>
      <c r="J29" s="222" t="s">
        <v>159</v>
      </c>
    </row>
    <row r="30" spans="1:10" ht="31.5">
      <c r="A30" s="220" t="s">
        <v>376</v>
      </c>
      <c r="B30" s="221">
        <v>4.3192330073800003</v>
      </c>
      <c r="C30" s="221">
        <v>0</v>
      </c>
      <c r="D30" s="221">
        <v>4.3192330073800003</v>
      </c>
      <c r="E30" s="221">
        <v>0</v>
      </c>
      <c r="F30" s="221">
        <v>3.9563883063800001</v>
      </c>
      <c r="G30" s="221">
        <v>3.1199999999999999E-2</v>
      </c>
      <c r="H30" s="221">
        <v>0</v>
      </c>
      <c r="I30" s="221">
        <v>0</v>
      </c>
      <c r="J30" s="222" t="s">
        <v>378</v>
      </c>
    </row>
    <row r="31" spans="1:10">
      <c r="A31" s="220" t="s">
        <v>155</v>
      </c>
      <c r="B31" s="221">
        <v>6.5346299230499998</v>
      </c>
      <c r="C31" s="221">
        <v>1.938971902</v>
      </c>
      <c r="D31" s="221">
        <v>4.5956580210500002</v>
      </c>
      <c r="E31" s="221">
        <v>0</v>
      </c>
      <c r="F31" s="221">
        <v>3.9703727209999999</v>
      </c>
      <c r="G31" s="221">
        <v>2.2629143350800001</v>
      </c>
      <c r="H31" s="221">
        <v>1.9</v>
      </c>
      <c r="I31" s="221">
        <v>1.0090004E-2</v>
      </c>
      <c r="J31" s="222" t="s">
        <v>155</v>
      </c>
    </row>
    <row r="32" spans="1:10">
      <c r="A32" s="220" t="s">
        <v>386</v>
      </c>
      <c r="B32" s="221">
        <v>4.2625119446199999</v>
      </c>
      <c r="C32" s="221">
        <v>2.7941500000000001E-2</v>
      </c>
      <c r="D32" s="221">
        <v>4.2345704446200001</v>
      </c>
      <c r="E32" s="221">
        <v>0</v>
      </c>
      <c r="F32" s="221">
        <v>3.88066516062</v>
      </c>
      <c r="G32" s="221">
        <v>0.10088</v>
      </c>
      <c r="H32" s="221">
        <v>0</v>
      </c>
      <c r="I32" s="221">
        <v>0</v>
      </c>
      <c r="J32" s="222" t="s">
        <v>386</v>
      </c>
    </row>
    <row r="33" spans="1:10">
      <c r="A33" s="220" t="s">
        <v>377</v>
      </c>
      <c r="B33" s="221">
        <v>4.3063065360000001</v>
      </c>
      <c r="C33" s="221">
        <v>0</v>
      </c>
      <c r="D33" s="221">
        <v>4.3063065360000001</v>
      </c>
      <c r="E33" s="221">
        <v>0</v>
      </c>
      <c r="F33" s="221">
        <v>3.9936601920000001</v>
      </c>
      <c r="G33" s="221">
        <v>5.3019999999999998E-2</v>
      </c>
      <c r="H33" s="221">
        <v>0</v>
      </c>
      <c r="I33" s="221">
        <v>0</v>
      </c>
      <c r="J33" s="222" t="s">
        <v>377</v>
      </c>
    </row>
    <row r="34" spans="1:10">
      <c r="A34" s="220" t="s">
        <v>387</v>
      </c>
      <c r="B34" s="221">
        <v>8.5545493304299995</v>
      </c>
      <c r="C34" s="221">
        <v>2.7941500000000001E-2</v>
      </c>
      <c r="D34" s="221">
        <v>8.5266078304300006</v>
      </c>
      <c r="E34" s="221">
        <v>0</v>
      </c>
      <c r="F34" s="221">
        <v>7.6371382052299994</v>
      </c>
      <c r="G34" s="221">
        <v>0.39632000000000001</v>
      </c>
      <c r="H34" s="221">
        <v>0</v>
      </c>
      <c r="I34" s="221">
        <v>0</v>
      </c>
      <c r="J34" s="222" t="s">
        <v>387</v>
      </c>
    </row>
    <row r="35" spans="1:10">
      <c r="A35" s="220" t="s">
        <v>324</v>
      </c>
      <c r="B35" s="221">
        <v>4.3735746090000003</v>
      </c>
      <c r="C35" s="221">
        <v>2E-3</v>
      </c>
      <c r="D35" s="221">
        <v>4.3715746089999996</v>
      </c>
      <c r="E35" s="221">
        <v>0</v>
      </c>
      <c r="F35" s="221">
        <v>3.987923747</v>
      </c>
      <c r="G35" s="221">
        <v>8.0674999999999997E-2</v>
      </c>
      <c r="H35" s="221">
        <v>0</v>
      </c>
      <c r="I35" s="221">
        <v>0</v>
      </c>
      <c r="J35" s="222" t="s">
        <v>353</v>
      </c>
    </row>
    <row r="36" spans="1:10">
      <c r="A36" s="220" t="s">
        <v>249</v>
      </c>
      <c r="B36" s="221">
        <v>5.067841263</v>
      </c>
      <c r="C36" s="221">
        <v>0.102304044</v>
      </c>
      <c r="D36" s="221">
        <v>4.7659045090000003</v>
      </c>
      <c r="E36" s="221">
        <v>0.19963270999999999</v>
      </c>
      <c r="F36" s="221">
        <v>3.9260437380000002</v>
      </c>
      <c r="G36" s="221">
        <v>0.97550254199999997</v>
      </c>
      <c r="H36" s="221">
        <v>0</v>
      </c>
      <c r="I36" s="221">
        <v>5.6078749999999997E-2</v>
      </c>
      <c r="J36" s="222" t="s">
        <v>254</v>
      </c>
    </row>
    <row r="37" spans="1:10">
      <c r="A37" s="220" t="s">
        <v>257</v>
      </c>
      <c r="B37" s="221">
        <v>5.6459022140000004</v>
      </c>
      <c r="C37" s="221">
        <v>3.9886249999999998E-2</v>
      </c>
      <c r="D37" s="221">
        <v>4.68756869</v>
      </c>
      <c r="E37" s="221">
        <v>0.91844727400000004</v>
      </c>
      <c r="F37" s="221">
        <v>4.6860843680000004</v>
      </c>
      <c r="G37" s="221">
        <v>0.30789053900000002</v>
      </c>
      <c r="H37" s="221">
        <v>0</v>
      </c>
      <c r="I37" s="221">
        <v>3.9886249999999998E-2</v>
      </c>
      <c r="J37" s="222" t="s">
        <v>259</v>
      </c>
    </row>
    <row r="38" spans="1:10">
      <c r="A38" s="224" t="s">
        <v>145</v>
      </c>
      <c r="B38" s="225">
        <f>SUM(B23:B37)</f>
        <v>389.91022351644995</v>
      </c>
      <c r="C38" s="225">
        <f t="shared" ref="C38:I38" si="1">SUM(C23:C37)</f>
        <v>63.451256386399997</v>
      </c>
      <c r="D38" s="225">
        <f t="shared" si="1"/>
        <v>215.85837865854003</v>
      </c>
      <c r="E38" s="225">
        <f t="shared" si="1"/>
        <v>110.60058847151002</v>
      </c>
      <c r="F38" s="225">
        <f t="shared" si="1"/>
        <v>231.47997859973995</v>
      </c>
      <c r="G38" s="225">
        <f t="shared" si="1"/>
        <v>151.8664789245</v>
      </c>
      <c r="H38" s="225">
        <f t="shared" si="1"/>
        <v>9.1381416529999999</v>
      </c>
      <c r="I38" s="225">
        <f t="shared" si="1"/>
        <v>50.309639615020004</v>
      </c>
      <c r="J38" s="226" t="s">
        <v>145</v>
      </c>
    </row>
    <row r="41" spans="1:10" s="218" customFormat="1" ht="20.25">
      <c r="A41" s="285" t="s">
        <v>422</v>
      </c>
      <c r="B41" s="286"/>
      <c r="C41" s="286"/>
      <c r="D41" s="286"/>
      <c r="E41" s="286"/>
      <c r="F41" s="286"/>
      <c r="G41" s="286"/>
      <c r="H41" s="286"/>
      <c r="I41" s="286"/>
      <c r="J41" s="287"/>
    </row>
    <row r="42" spans="1:10" s="218" customFormat="1" ht="20.25">
      <c r="A42" s="288" t="s">
        <v>423</v>
      </c>
      <c r="B42" s="289"/>
      <c r="C42" s="289"/>
      <c r="D42" s="289"/>
      <c r="E42" s="289"/>
      <c r="F42" s="289"/>
      <c r="G42" s="289"/>
      <c r="H42" s="289"/>
      <c r="I42" s="289"/>
      <c r="J42" s="290"/>
    </row>
    <row r="43" spans="1:10" s="219" customFormat="1" ht="47.25">
      <c r="A43" s="40" t="s">
        <v>129</v>
      </c>
      <c r="B43" s="145" t="s">
        <v>17</v>
      </c>
      <c r="C43" s="145" t="s">
        <v>18</v>
      </c>
      <c r="D43" s="145" t="s">
        <v>4</v>
      </c>
      <c r="E43" s="145" t="s">
        <v>70</v>
      </c>
      <c r="F43" s="145" t="s">
        <v>19</v>
      </c>
      <c r="G43" s="203" t="s">
        <v>417</v>
      </c>
      <c r="H43" s="145" t="s">
        <v>21</v>
      </c>
      <c r="I43" s="145" t="s">
        <v>352</v>
      </c>
      <c r="J43" s="41" t="s">
        <v>130</v>
      </c>
    </row>
    <row r="44" spans="1:10">
      <c r="A44" s="220" t="s">
        <v>318</v>
      </c>
      <c r="B44" s="221">
        <v>4.2582220352100002</v>
      </c>
      <c r="C44" s="221">
        <v>1.9014E-2</v>
      </c>
      <c r="D44" s="221">
        <v>4.2392080352099999</v>
      </c>
      <c r="E44" s="221">
        <v>0</v>
      </c>
      <c r="F44" s="221">
        <v>3.8985109862100003</v>
      </c>
      <c r="G44" s="221">
        <v>6.4820000000000003E-2</v>
      </c>
      <c r="H44" s="221">
        <v>0</v>
      </c>
      <c r="I44" s="221">
        <v>0</v>
      </c>
      <c r="J44" s="273" t="s">
        <v>318</v>
      </c>
    </row>
    <row r="45" spans="1:10">
      <c r="A45" s="220" t="s">
        <v>153</v>
      </c>
      <c r="B45" s="221">
        <v>12.707714462</v>
      </c>
      <c r="C45" s="221">
        <v>3.704138E-3</v>
      </c>
      <c r="D45" s="221">
        <v>12.704010324</v>
      </c>
      <c r="E45" s="221">
        <v>0</v>
      </c>
      <c r="F45" s="221">
        <v>10.73221171989</v>
      </c>
      <c r="G45" s="221">
        <v>0.96341750000000004</v>
      </c>
      <c r="H45" s="221">
        <v>0</v>
      </c>
      <c r="I45" s="221">
        <v>0</v>
      </c>
      <c r="J45" s="222" t="s">
        <v>153</v>
      </c>
    </row>
    <row r="46" spans="1:10" ht="16.5" customHeight="1">
      <c r="A46" s="220" t="s">
        <v>154</v>
      </c>
      <c r="B46" s="221">
        <v>20.648097871000001</v>
      </c>
      <c r="C46" s="221">
        <v>9.4244610723799997</v>
      </c>
      <c r="D46" s="221">
        <v>4.9333862965699993</v>
      </c>
      <c r="E46" s="221">
        <v>6.2902505020500001</v>
      </c>
      <c r="F46" s="221">
        <v>7.7171580795200008</v>
      </c>
      <c r="G46" s="221">
        <v>11.784452934000001</v>
      </c>
      <c r="H46" s="221">
        <v>0</v>
      </c>
      <c r="I46" s="221">
        <v>9.2983410211499997</v>
      </c>
      <c r="J46" s="222" t="s">
        <v>154</v>
      </c>
    </row>
    <row r="47" spans="1:10" ht="16.5" customHeight="1">
      <c r="A47" s="220" t="s">
        <v>319</v>
      </c>
      <c r="B47" s="221">
        <v>15.024675338670001</v>
      </c>
      <c r="C47" s="221">
        <v>1.3667365000000001E-2</v>
      </c>
      <c r="D47" s="221">
        <v>15.011007973670001</v>
      </c>
      <c r="E47" s="221">
        <v>0</v>
      </c>
      <c r="F47" s="221">
        <v>13.45165403839</v>
      </c>
      <c r="G47" s="221">
        <v>0.90406473200000004</v>
      </c>
      <c r="H47" s="221">
        <v>0</v>
      </c>
      <c r="I47" s="221">
        <v>0</v>
      </c>
      <c r="J47" s="222" t="s">
        <v>320</v>
      </c>
    </row>
    <row r="48" spans="1:10">
      <c r="A48" s="220" t="s">
        <v>375</v>
      </c>
      <c r="B48" s="221">
        <v>4.2795217246400004</v>
      </c>
      <c r="C48" s="221">
        <v>0</v>
      </c>
      <c r="D48" s="221">
        <v>4.2795217246399995</v>
      </c>
      <c r="E48" s="221">
        <v>0</v>
      </c>
      <c r="F48" s="221">
        <v>3.9299096790700001</v>
      </c>
      <c r="G48" s="221">
        <v>9.7040000000000001E-2</v>
      </c>
      <c r="H48" s="221">
        <v>0</v>
      </c>
      <c r="I48" s="221">
        <v>0</v>
      </c>
      <c r="J48" s="222" t="s">
        <v>375</v>
      </c>
    </row>
    <row r="49" spans="1:10">
      <c r="A49" s="220" t="s">
        <v>151</v>
      </c>
      <c r="B49" s="221">
        <v>57.911023213880007</v>
      </c>
      <c r="C49" s="221">
        <v>11.340358614319999</v>
      </c>
      <c r="D49" s="221">
        <v>39.415095221350001</v>
      </c>
      <c r="E49" s="221">
        <v>7.1555693782100001</v>
      </c>
      <c r="F49" s="221">
        <v>36.228389094629996</v>
      </c>
      <c r="G49" s="221">
        <v>17.503311404000002</v>
      </c>
      <c r="H49" s="221">
        <v>1.25</v>
      </c>
      <c r="I49" s="221">
        <v>9.7309317606499999</v>
      </c>
      <c r="J49" s="222" t="s">
        <v>158</v>
      </c>
    </row>
    <row r="50" spans="1:10">
      <c r="A50" s="220" t="s">
        <v>388</v>
      </c>
      <c r="B50" s="221">
        <v>210.89570949855002</v>
      </c>
      <c r="C50" s="221">
        <v>40.973952500339998</v>
      </c>
      <c r="D50" s="221">
        <v>61.546200458709997</v>
      </c>
      <c r="E50" s="221">
        <v>108.3755565395</v>
      </c>
      <c r="F50" s="221">
        <v>103.89579335316002</v>
      </c>
      <c r="G50" s="221">
        <v>116.363979679</v>
      </c>
      <c r="H50" s="221">
        <v>4.8718253770000004</v>
      </c>
      <c r="I50" s="221">
        <v>32.791574687800001</v>
      </c>
      <c r="J50" s="222" t="s">
        <v>157</v>
      </c>
    </row>
    <row r="51" spans="1:10">
      <c r="A51" s="220" t="s">
        <v>152</v>
      </c>
      <c r="B51" s="221">
        <v>67.83976740703001</v>
      </c>
      <c r="C51" s="221">
        <v>0.45119278763999998</v>
      </c>
      <c r="D51" s="221">
        <v>67.192117826390017</v>
      </c>
      <c r="E51" s="221">
        <v>0.19645679299999999</v>
      </c>
      <c r="F51" s="221">
        <v>58.057597805950003</v>
      </c>
      <c r="G51" s="221">
        <v>6.3475729520000002</v>
      </c>
      <c r="H51" s="221">
        <v>1.0200000000000001E-2</v>
      </c>
      <c r="I51" s="221">
        <v>2.6808812000000001E-2</v>
      </c>
      <c r="J51" s="222" t="s">
        <v>159</v>
      </c>
    </row>
    <row r="52" spans="1:10" ht="31.5">
      <c r="A52" s="220" t="s">
        <v>376</v>
      </c>
      <c r="B52" s="221">
        <v>4.3424094533800002</v>
      </c>
      <c r="C52" s="221">
        <v>0</v>
      </c>
      <c r="D52" s="221">
        <v>4.3424094533800002</v>
      </c>
      <c r="E52" s="221">
        <v>0</v>
      </c>
      <c r="F52" s="221">
        <v>3.96340512038</v>
      </c>
      <c r="G52" s="221">
        <v>0.12615000000000001</v>
      </c>
      <c r="H52" s="221">
        <v>0</v>
      </c>
      <c r="I52" s="221">
        <v>0</v>
      </c>
      <c r="J52" s="222" t="s">
        <v>378</v>
      </c>
    </row>
    <row r="53" spans="1:10">
      <c r="A53" s="220" t="s">
        <v>389</v>
      </c>
      <c r="B53" s="221">
        <v>6.6360580429899994</v>
      </c>
      <c r="C53" s="221">
        <v>2.09300330607</v>
      </c>
      <c r="D53" s="221">
        <v>4.5430547369200003</v>
      </c>
      <c r="E53" s="221">
        <v>0</v>
      </c>
      <c r="F53" s="221">
        <v>3.8859869410000001</v>
      </c>
      <c r="G53" s="221">
        <v>2.4702261089899999</v>
      </c>
      <c r="H53" s="221">
        <v>2</v>
      </c>
      <c r="I53" s="221">
        <v>1.9277004E-2</v>
      </c>
      <c r="J53" s="222" t="s">
        <v>155</v>
      </c>
    </row>
    <row r="54" spans="1:10">
      <c r="A54" s="220" t="s">
        <v>386</v>
      </c>
      <c r="B54" s="221">
        <v>4.2710677281700002</v>
      </c>
      <c r="C54" s="221">
        <v>2.7841500000000002E-2</v>
      </c>
      <c r="D54" s="221">
        <v>4.2432262281700002</v>
      </c>
      <c r="E54" s="221">
        <v>0</v>
      </c>
      <c r="F54" s="221">
        <v>3.8710854761700002</v>
      </c>
      <c r="G54" s="221">
        <v>0.12558</v>
      </c>
      <c r="H54" s="221">
        <v>0</v>
      </c>
      <c r="I54" s="221">
        <v>0</v>
      </c>
      <c r="J54" s="222" t="s">
        <v>386</v>
      </c>
    </row>
    <row r="55" spans="1:10">
      <c r="A55" s="220" t="s">
        <v>390</v>
      </c>
      <c r="B55" s="221">
        <v>4.2559105209999997</v>
      </c>
      <c r="C55" s="221">
        <v>3.1484999999999998E-3</v>
      </c>
      <c r="D55" s="221">
        <v>4.2527620209999997</v>
      </c>
      <c r="E55" s="221">
        <v>0</v>
      </c>
      <c r="F55" s="221">
        <v>3.743970885</v>
      </c>
      <c r="G55" s="221">
        <v>0.24088000000000001</v>
      </c>
      <c r="H55" s="221">
        <v>0</v>
      </c>
      <c r="I55" s="221">
        <v>0</v>
      </c>
      <c r="J55" s="230" t="s">
        <v>374</v>
      </c>
    </row>
    <row r="56" spans="1:10">
      <c r="A56" s="220" t="s">
        <v>377</v>
      </c>
      <c r="B56" s="221">
        <v>4.316839946</v>
      </c>
      <c r="C56" s="221">
        <v>0</v>
      </c>
      <c r="D56" s="221">
        <v>4.316839946</v>
      </c>
      <c r="E56" s="221">
        <v>0</v>
      </c>
      <c r="F56" s="221">
        <v>4.0582493780000002</v>
      </c>
      <c r="G56" s="221">
        <v>2.6679999999999999E-2</v>
      </c>
      <c r="H56" s="221">
        <v>0</v>
      </c>
      <c r="I56" s="221">
        <v>0</v>
      </c>
      <c r="J56" s="222" t="s">
        <v>377</v>
      </c>
    </row>
    <row r="57" spans="1:10">
      <c r="A57" s="220" t="s">
        <v>387</v>
      </c>
      <c r="B57" s="221">
        <v>8.5834282007099993</v>
      </c>
      <c r="C57" s="221">
        <v>5.5883000000000002E-2</v>
      </c>
      <c r="D57" s="221">
        <v>8.5275452007099997</v>
      </c>
      <c r="E57" s="221">
        <v>0</v>
      </c>
      <c r="F57" s="221">
        <v>7.4611820228700001</v>
      </c>
      <c r="G57" s="221">
        <v>0.39842</v>
      </c>
      <c r="H57" s="221">
        <v>0</v>
      </c>
      <c r="I57" s="221">
        <v>0</v>
      </c>
      <c r="J57" s="222" t="s">
        <v>387</v>
      </c>
    </row>
    <row r="58" spans="1:10">
      <c r="A58" s="220" t="s">
        <v>324</v>
      </c>
      <c r="B58" s="221">
        <v>4.4084897488099992</v>
      </c>
      <c r="C58" s="221">
        <v>2E-3</v>
      </c>
      <c r="D58" s="221">
        <v>4.4064897488100003</v>
      </c>
      <c r="E58" s="221">
        <v>0</v>
      </c>
      <c r="F58" s="221">
        <v>3.9936237068099998</v>
      </c>
      <c r="G58" s="221">
        <v>9.2037499999999994E-2</v>
      </c>
      <c r="H58" s="221">
        <v>0</v>
      </c>
      <c r="I58" s="221">
        <v>0</v>
      </c>
      <c r="J58" s="222" t="s">
        <v>353</v>
      </c>
    </row>
    <row r="59" spans="1:10">
      <c r="A59" s="271" t="s">
        <v>249</v>
      </c>
      <c r="B59" s="272">
        <v>5.1674464379400007</v>
      </c>
      <c r="C59" s="272">
        <v>7.9398127329999998E-2</v>
      </c>
      <c r="D59" s="272">
        <v>4.82987714296</v>
      </c>
      <c r="E59" s="272">
        <v>0.25817116764999998</v>
      </c>
      <c r="F59" s="272">
        <v>3.87622800836</v>
      </c>
      <c r="G59" s="272">
        <v>1.1670468730000001</v>
      </c>
      <c r="H59" s="272">
        <v>0</v>
      </c>
      <c r="I59" s="272">
        <v>4.7739862000000001E-2</v>
      </c>
      <c r="J59" s="222" t="s">
        <v>254</v>
      </c>
    </row>
    <row r="60" spans="1:10">
      <c r="A60" s="271" t="s">
        <v>257</v>
      </c>
      <c r="B60" s="274">
        <v>5.6516052449999998</v>
      </c>
      <c r="C60" s="274">
        <v>4.1891367999999998E-2</v>
      </c>
      <c r="D60" s="274">
        <v>4.6912666029999999</v>
      </c>
      <c r="E60" s="274">
        <v>0.91844727400000004</v>
      </c>
      <c r="F60" s="274">
        <v>4.689047339</v>
      </c>
      <c r="G60" s="274">
        <v>0.32589053899999998</v>
      </c>
      <c r="H60" s="274">
        <v>0</v>
      </c>
      <c r="I60" s="274">
        <v>3.9886249999999998E-2</v>
      </c>
      <c r="J60" s="222" t="s">
        <v>259</v>
      </c>
    </row>
    <row r="61" spans="1:10">
      <c r="A61" s="224" t="s">
        <v>145</v>
      </c>
      <c r="B61" s="275">
        <f>SUM(B44:B60)</f>
        <v>441.19798687498002</v>
      </c>
      <c r="C61" s="275">
        <f t="shared" ref="C61:I61" si="2">SUM(C44:C60)</f>
        <v>64.529516279079957</v>
      </c>
      <c r="D61" s="275">
        <f t="shared" si="2"/>
        <v>253.47401894148996</v>
      </c>
      <c r="E61" s="275">
        <f t="shared" si="2"/>
        <v>123.19445165441</v>
      </c>
      <c r="F61" s="275">
        <f t="shared" si="2"/>
        <v>277.45400363441007</v>
      </c>
      <c r="G61" s="275">
        <f t="shared" si="2"/>
        <v>159.00157022199002</v>
      </c>
      <c r="H61" s="275">
        <f t="shared" si="2"/>
        <v>8.1320253770000015</v>
      </c>
      <c r="I61" s="275">
        <f t="shared" si="2"/>
        <v>51.954559397600001</v>
      </c>
      <c r="J61" s="226" t="s">
        <v>145</v>
      </c>
    </row>
  </sheetData>
  <mergeCells count="6">
    <mergeCell ref="A42:J42"/>
    <mergeCell ref="A1:J1"/>
    <mergeCell ref="A2:J2"/>
    <mergeCell ref="A20:J20"/>
    <mergeCell ref="A21:J21"/>
    <mergeCell ref="A41:J41"/>
  </mergeCells>
  <pageMargins left="0.7" right="0.7" top="0.75" bottom="0.75" header="0.3" footer="0.3"/>
  <pageSetup paperSize="9" scale="4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53"/>
  <sheetViews>
    <sheetView showGridLines="0" view="pageBreakPreview" topLeftCell="A16" zoomScaleNormal="90" zoomScaleSheetLayoutView="100" workbookViewId="0">
      <selection activeCell="B54" sqref="B54"/>
    </sheetView>
  </sheetViews>
  <sheetFormatPr defaultRowHeight="12.75"/>
  <cols>
    <col min="1" max="1" width="5.28515625" style="8" customWidth="1"/>
    <col min="2" max="2" width="40.7109375" style="8" customWidth="1"/>
    <col min="3" max="3" width="14.5703125" style="8" customWidth="1"/>
    <col min="4" max="5" width="14.5703125" style="126" customWidth="1"/>
    <col min="6" max="6" width="44.42578125" style="8" customWidth="1"/>
    <col min="7" max="26" width="26.140625" style="8" customWidth="1"/>
    <col min="27" max="27" width="0" style="8" hidden="1" customWidth="1"/>
    <col min="28" max="28" width="21.5703125" style="8" customWidth="1"/>
    <col min="29" max="16384" width="9.140625" style="8"/>
  </cols>
  <sheetData>
    <row r="1" spans="1:8" s="109" customFormat="1" ht="20.25" customHeight="1">
      <c r="A1" s="285" t="s">
        <v>379</v>
      </c>
      <c r="B1" s="286"/>
      <c r="C1" s="286"/>
      <c r="D1" s="286"/>
      <c r="E1" s="286"/>
      <c r="F1" s="287"/>
    </row>
    <row r="2" spans="1:8" s="109" customFormat="1" ht="20.25" customHeight="1">
      <c r="A2" s="284" t="s">
        <v>380</v>
      </c>
      <c r="B2" s="284"/>
      <c r="C2" s="284"/>
      <c r="D2" s="284"/>
      <c r="E2" s="284"/>
      <c r="F2" s="284"/>
    </row>
    <row r="3" spans="1:8" ht="47.25">
      <c r="A3" s="40" t="s">
        <v>0</v>
      </c>
      <c r="B3" s="40" t="s">
        <v>6</v>
      </c>
      <c r="C3" s="40" t="s">
        <v>383</v>
      </c>
      <c r="D3" s="40" t="s">
        <v>384</v>
      </c>
      <c r="E3" s="40" t="s">
        <v>385</v>
      </c>
      <c r="F3" s="41" t="s">
        <v>130</v>
      </c>
    </row>
    <row r="4" spans="1:8" ht="15.75">
      <c r="A4" s="110">
        <v>1</v>
      </c>
      <c r="B4" s="111" t="s">
        <v>22</v>
      </c>
      <c r="C4" s="113">
        <v>4.7170499999999997E-2</v>
      </c>
      <c r="D4" s="112">
        <v>6.7442000000000002E-2</v>
      </c>
      <c r="E4" s="113">
        <v>0.18587049999999999</v>
      </c>
      <c r="F4" s="114" t="s">
        <v>47</v>
      </c>
    </row>
    <row r="5" spans="1:8" ht="15.75">
      <c r="A5" s="110">
        <v>2</v>
      </c>
      <c r="B5" s="111" t="s">
        <v>19</v>
      </c>
      <c r="C5" s="113">
        <v>4.1018367539999998</v>
      </c>
      <c r="D5" s="112">
        <v>7.1113980999999997</v>
      </c>
      <c r="E5" s="113">
        <v>17.96950661991</v>
      </c>
      <c r="F5" s="114" t="s">
        <v>103</v>
      </c>
    </row>
    <row r="6" spans="1:8" ht="15.75">
      <c r="A6" s="110">
        <v>3</v>
      </c>
      <c r="B6" s="111" t="s">
        <v>182</v>
      </c>
      <c r="C6" s="113">
        <v>0.126836754</v>
      </c>
      <c r="D6" s="112">
        <v>5.1863980999999999</v>
      </c>
      <c r="E6" s="113">
        <v>0.49450661990999994</v>
      </c>
      <c r="F6" s="114" t="s">
        <v>338</v>
      </c>
    </row>
    <row r="7" spans="1:8" ht="15.75">
      <c r="A7" s="110">
        <v>4</v>
      </c>
      <c r="B7" s="111" t="s">
        <v>183</v>
      </c>
      <c r="C7" s="113">
        <v>3.9750000000000001</v>
      </c>
      <c r="D7" s="112">
        <v>1.925</v>
      </c>
      <c r="E7" s="113">
        <v>17.475000000000001</v>
      </c>
      <c r="F7" s="114" t="s">
        <v>339</v>
      </c>
      <c r="H7" s="128"/>
    </row>
    <row r="8" spans="1:8" ht="15.75">
      <c r="A8" s="110">
        <v>5</v>
      </c>
      <c r="B8" s="111" t="s">
        <v>184</v>
      </c>
      <c r="C8" s="113">
        <v>0</v>
      </c>
      <c r="D8" s="115">
        <v>0</v>
      </c>
      <c r="E8" s="113">
        <v>0</v>
      </c>
      <c r="F8" s="114" t="s">
        <v>340</v>
      </c>
    </row>
    <row r="9" spans="1:8" ht="15.75">
      <c r="A9" s="110">
        <v>6</v>
      </c>
      <c r="B9" s="111" t="s">
        <v>63</v>
      </c>
      <c r="C9" s="113">
        <v>3.2743605819999999</v>
      </c>
      <c r="D9" s="112">
        <v>5.3739235489999997</v>
      </c>
      <c r="E9" s="113">
        <v>7.7912005979999996</v>
      </c>
      <c r="F9" s="114" t="s">
        <v>77</v>
      </c>
    </row>
    <row r="10" spans="1:8" ht="15.75">
      <c r="A10" s="110">
        <v>7</v>
      </c>
      <c r="B10" s="111" t="s">
        <v>185</v>
      </c>
      <c r="C10" s="113">
        <v>3.8832693819999999</v>
      </c>
      <c r="D10" s="112">
        <v>6.5224413319999996</v>
      </c>
      <c r="E10" s="113">
        <v>9.6051641849999996</v>
      </c>
      <c r="F10" s="114" t="s">
        <v>341</v>
      </c>
    </row>
    <row r="11" spans="1:8" ht="15.75">
      <c r="A11" s="110">
        <v>8</v>
      </c>
      <c r="B11" s="111" t="s">
        <v>186</v>
      </c>
      <c r="C11" s="113">
        <v>-0.60890880000000003</v>
      </c>
      <c r="D11" s="112">
        <v>-1.148517783</v>
      </c>
      <c r="E11" s="113">
        <v>-1.8139635869999999</v>
      </c>
      <c r="F11" s="114" t="s">
        <v>342</v>
      </c>
    </row>
    <row r="12" spans="1:8" ht="15.75">
      <c r="A12" s="110">
        <v>9</v>
      </c>
      <c r="B12" s="111" t="s">
        <v>187</v>
      </c>
      <c r="C12" s="113">
        <v>0</v>
      </c>
      <c r="D12" s="116">
        <v>0</v>
      </c>
      <c r="E12" s="113">
        <v>0</v>
      </c>
      <c r="F12" s="114" t="s">
        <v>343</v>
      </c>
    </row>
    <row r="13" spans="1:8" ht="15.75">
      <c r="A13" s="110">
        <v>10</v>
      </c>
      <c r="B13" s="111" t="s">
        <v>188</v>
      </c>
      <c r="C13" s="113">
        <v>0</v>
      </c>
      <c r="D13" s="112">
        <v>0</v>
      </c>
      <c r="E13" s="113">
        <v>0</v>
      </c>
      <c r="F13" s="114" t="s">
        <v>344</v>
      </c>
    </row>
    <row r="14" spans="1:8" ht="15.75">
      <c r="A14" s="110">
        <v>11</v>
      </c>
      <c r="B14" s="111" t="s">
        <v>189</v>
      </c>
      <c r="C14" s="113">
        <v>0</v>
      </c>
      <c r="D14" s="112">
        <v>0</v>
      </c>
      <c r="E14" s="113">
        <v>0</v>
      </c>
      <c r="F14" s="114" t="s">
        <v>345</v>
      </c>
    </row>
    <row r="15" spans="1:8" ht="15.75">
      <c r="A15" s="110">
        <v>12</v>
      </c>
      <c r="B15" s="111" t="s">
        <v>64</v>
      </c>
      <c r="C15" s="113">
        <v>0.12</v>
      </c>
      <c r="D15" s="112">
        <v>0.1</v>
      </c>
      <c r="E15" s="113">
        <v>0.26500000000000001</v>
      </c>
      <c r="F15" s="114" t="s">
        <v>78</v>
      </c>
    </row>
    <row r="16" spans="1:8" ht="15.75">
      <c r="A16" s="110">
        <v>13</v>
      </c>
      <c r="B16" s="111" t="s">
        <v>190</v>
      </c>
      <c r="C16" s="113">
        <v>0.12</v>
      </c>
      <c r="D16" s="112">
        <v>0.1</v>
      </c>
      <c r="E16" s="113">
        <v>0.26500000000000001</v>
      </c>
      <c r="F16" s="114" t="s">
        <v>346</v>
      </c>
    </row>
    <row r="17" spans="1:7" ht="15.75">
      <c r="A17" s="110">
        <v>14</v>
      </c>
      <c r="B17" s="111" t="s">
        <v>191</v>
      </c>
      <c r="C17" s="113">
        <v>0</v>
      </c>
      <c r="D17" s="112">
        <v>0</v>
      </c>
      <c r="E17" s="113">
        <v>0</v>
      </c>
      <c r="F17" s="114" t="s">
        <v>347</v>
      </c>
    </row>
    <row r="18" spans="1:7" ht="15.75">
      <c r="A18" s="110">
        <v>15</v>
      </c>
      <c r="B18" s="111" t="s">
        <v>65</v>
      </c>
      <c r="C18" s="113">
        <v>4.6249999999999998E-3</v>
      </c>
      <c r="D18" s="112">
        <v>0.10922635</v>
      </c>
      <c r="E18" s="113">
        <v>0.16115144000000001</v>
      </c>
      <c r="F18" s="114" t="s">
        <v>127</v>
      </c>
    </row>
    <row r="19" spans="1:7" ht="15.75">
      <c r="A19" s="110">
        <v>16</v>
      </c>
      <c r="B19" s="111" t="s">
        <v>66</v>
      </c>
      <c r="C19" s="113">
        <v>0</v>
      </c>
      <c r="D19" s="112">
        <v>-7.5441618000000002E-2</v>
      </c>
      <c r="E19" s="113">
        <v>-7.5441618000000002E-2</v>
      </c>
      <c r="F19" s="114" t="s">
        <v>79</v>
      </c>
    </row>
    <row r="20" spans="1:7" ht="15.75">
      <c r="A20" s="110">
        <v>17</v>
      </c>
      <c r="B20" s="111" t="s">
        <v>192</v>
      </c>
      <c r="C20" s="113">
        <v>0</v>
      </c>
      <c r="D20" s="115">
        <v>0</v>
      </c>
      <c r="E20" s="113">
        <v>0</v>
      </c>
      <c r="F20" s="114" t="s">
        <v>80</v>
      </c>
    </row>
    <row r="21" spans="1:7" ht="15.75">
      <c r="A21" s="110">
        <v>18</v>
      </c>
      <c r="B21" s="111" t="s">
        <v>193</v>
      </c>
      <c r="C21" s="113">
        <v>0</v>
      </c>
      <c r="D21" s="115">
        <v>0</v>
      </c>
      <c r="E21" s="113">
        <v>0</v>
      </c>
      <c r="F21" s="114" t="s">
        <v>81</v>
      </c>
    </row>
    <row r="22" spans="1:7" ht="15.75">
      <c r="A22" s="110">
        <v>19</v>
      </c>
      <c r="B22" s="111" t="s">
        <v>67</v>
      </c>
      <c r="C22" s="113">
        <v>0</v>
      </c>
      <c r="D22" s="115">
        <v>0</v>
      </c>
      <c r="E22" s="113">
        <v>0</v>
      </c>
      <c r="F22" s="114" t="s">
        <v>82</v>
      </c>
    </row>
    <row r="23" spans="1:7" ht="15.75">
      <c r="A23" s="110">
        <v>20</v>
      </c>
      <c r="B23" s="111" t="s">
        <v>194</v>
      </c>
      <c r="C23" s="113">
        <v>0</v>
      </c>
      <c r="D23" s="112">
        <v>0</v>
      </c>
      <c r="E23" s="113">
        <v>0</v>
      </c>
      <c r="F23" s="114" t="s">
        <v>83</v>
      </c>
    </row>
    <row r="24" spans="1:7" ht="15.75">
      <c r="A24" s="110">
        <v>21</v>
      </c>
      <c r="B24" s="111" t="s">
        <v>31</v>
      </c>
      <c r="C24" s="113">
        <v>0</v>
      </c>
      <c r="D24" s="112">
        <v>1.6999999999999999E-3</v>
      </c>
      <c r="E24" s="113">
        <v>1.6999999999999999E-3</v>
      </c>
      <c r="F24" s="114" t="s">
        <v>84</v>
      </c>
    </row>
    <row r="25" spans="1:7" ht="15.75">
      <c r="A25" s="110">
        <v>22</v>
      </c>
      <c r="B25" s="111" t="s">
        <v>68</v>
      </c>
      <c r="C25" s="113">
        <v>0</v>
      </c>
      <c r="D25" s="112">
        <v>-1.1333339999999999E-3</v>
      </c>
      <c r="E25" s="113">
        <v>-4.9583299999999999E-4</v>
      </c>
      <c r="F25" s="114" t="s">
        <v>50</v>
      </c>
    </row>
    <row r="26" spans="1:7" ht="15.75">
      <c r="A26" s="110">
        <v>23</v>
      </c>
      <c r="B26" s="111" t="s">
        <v>33</v>
      </c>
      <c r="C26" s="113">
        <v>0.25121005600000001</v>
      </c>
      <c r="D26" s="112">
        <v>0.28425271099999999</v>
      </c>
      <c r="E26" s="113">
        <v>0.39911786473999999</v>
      </c>
      <c r="F26" s="114" t="s">
        <v>51</v>
      </c>
    </row>
    <row r="27" spans="1:7" s="9" customFormat="1" ht="15.75">
      <c r="A27" s="117">
        <v>24</v>
      </c>
      <c r="B27" s="118" t="s">
        <v>325</v>
      </c>
      <c r="C27" s="120">
        <v>7.7992028920000003</v>
      </c>
      <c r="D27" s="119">
        <v>12.971367758</v>
      </c>
      <c r="E27" s="120">
        <v>26.697609571650002</v>
      </c>
      <c r="F27" s="121" t="s">
        <v>7</v>
      </c>
      <c r="G27" s="129"/>
    </row>
    <row r="28" spans="1:7" ht="15.75">
      <c r="A28" s="110">
        <v>26</v>
      </c>
      <c r="B28" s="111" t="s">
        <v>35</v>
      </c>
      <c r="C28" s="113">
        <v>1.1182839999999999E-2</v>
      </c>
      <c r="D28" s="112">
        <v>2.4491202E-2</v>
      </c>
      <c r="E28" s="113">
        <v>0.23042797428</v>
      </c>
      <c r="F28" s="114" t="s">
        <v>52</v>
      </c>
    </row>
    <row r="29" spans="1:7" ht="15.75">
      <c r="A29" s="110">
        <v>27</v>
      </c>
      <c r="B29" s="111" t="s">
        <v>195</v>
      </c>
      <c r="C29" s="113">
        <v>0.47672016099999998</v>
      </c>
      <c r="D29" s="112">
        <v>0.571771896</v>
      </c>
      <c r="E29" s="113">
        <v>0.732461319</v>
      </c>
      <c r="F29" s="114" t="s">
        <v>85</v>
      </c>
    </row>
    <row r="30" spans="1:7" ht="15.75">
      <c r="A30" s="110">
        <v>28</v>
      </c>
      <c r="B30" s="111" t="s">
        <v>196</v>
      </c>
      <c r="C30" s="113">
        <v>0</v>
      </c>
      <c r="D30" s="115">
        <v>0</v>
      </c>
      <c r="E30" s="113">
        <v>0</v>
      </c>
      <c r="F30" s="114" t="s">
        <v>86</v>
      </c>
    </row>
    <row r="31" spans="1:7" ht="15.75">
      <c r="A31" s="110">
        <v>29</v>
      </c>
      <c r="B31" s="111" t="s">
        <v>197</v>
      </c>
      <c r="C31" s="113">
        <v>0</v>
      </c>
      <c r="D31" s="115">
        <v>0</v>
      </c>
      <c r="E31" s="113">
        <v>0</v>
      </c>
      <c r="F31" s="114" t="s">
        <v>87</v>
      </c>
    </row>
    <row r="32" spans="1:7" ht="15.75">
      <c r="A32" s="110">
        <v>30</v>
      </c>
      <c r="B32" s="111" t="s">
        <v>69</v>
      </c>
      <c r="C32" s="113">
        <v>0</v>
      </c>
      <c r="D32" s="112">
        <v>0</v>
      </c>
      <c r="E32" s="113">
        <v>0</v>
      </c>
      <c r="F32" s="114" t="s">
        <v>128</v>
      </c>
    </row>
    <row r="33" spans="1:6" ht="15.75">
      <c r="A33" s="110">
        <v>31</v>
      </c>
      <c r="B33" s="111" t="s">
        <v>39</v>
      </c>
      <c r="C33" s="113">
        <v>2.64E-3</v>
      </c>
      <c r="D33" s="112">
        <v>2.64E-3</v>
      </c>
      <c r="E33" s="113">
        <v>0.232322</v>
      </c>
      <c r="F33" s="114" t="s">
        <v>88</v>
      </c>
    </row>
    <row r="34" spans="1:6" s="9" customFormat="1" ht="15.75">
      <c r="A34" s="117">
        <v>32</v>
      </c>
      <c r="B34" s="118" t="s">
        <v>326</v>
      </c>
      <c r="C34" s="120">
        <v>0.49054300099999998</v>
      </c>
      <c r="D34" s="119">
        <v>0.59890309799999997</v>
      </c>
      <c r="E34" s="120">
        <v>1.1952112932799999</v>
      </c>
      <c r="F34" s="121" t="s">
        <v>8</v>
      </c>
    </row>
    <row r="35" spans="1:6" ht="15.75">
      <c r="A35" s="110">
        <v>34</v>
      </c>
      <c r="B35" s="111" t="s">
        <v>71</v>
      </c>
      <c r="C35" s="113">
        <v>4.8629386950000004</v>
      </c>
      <c r="D35" s="112">
        <v>10.212670358</v>
      </c>
      <c r="E35" s="113">
        <v>23.257399960269996</v>
      </c>
      <c r="F35" s="114" t="s">
        <v>71</v>
      </c>
    </row>
    <row r="36" spans="1:6" ht="15.75">
      <c r="A36" s="110">
        <v>35</v>
      </c>
      <c r="B36" s="111" t="s">
        <v>72</v>
      </c>
      <c r="C36" s="113">
        <v>4.8629386950000004</v>
      </c>
      <c r="D36" s="112">
        <v>10.212670358</v>
      </c>
      <c r="E36" s="113">
        <v>23.257399960269996</v>
      </c>
      <c r="F36" s="114" t="s">
        <v>348</v>
      </c>
    </row>
    <row r="37" spans="1:6" ht="15.75">
      <c r="A37" s="110">
        <v>36</v>
      </c>
      <c r="B37" s="111" t="s">
        <v>73</v>
      </c>
      <c r="C37" s="113">
        <v>0</v>
      </c>
      <c r="D37" s="112">
        <v>0</v>
      </c>
      <c r="E37" s="113">
        <v>0</v>
      </c>
      <c r="F37" s="114" t="s">
        <v>349</v>
      </c>
    </row>
    <row r="38" spans="1:6" ht="15.75">
      <c r="A38" s="110">
        <v>37</v>
      </c>
      <c r="B38" s="111" t="s">
        <v>74</v>
      </c>
      <c r="C38" s="113">
        <v>0</v>
      </c>
      <c r="D38" s="115">
        <v>0</v>
      </c>
      <c r="E38" s="113">
        <v>0</v>
      </c>
      <c r="F38" s="114" t="s">
        <v>74</v>
      </c>
    </row>
    <row r="39" spans="1:6" ht="15.75">
      <c r="A39" s="110">
        <v>38</v>
      </c>
      <c r="B39" s="111" t="s">
        <v>72</v>
      </c>
      <c r="C39" s="113">
        <v>0</v>
      </c>
      <c r="D39" s="115">
        <v>0</v>
      </c>
      <c r="E39" s="113">
        <v>0</v>
      </c>
      <c r="F39" s="114" t="s">
        <v>348</v>
      </c>
    </row>
    <row r="40" spans="1:6" ht="15.75">
      <c r="A40" s="110">
        <v>39</v>
      </c>
      <c r="B40" s="111" t="s">
        <v>73</v>
      </c>
      <c r="C40" s="113">
        <v>0</v>
      </c>
      <c r="D40" s="115">
        <v>0</v>
      </c>
      <c r="E40" s="113">
        <v>0</v>
      </c>
      <c r="F40" s="114" t="s">
        <v>349</v>
      </c>
    </row>
    <row r="41" spans="1:6" s="9" customFormat="1" ht="15.75">
      <c r="A41" s="117">
        <v>40</v>
      </c>
      <c r="B41" s="118" t="s">
        <v>75</v>
      </c>
      <c r="C41" s="120">
        <v>4.8629386950000004</v>
      </c>
      <c r="D41" s="119">
        <v>10.212670358</v>
      </c>
      <c r="E41" s="120">
        <v>23.257399960269996</v>
      </c>
      <c r="F41" s="121" t="s">
        <v>89</v>
      </c>
    </row>
    <row r="42" spans="1:6" ht="15.75">
      <c r="A42" s="110">
        <v>41</v>
      </c>
      <c r="B42" s="111" t="s">
        <v>40</v>
      </c>
      <c r="C42" s="113">
        <v>3.5249999999999999</v>
      </c>
      <c r="D42" s="112">
        <v>3.5249999999999999</v>
      </c>
      <c r="E42" s="113">
        <v>3.5249999999999999</v>
      </c>
      <c r="F42" s="178" t="s">
        <v>53</v>
      </c>
    </row>
    <row r="43" spans="1:6" ht="15.75">
      <c r="A43" s="110">
        <v>42</v>
      </c>
      <c r="B43" s="111" t="s">
        <v>370</v>
      </c>
      <c r="C43" s="113">
        <v>2.5249999999999999</v>
      </c>
      <c r="D43" s="112">
        <v>3.5249999999999999</v>
      </c>
      <c r="E43" s="113">
        <v>3.5249999999999999</v>
      </c>
      <c r="F43" s="178" t="s">
        <v>354</v>
      </c>
    </row>
    <row r="44" spans="1:6" ht="15.75">
      <c r="A44" s="110">
        <v>43</v>
      </c>
      <c r="B44" s="111" t="s">
        <v>369</v>
      </c>
      <c r="C44" s="113">
        <v>1</v>
      </c>
      <c r="D44" s="112">
        <v>0</v>
      </c>
      <c r="E44" s="113">
        <v>0</v>
      </c>
      <c r="F44" s="178" t="s">
        <v>355</v>
      </c>
    </row>
    <row r="45" spans="1:6" ht="15.75">
      <c r="A45" s="110">
        <v>44</v>
      </c>
      <c r="B45" s="111" t="s">
        <v>43</v>
      </c>
      <c r="C45" s="113">
        <v>0</v>
      </c>
      <c r="D45" s="112">
        <v>0</v>
      </c>
      <c r="E45" s="113">
        <v>0</v>
      </c>
      <c r="F45" s="178" t="s">
        <v>54</v>
      </c>
    </row>
    <row r="46" spans="1:6" ht="15.75">
      <c r="A46" s="110">
        <v>45</v>
      </c>
      <c r="B46" s="111" t="s">
        <v>44</v>
      </c>
      <c r="C46" s="113">
        <v>0</v>
      </c>
      <c r="D46" s="112">
        <v>0</v>
      </c>
      <c r="E46" s="113">
        <v>0</v>
      </c>
      <c r="F46" s="178" t="s">
        <v>55</v>
      </c>
    </row>
    <row r="47" spans="1:6" ht="15.75">
      <c r="A47" s="110">
        <v>46</v>
      </c>
      <c r="B47" s="111" t="s">
        <v>367</v>
      </c>
      <c r="C47" s="113">
        <v>0</v>
      </c>
      <c r="D47" s="112">
        <v>0</v>
      </c>
      <c r="E47" s="113">
        <v>0</v>
      </c>
      <c r="F47" s="178" t="s">
        <v>356</v>
      </c>
    </row>
    <row r="48" spans="1:6" s="9" customFormat="1" ht="15.75">
      <c r="A48" s="110">
        <v>47</v>
      </c>
      <c r="B48" s="111" t="s">
        <v>368</v>
      </c>
      <c r="C48" s="113">
        <v>0</v>
      </c>
      <c r="D48" s="112">
        <v>0</v>
      </c>
      <c r="E48" s="120">
        <v>0</v>
      </c>
      <c r="F48" s="178" t="s">
        <v>357</v>
      </c>
    </row>
    <row r="49" spans="1:6" s="125" customFormat="1" ht="15.75">
      <c r="A49" s="193">
        <v>48</v>
      </c>
      <c r="B49" s="111" t="s">
        <v>327</v>
      </c>
      <c r="C49" s="113">
        <v>-1.0792788040000001</v>
      </c>
      <c r="D49" s="252">
        <v>-1.365205698</v>
      </c>
      <c r="E49" s="113">
        <v>-1.2800016819000002</v>
      </c>
      <c r="F49" s="178" t="s">
        <v>123</v>
      </c>
    </row>
    <row r="50" spans="1:6" ht="19.5" customHeight="1">
      <c r="A50" s="110">
        <v>49</v>
      </c>
      <c r="B50" s="111" t="s">
        <v>365</v>
      </c>
      <c r="C50" s="113">
        <v>-0.72293198400000003</v>
      </c>
      <c r="D50" s="252">
        <v>-0.72293198400000003</v>
      </c>
      <c r="E50" s="252">
        <v>-0.72293198421000004</v>
      </c>
      <c r="F50" s="178" t="s">
        <v>358</v>
      </c>
    </row>
    <row r="51" spans="1:6" ht="15.75">
      <c r="A51" s="193">
        <v>50</v>
      </c>
      <c r="B51" s="111" t="s">
        <v>366</v>
      </c>
      <c r="C51" s="113">
        <v>-0.35634682000000001</v>
      </c>
      <c r="D51" s="252">
        <v>-0.642273714</v>
      </c>
      <c r="E51" s="113">
        <v>-0.55706969769000003</v>
      </c>
      <c r="F51" s="178" t="s">
        <v>359</v>
      </c>
    </row>
    <row r="52" spans="1:6" ht="15.75">
      <c r="A52" s="117">
        <v>51</v>
      </c>
      <c r="B52" s="118" t="s">
        <v>11</v>
      </c>
      <c r="C52" s="120">
        <v>2.445721196</v>
      </c>
      <c r="D52" s="124">
        <v>2.1597943019999999</v>
      </c>
      <c r="E52" s="120">
        <v>2.2449983180999999</v>
      </c>
      <c r="F52" s="183" t="s">
        <v>9</v>
      </c>
    </row>
    <row r="53" spans="1:6" ht="15.75">
      <c r="A53" s="122">
        <v>52</v>
      </c>
      <c r="B53" s="118" t="s">
        <v>46</v>
      </c>
      <c r="C53" s="120">
        <v>7.7992028920000003</v>
      </c>
      <c r="D53" s="124">
        <v>12.971367758</v>
      </c>
      <c r="E53" s="120">
        <v>26.697609571649995</v>
      </c>
      <c r="F53" s="183" t="s">
        <v>10</v>
      </c>
    </row>
  </sheetData>
  <mergeCells count="2">
    <mergeCell ref="A1:F1"/>
    <mergeCell ref="A2:F2"/>
  </mergeCells>
  <pageMargins left="1" right="1" top="1" bottom="1.46639015748032" header="1" footer="1"/>
  <pageSetup paperSize="9" scale="48" orientation="landscape" horizontalDpi="300" verticalDpi="300" r:id="rId1"/>
  <headerFooter alignWithMargins="0">
    <oddFooter>&amp;L&amp;"Arial,Italic"&amp;8 Muhamad Maulana Yasin Jayawiguna:WA00810, 2/22/2016 2:09:12 PM 
&amp;"-,Regular"Hal:  1/ 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27"/>
  <sheetViews>
    <sheetView showGridLines="0" view="pageBreakPreview" topLeftCell="A7" zoomScaleNormal="90" zoomScaleSheetLayoutView="100" workbookViewId="0">
      <selection activeCell="D37" sqref="D37"/>
    </sheetView>
  </sheetViews>
  <sheetFormatPr defaultRowHeight="14.25"/>
  <cols>
    <col min="1" max="1" width="3.85546875" style="186" bestFit="1" customWidth="1"/>
    <col min="2" max="2" width="45.85546875" style="190" customWidth="1"/>
    <col min="3" max="3" width="13.7109375" style="189" customWidth="1"/>
    <col min="4" max="5" width="13.7109375" style="187" customWidth="1"/>
    <col min="6" max="6" width="45.85546875" style="190" customWidth="1"/>
    <col min="7" max="28" width="26.140625" style="186" customWidth="1"/>
    <col min="29" max="29" width="0" style="186" hidden="1" customWidth="1"/>
    <col min="30" max="30" width="21.5703125" style="186" customWidth="1"/>
    <col min="31" max="16384" width="9.140625" style="186"/>
  </cols>
  <sheetData>
    <row r="1" spans="1:7" s="109" customFormat="1" ht="20.25" customHeight="1">
      <c r="A1" s="285" t="s">
        <v>381</v>
      </c>
      <c r="B1" s="286"/>
      <c r="C1" s="286"/>
      <c r="D1" s="286"/>
      <c r="E1" s="286"/>
      <c r="F1" s="287"/>
    </row>
    <row r="2" spans="1:7" s="109" customFormat="1" ht="20.25" customHeight="1">
      <c r="A2" s="288" t="s">
        <v>382</v>
      </c>
      <c r="B2" s="289"/>
      <c r="C2" s="289"/>
      <c r="D2" s="289"/>
      <c r="E2" s="289"/>
      <c r="F2" s="290"/>
    </row>
    <row r="3" spans="1:7" s="8" customFormat="1" ht="47.25">
      <c r="A3" s="40" t="s">
        <v>0</v>
      </c>
      <c r="B3" s="40" t="s">
        <v>6</v>
      </c>
      <c r="C3" s="40" t="s">
        <v>383</v>
      </c>
      <c r="D3" s="40" t="s">
        <v>384</v>
      </c>
      <c r="E3" s="40" t="s">
        <v>385</v>
      </c>
      <c r="F3" s="41" t="s">
        <v>130</v>
      </c>
    </row>
    <row r="4" spans="1:7" ht="15.75">
      <c r="A4" s="110">
        <v>1</v>
      </c>
      <c r="B4" s="123" t="s">
        <v>161</v>
      </c>
      <c r="C4" s="119"/>
      <c r="E4" s="112"/>
      <c r="F4" s="174" t="s">
        <v>330</v>
      </c>
    </row>
    <row r="5" spans="1:7" ht="15.75">
      <c r="A5" s="110">
        <v>2</v>
      </c>
      <c r="B5" s="191" t="s">
        <v>200</v>
      </c>
      <c r="C5" s="112">
        <v>0.13181546399999999</v>
      </c>
      <c r="D5" s="112">
        <v>0.47972373800000001</v>
      </c>
      <c r="E5" s="112">
        <v>1.0203598869999999</v>
      </c>
      <c r="F5" s="173" t="s">
        <v>239</v>
      </c>
    </row>
    <row r="6" spans="1:7" ht="15.75">
      <c r="A6" s="110">
        <v>3</v>
      </c>
      <c r="B6" s="191" t="s">
        <v>201</v>
      </c>
      <c r="C6" s="112">
        <v>0</v>
      </c>
      <c r="D6" s="112">
        <v>0</v>
      </c>
      <c r="E6" s="112">
        <v>0</v>
      </c>
      <c r="F6" s="173" t="s">
        <v>241</v>
      </c>
    </row>
    <row r="7" spans="1:7" ht="15.75">
      <c r="A7" s="110">
        <v>4</v>
      </c>
      <c r="B7" s="191" t="s">
        <v>202</v>
      </c>
      <c r="C7" s="112">
        <v>0</v>
      </c>
      <c r="D7" s="112">
        <v>0</v>
      </c>
      <c r="E7" s="112">
        <v>0</v>
      </c>
      <c r="F7" s="173" t="s">
        <v>240</v>
      </c>
    </row>
    <row r="8" spans="1:7" ht="15.75">
      <c r="A8" s="110">
        <v>5</v>
      </c>
      <c r="B8" s="191" t="s">
        <v>203</v>
      </c>
      <c r="C8" s="115">
        <v>0</v>
      </c>
      <c r="D8" s="115">
        <v>2.059684E-3</v>
      </c>
      <c r="E8" s="115">
        <v>6.818111E-3</v>
      </c>
      <c r="F8" s="173" t="s">
        <v>242</v>
      </c>
    </row>
    <row r="9" spans="1:7" ht="15.75">
      <c r="A9" s="110">
        <v>6</v>
      </c>
      <c r="B9" s="191" t="s">
        <v>204</v>
      </c>
      <c r="C9" s="112">
        <v>4.5666659999999996E-3</v>
      </c>
      <c r="D9" s="112">
        <v>1.1387499000000001E-2</v>
      </c>
      <c r="E9" s="112">
        <v>1.8170833000000001E-2</v>
      </c>
      <c r="F9" s="173" t="s">
        <v>243</v>
      </c>
    </row>
    <row r="10" spans="1:7" ht="15.75">
      <c r="A10" s="110">
        <v>7</v>
      </c>
      <c r="B10" s="191" t="s">
        <v>205</v>
      </c>
      <c r="C10" s="112">
        <v>0</v>
      </c>
      <c r="D10" s="112">
        <v>0</v>
      </c>
      <c r="E10" s="112">
        <v>0</v>
      </c>
      <c r="F10" s="173" t="s">
        <v>244</v>
      </c>
    </row>
    <row r="11" spans="1:7" ht="15.75">
      <c r="A11" s="110">
        <v>8</v>
      </c>
      <c r="B11" s="191" t="s">
        <v>163</v>
      </c>
      <c r="C11" s="112">
        <v>0.130819877</v>
      </c>
      <c r="D11" s="112">
        <v>0.24737388199999999</v>
      </c>
      <c r="E11" s="112">
        <v>0.41393108474000001</v>
      </c>
      <c r="F11" s="173" t="s">
        <v>228</v>
      </c>
    </row>
    <row r="12" spans="1:7" ht="15.75">
      <c r="A12" s="110">
        <v>9</v>
      </c>
      <c r="B12" s="192" t="s">
        <v>164</v>
      </c>
      <c r="C12" s="139">
        <v>0.26720200700000002</v>
      </c>
      <c r="D12" s="139">
        <v>0.74054480300000003</v>
      </c>
      <c r="E12" s="139">
        <v>1.45927991574</v>
      </c>
      <c r="F12" s="174" t="s">
        <v>229</v>
      </c>
      <c r="G12" s="207"/>
    </row>
    <row r="13" spans="1:7" ht="15.75">
      <c r="A13" s="110">
        <v>10</v>
      </c>
      <c r="B13" s="123" t="s">
        <v>206</v>
      </c>
      <c r="C13" s="119">
        <v>2.9218876000000001E-2</v>
      </c>
      <c r="D13" s="119">
        <v>8.3107846999999999E-2</v>
      </c>
      <c r="E13" s="119">
        <v>0.13887875699999999</v>
      </c>
      <c r="F13" s="174" t="s">
        <v>360</v>
      </c>
    </row>
    <row r="14" spans="1:7" ht="15.75" customHeight="1">
      <c r="A14" s="110">
        <v>11</v>
      </c>
      <c r="B14" s="123" t="s">
        <v>207</v>
      </c>
      <c r="C14" s="119">
        <v>0.23798313099999999</v>
      </c>
      <c r="D14" s="119">
        <v>0.65743695599999996</v>
      </c>
      <c r="E14" s="119">
        <v>1.32040115874</v>
      </c>
      <c r="F14" s="174" t="s">
        <v>361</v>
      </c>
    </row>
    <row r="15" spans="1:7" ht="15.75">
      <c r="A15" s="110">
        <v>12</v>
      </c>
      <c r="B15" s="123" t="s">
        <v>208</v>
      </c>
      <c r="C15" s="119">
        <v>0</v>
      </c>
      <c r="D15" s="119">
        <v>0</v>
      </c>
      <c r="E15" s="119">
        <v>0</v>
      </c>
      <c r="F15" s="174" t="s">
        <v>362</v>
      </c>
    </row>
    <row r="16" spans="1:7" ht="15.75">
      <c r="A16" s="110">
        <v>13</v>
      </c>
      <c r="B16" s="191" t="s">
        <v>209</v>
      </c>
      <c r="C16" s="112">
        <v>0.34605585799999999</v>
      </c>
      <c r="D16" s="112">
        <v>0</v>
      </c>
      <c r="E16" s="112">
        <v>0</v>
      </c>
      <c r="F16" s="173" t="s">
        <v>247</v>
      </c>
    </row>
    <row r="17" spans="1:8" ht="15.75">
      <c r="A17" s="110">
        <v>14</v>
      </c>
      <c r="B17" s="191" t="s">
        <v>169</v>
      </c>
      <c r="C17" s="112">
        <v>7.8116009999999996E-3</v>
      </c>
      <c r="D17" s="112">
        <v>0.73978251100000003</v>
      </c>
      <c r="E17" s="112">
        <v>1.0854521754799999</v>
      </c>
      <c r="F17" s="173" t="s">
        <v>237</v>
      </c>
      <c r="H17" s="207"/>
    </row>
    <row r="18" spans="1:8" ht="16.5" customHeight="1">
      <c r="A18" s="110">
        <v>15</v>
      </c>
      <c r="B18" s="191" t="s">
        <v>210</v>
      </c>
      <c r="C18" s="112">
        <v>0</v>
      </c>
      <c r="D18" s="112">
        <v>2.0360402999999999E-2</v>
      </c>
      <c r="E18" s="112">
        <v>3.5773870260000007E-2</v>
      </c>
      <c r="F18" s="173" t="s">
        <v>235</v>
      </c>
      <c r="H18" s="207"/>
    </row>
    <row r="19" spans="1:8" ht="16.5" customHeight="1">
      <c r="A19" s="110">
        <v>16</v>
      </c>
      <c r="B19" s="191" t="s">
        <v>211</v>
      </c>
      <c r="C19" s="112">
        <v>0</v>
      </c>
      <c r="D19" s="112">
        <v>7.5441618000000002E-2</v>
      </c>
      <c r="E19" s="112">
        <v>7.5441618000000002E-2</v>
      </c>
      <c r="F19" s="173" t="s">
        <v>248</v>
      </c>
      <c r="G19" s="207"/>
    </row>
    <row r="20" spans="1:8" ht="15.75">
      <c r="A20" s="110">
        <v>17</v>
      </c>
      <c r="B20" s="191" t="s">
        <v>170</v>
      </c>
      <c r="C20" s="115">
        <v>0.21900977199999999</v>
      </c>
      <c r="D20" s="115">
        <v>0.38906110100000002</v>
      </c>
      <c r="E20" s="112">
        <v>0.58196000584000007</v>
      </c>
      <c r="F20" s="173" t="s">
        <v>223</v>
      </c>
      <c r="G20" s="207"/>
    </row>
    <row r="21" spans="1:8" ht="15.75">
      <c r="A21" s="110">
        <v>18</v>
      </c>
      <c r="B21" s="192" t="s">
        <v>171</v>
      </c>
      <c r="C21" s="119">
        <v>0.57287723099999999</v>
      </c>
      <c r="D21" s="139">
        <v>1.224645633</v>
      </c>
      <c r="E21" s="139">
        <v>1.7786276695799998</v>
      </c>
      <c r="F21" s="174" t="s">
        <v>224</v>
      </c>
    </row>
    <row r="22" spans="1:8" ht="15.75">
      <c r="A22" s="110">
        <v>19</v>
      </c>
      <c r="B22" s="123" t="s">
        <v>328</v>
      </c>
      <c r="C22" s="119">
        <v>-0.33489409999999997</v>
      </c>
      <c r="D22" s="139">
        <v>-0.56720867699999999</v>
      </c>
      <c r="E22" s="139">
        <v>-0.45822651083999993</v>
      </c>
      <c r="F22" s="174" t="s">
        <v>363</v>
      </c>
      <c r="G22" s="207"/>
    </row>
    <row r="23" spans="1:8" ht="15.75">
      <c r="A23" s="110">
        <v>20</v>
      </c>
      <c r="B23" s="191" t="s">
        <v>173</v>
      </c>
      <c r="C23" s="112">
        <v>6.9697999999999996E-5</v>
      </c>
      <c r="D23" s="112">
        <v>1.5678841999999998E-2</v>
      </c>
      <c r="E23" s="115">
        <v>3.610443386E-2</v>
      </c>
      <c r="F23" s="173" t="s">
        <v>230</v>
      </c>
    </row>
    <row r="24" spans="1:8" ht="15.75">
      <c r="A24" s="110">
        <v>21</v>
      </c>
      <c r="B24" s="191" t="s">
        <v>174</v>
      </c>
      <c r="C24" s="112">
        <v>2.1522418000000001E-2</v>
      </c>
      <c r="D24" s="112">
        <v>9.0743879E-2</v>
      </c>
      <c r="E24" s="112">
        <v>0.13494762071000002</v>
      </c>
      <c r="F24" s="173" t="s">
        <v>225</v>
      </c>
    </row>
    <row r="25" spans="1:8" ht="15.75">
      <c r="A25" s="110">
        <v>22</v>
      </c>
      <c r="B25" s="123" t="s">
        <v>180</v>
      </c>
      <c r="C25" s="119">
        <v>-0.35634682000000001</v>
      </c>
      <c r="D25" s="119">
        <v>-0.642273714</v>
      </c>
      <c r="E25" s="119">
        <v>-0.55706969768999992</v>
      </c>
      <c r="F25" s="174" t="s">
        <v>335</v>
      </c>
    </row>
    <row r="26" spans="1:8" ht="15.75">
      <c r="A26" s="110">
        <v>23</v>
      </c>
      <c r="B26" s="191" t="s">
        <v>176</v>
      </c>
      <c r="C26" s="112">
        <v>0</v>
      </c>
      <c r="D26" s="112">
        <v>0</v>
      </c>
      <c r="E26" s="112">
        <v>0</v>
      </c>
      <c r="F26" s="173" t="s">
        <v>231</v>
      </c>
    </row>
    <row r="27" spans="1:8" s="188" customFormat="1" ht="15.75">
      <c r="A27" s="117">
        <v>24</v>
      </c>
      <c r="B27" s="123" t="s">
        <v>329</v>
      </c>
      <c r="C27" s="119">
        <v>-0.35634682000000001</v>
      </c>
      <c r="D27" s="119">
        <v>-0.642273714</v>
      </c>
      <c r="E27" s="119">
        <v>-0.55706969768999992</v>
      </c>
      <c r="F27" s="174" t="s">
        <v>364</v>
      </c>
    </row>
  </sheetData>
  <mergeCells count="2">
    <mergeCell ref="A1:F1"/>
    <mergeCell ref="A2:F2"/>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43"/>
  <sheetViews>
    <sheetView showGridLines="0" view="pageBreakPreview" topLeftCell="A17" zoomScaleNormal="90" zoomScaleSheetLayoutView="100" workbookViewId="0">
      <selection activeCell="C2" sqref="C2"/>
    </sheetView>
  </sheetViews>
  <sheetFormatPr defaultRowHeight="12.75"/>
  <cols>
    <col min="1" max="1" width="3.28515625" style="25" customWidth="1"/>
    <col min="2" max="2" width="3.28515625" style="10" customWidth="1"/>
    <col min="3" max="3" width="51.5703125" style="6" customWidth="1"/>
    <col min="4" max="4" width="5.85546875" style="6" customWidth="1"/>
    <col min="5" max="5" width="51.5703125" style="6" customWidth="1"/>
    <col min="6" max="16384" width="9.140625" style="6"/>
  </cols>
  <sheetData>
    <row r="1" spans="1:7">
      <c r="B1" s="16"/>
    </row>
    <row r="2" spans="1:7">
      <c r="B2" s="16"/>
    </row>
    <row r="3" spans="1:7">
      <c r="B3" s="16"/>
    </row>
    <row r="4" spans="1:7">
      <c r="B4" s="16"/>
    </row>
    <row r="5" spans="1:7">
      <c r="B5" s="16"/>
    </row>
    <row r="6" spans="1:7">
      <c r="B6" s="16"/>
    </row>
    <row r="7" spans="1:7">
      <c r="B7" s="16"/>
    </row>
    <row r="8" spans="1:7">
      <c r="B8" s="16"/>
    </row>
    <row r="9" spans="1:7">
      <c r="B9" s="16"/>
    </row>
    <row r="10" spans="1:7" s="50" customFormat="1" ht="20.25">
      <c r="A10" s="45"/>
      <c r="B10" s="46"/>
      <c r="C10" s="47" t="s">
        <v>214</v>
      </c>
      <c r="D10" s="48"/>
      <c r="E10" s="49" t="s">
        <v>215</v>
      </c>
    </row>
    <row r="11" spans="1:7">
      <c r="B11" s="16"/>
    </row>
    <row r="12" spans="1:7" ht="141.75">
      <c r="B12" s="16"/>
      <c r="C12" s="27" t="s">
        <v>268</v>
      </c>
      <c r="D12" s="17"/>
      <c r="E12" s="28" t="s">
        <v>218</v>
      </c>
      <c r="G12" s="19"/>
    </row>
    <row r="13" spans="1:7" ht="15.75">
      <c r="B13" s="16"/>
      <c r="C13" s="17"/>
      <c r="D13" s="17"/>
      <c r="E13" s="29"/>
    </row>
    <row r="14" spans="1:7" ht="63" customHeight="1">
      <c r="B14" s="16"/>
      <c r="C14" s="30" t="s">
        <v>269</v>
      </c>
      <c r="D14" s="29"/>
      <c r="E14" s="28" t="s">
        <v>252</v>
      </c>
    </row>
    <row r="15" spans="1:7" ht="17.25" customHeight="1">
      <c r="B15" s="16"/>
      <c r="C15" s="30"/>
      <c r="D15" s="29"/>
      <c r="E15" s="28"/>
    </row>
    <row r="16" spans="1:7" ht="113.25" customHeight="1">
      <c r="B16" s="16"/>
      <c r="C16" s="27" t="s">
        <v>271</v>
      </c>
      <c r="D16" s="29"/>
      <c r="E16" s="28" t="s">
        <v>272</v>
      </c>
    </row>
    <row r="17" spans="2:7" ht="15.75">
      <c r="B17" s="16"/>
      <c r="C17" s="27"/>
      <c r="D17" s="17"/>
      <c r="E17" s="28"/>
    </row>
    <row r="18" spans="2:7" ht="78.75">
      <c r="B18" s="16"/>
      <c r="C18" s="27" t="s">
        <v>251</v>
      </c>
      <c r="D18" s="17"/>
      <c r="E18" s="28" t="s">
        <v>255</v>
      </c>
      <c r="F18" s="21"/>
      <c r="G18" s="21"/>
    </row>
    <row r="19" spans="2:7" ht="15.75">
      <c r="B19" s="16"/>
      <c r="C19" s="27"/>
      <c r="D19" s="17"/>
      <c r="E19" s="31"/>
    </row>
    <row r="20" spans="2:7" ht="47.25">
      <c r="B20" s="16"/>
      <c r="C20" s="27" t="s">
        <v>216</v>
      </c>
      <c r="D20" s="17"/>
      <c r="E20" s="28" t="s">
        <v>219</v>
      </c>
    </row>
    <row r="21" spans="2:7" ht="15.75">
      <c r="B21" s="16"/>
      <c r="C21" s="17"/>
      <c r="D21" s="17"/>
      <c r="E21" s="17"/>
    </row>
    <row r="22" spans="2:7" ht="15.75">
      <c r="B22" s="16"/>
      <c r="C22" s="32" t="s">
        <v>3</v>
      </c>
      <c r="D22" s="33"/>
      <c r="E22" s="32" t="s">
        <v>1</v>
      </c>
    </row>
    <row r="23" spans="2:7" ht="31.5">
      <c r="B23" s="16"/>
      <c r="C23" s="34" t="s">
        <v>12</v>
      </c>
      <c r="D23" s="35"/>
      <c r="E23" s="36" t="s">
        <v>220</v>
      </c>
    </row>
    <row r="24" spans="2:7" ht="15.75">
      <c r="B24" s="16"/>
      <c r="C24" s="34"/>
      <c r="D24" s="17"/>
      <c r="E24" s="36"/>
    </row>
    <row r="25" spans="2:7" ht="15.75">
      <c r="B25" s="16"/>
      <c r="C25" s="35" t="s">
        <v>2</v>
      </c>
      <c r="D25" s="17"/>
      <c r="E25" s="35" t="s">
        <v>101</v>
      </c>
    </row>
    <row r="26" spans="2:7" ht="15.75">
      <c r="B26" s="16"/>
      <c r="C26" s="35" t="s">
        <v>273</v>
      </c>
      <c r="D26" s="17"/>
      <c r="E26" s="35" t="s">
        <v>274</v>
      </c>
    </row>
    <row r="27" spans="2:7" ht="15.75">
      <c r="B27" s="16"/>
      <c r="C27" s="35" t="s">
        <v>275</v>
      </c>
      <c r="D27" s="17"/>
      <c r="E27" s="35" t="s">
        <v>275</v>
      </c>
    </row>
    <row r="28" spans="2:7" ht="15.75">
      <c r="B28" s="16"/>
      <c r="C28" s="35" t="s">
        <v>276</v>
      </c>
      <c r="D28" s="17"/>
      <c r="E28" s="35" t="s">
        <v>277</v>
      </c>
    </row>
    <row r="29" spans="2:7" ht="15.75">
      <c r="B29" s="16"/>
      <c r="C29" s="34"/>
      <c r="D29" s="35"/>
      <c r="E29" s="36"/>
    </row>
    <row r="30" spans="2:7" ht="15.75">
      <c r="B30" s="16"/>
      <c r="C30" s="34" t="s">
        <v>322</v>
      </c>
      <c r="D30" s="35"/>
      <c r="E30" s="36" t="s">
        <v>322</v>
      </c>
    </row>
    <row r="31" spans="2:7" ht="15.75">
      <c r="B31" s="16"/>
      <c r="C31" s="17"/>
      <c r="D31" s="17"/>
      <c r="E31" s="17"/>
    </row>
    <row r="32" spans="2:7" ht="15.75">
      <c r="B32" s="16"/>
      <c r="C32" s="17"/>
      <c r="D32" s="17"/>
      <c r="E32" s="17"/>
    </row>
    <row r="33" spans="2:11" ht="15.75">
      <c r="B33" s="16"/>
      <c r="C33" s="17"/>
      <c r="D33" s="17"/>
      <c r="E33" s="17"/>
    </row>
    <row r="34" spans="2:11" ht="13.5" customHeight="1">
      <c r="B34" s="16"/>
      <c r="C34" s="281"/>
      <c r="D34" s="281"/>
      <c r="E34" s="281"/>
      <c r="F34" s="20"/>
      <c r="G34" s="20"/>
      <c r="H34" s="20"/>
      <c r="I34" s="20"/>
      <c r="J34" s="20"/>
      <c r="K34" s="20"/>
    </row>
    <row r="35" spans="2:11" ht="27" customHeight="1">
      <c r="B35" s="22"/>
      <c r="C35" s="282"/>
      <c r="D35" s="282"/>
      <c r="E35" s="282"/>
    </row>
    <row r="36" spans="2:11" ht="38.25" customHeight="1">
      <c r="B36" s="22"/>
      <c r="C36" s="282"/>
      <c r="D36" s="282"/>
      <c r="E36" s="282"/>
    </row>
    <row r="37" spans="2:11">
      <c r="B37" s="16"/>
      <c r="C37" s="10"/>
      <c r="D37" s="10"/>
    </row>
    <row r="38" spans="2:11">
      <c r="B38" s="16"/>
    </row>
    <row r="39" spans="2:11">
      <c r="B39" s="16"/>
    </row>
    <row r="40" spans="2:11">
      <c r="B40" s="16"/>
    </row>
    <row r="41" spans="2:11">
      <c r="B41" s="16"/>
      <c r="C41" s="23"/>
    </row>
    <row r="42" spans="2:11" ht="27" customHeight="1">
      <c r="B42" s="22"/>
      <c r="C42" s="280"/>
      <c r="D42" s="280"/>
      <c r="E42" s="280"/>
    </row>
    <row r="43" spans="2:11" ht="38.25" customHeight="1">
      <c r="B43" s="22"/>
      <c r="C43" s="280"/>
      <c r="D43" s="280"/>
      <c r="E43" s="280"/>
    </row>
  </sheetData>
  <mergeCells count="5">
    <mergeCell ref="C42:E42"/>
    <mergeCell ref="C43:E43"/>
    <mergeCell ref="C34:E34"/>
    <mergeCell ref="C35:E35"/>
    <mergeCell ref="C36:E36"/>
  </mergeCells>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19"/>
  <sheetViews>
    <sheetView showGridLines="0" view="pageBreakPreview" zoomScale="90" zoomScaleNormal="90" zoomScaleSheetLayoutView="90" workbookViewId="0">
      <selection activeCell="M9" sqref="M9"/>
    </sheetView>
  </sheetViews>
  <sheetFormatPr defaultRowHeight="15.75"/>
  <cols>
    <col min="1" max="6" width="16.85546875" style="17" customWidth="1"/>
    <col min="7" max="7" width="23.140625" style="17" customWidth="1"/>
    <col min="8" max="9" width="16.85546875" style="17" customWidth="1"/>
    <col min="10" max="10" width="15.7109375" style="17" customWidth="1"/>
    <col min="11" max="16384" width="9.140625" style="17"/>
  </cols>
  <sheetData>
    <row r="1" spans="1:10" ht="20.25">
      <c r="A1" s="297" t="s">
        <v>400</v>
      </c>
      <c r="B1" s="298"/>
      <c r="C1" s="298"/>
      <c r="D1" s="298"/>
      <c r="E1" s="298"/>
      <c r="F1" s="298"/>
      <c r="G1" s="298"/>
      <c r="H1" s="298"/>
      <c r="I1" s="298"/>
      <c r="J1" s="299"/>
    </row>
    <row r="2" spans="1:10" ht="20.25">
      <c r="A2" s="294" t="s">
        <v>399</v>
      </c>
      <c r="B2" s="295"/>
      <c r="C2" s="295"/>
      <c r="D2" s="295"/>
      <c r="E2" s="295"/>
      <c r="F2" s="295"/>
      <c r="G2" s="295"/>
      <c r="H2" s="295"/>
      <c r="I2" s="295"/>
      <c r="J2" s="296"/>
    </row>
    <row r="3" spans="1:10" ht="31.5">
      <c r="A3" s="40" t="s">
        <v>129</v>
      </c>
      <c r="B3" s="203" t="s">
        <v>17</v>
      </c>
      <c r="C3" s="203" t="s">
        <v>18</v>
      </c>
      <c r="D3" s="203" t="s">
        <v>4</v>
      </c>
      <c r="E3" s="203" t="s">
        <v>70</v>
      </c>
      <c r="F3" s="203" t="s">
        <v>19</v>
      </c>
      <c r="G3" s="203" t="s">
        <v>417</v>
      </c>
      <c r="H3" s="203" t="s">
        <v>21</v>
      </c>
      <c r="I3" s="203" t="s">
        <v>352</v>
      </c>
      <c r="J3" s="41" t="s">
        <v>130</v>
      </c>
    </row>
    <row r="4" spans="1:10">
      <c r="A4" s="42" t="s">
        <v>318</v>
      </c>
      <c r="B4" s="216">
        <v>7.7992028920000003</v>
      </c>
      <c r="C4" s="216">
        <v>0.49054300099999998</v>
      </c>
      <c r="D4" s="216">
        <v>2.445721196</v>
      </c>
      <c r="E4" s="216">
        <v>4.8629386950000004</v>
      </c>
      <c r="F4" s="216">
        <v>4.1018367539999998</v>
      </c>
      <c r="G4" s="277">
        <v>6.7316676820000003</v>
      </c>
      <c r="H4" s="216">
        <v>0</v>
      </c>
      <c r="I4" s="216">
        <v>0.47672016099999998</v>
      </c>
      <c r="J4" s="43" t="s">
        <v>318</v>
      </c>
    </row>
    <row r="5" spans="1:10">
      <c r="A5" s="51" t="s">
        <v>145</v>
      </c>
      <c r="B5" s="217">
        <f t="shared" ref="B5:I5" si="0">SUM(B4:B4)</f>
        <v>7.7992028920000003</v>
      </c>
      <c r="C5" s="217">
        <f t="shared" si="0"/>
        <v>0.49054300099999998</v>
      </c>
      <c r="D5" s="217">
        <f t="shared" si="0"/>
        <v>2.445721196</v>
      </c>
      <c r="E5" s="217">
        <f t="shared" si="0"/>
        <v>4.8629386950000004</v>
      </c>
      <c r="F5" s="217">
        <f t="shared" si="0"/>
        <v>4.1018367539999998</v>
      </c>
      <c r="G5" s="278">
        <f t="shared" si="0"/>
        <v>6.7316676820000003</v>
      </c>
      <c r="H5" s="217">
        <f t="shared" si="0"/>
        <v>0</v>
      </c>
      <c r="I5" s="217">
        <f t="shared" si="0"/>
        <v>0.47672016099999998</v>
      </c>
      <c r="J5" s="52" t="s">
        <v>145</v>
      </c>
    </row>
    <row r="8" spans="1:10" ht="20.25">
      <c r="A8" s="297" t="s">
        <v>409</v>
      </c>
      <c r="B8" s="298"/>
      <c r="C8" s="298"/>
      <c r="D8" s="298"/>
      <c r="E8" s="298"/>
      <c r="F8" s="298"/>
      <c r="G8" s="298"/>
      <c r="H8" s="298"/>
      <c r="I8" s="298"/>
      <c r="J8" s="299"/>
    </row>
    <row r="9" spans="1:10" ht="20.25">
      <c r="A9" s="294" t="s">
        <v>410</v>
      </c>
      <c r="B9" s="295"/>
      <c r="C9" s="295"/>
      <c r="D9" s="295"/>
      <c r="E9" s="295"/>
      <c r="F9" s="295"/>
      <c r="G9" s="295"/>
      <c r="H9" s="295"/>
      <c r="I9" s="295"/>
      <c r="J9" s="296"/>
    </row>
    <row r="10" spans="1:10" ht="31.5">
      <c r="A10" s="40" t="s">
        <v>129</v>
      </c>
      <c r="B10" s="203" t="s">
        <v>17</v>
      </c>
      <c r="C10" s="203" t="s">
        <v>18</v>
      </c>
      <c r="D10" s="203" t="s">
        <v>4</v>
      </c>
      <c r="E10" s="203" t="s">
        <v>70</v>
      </c>
      <c r="F10" s="203" t="s">
        <v>19</v>
      </c>
      <c r="G10" s="203" t="s">
        <v>417</v>
      </c>
      <c r="H10" s="203" t="s">
        <v>21</v>
      </c>
      <c r="I10" s="203" t="s">
        <v>352</v>
      </c>
      <c r="J10" s="41" t="s">
        <v>130</v>
      </c>
    </row>
    <row r="11" spans="1:10">
      <c r="A11" s="42" t="s">
        <v>318</v>
      </c>
      <c r="B11" s="216">
        <v>12.971367758</v>
      </c>
      <c r="C11" s="216">
        <v>0.59890309799999997</v>
      </c>
      <c r="D11" s="216">
        <v>2.1597943019999999</v>
      </c>
      <c r="E11" s="216">
        <v>10.212670358</v>
      </c>
      <c r="F11" s="216">
        <v>7.1113980999999997</v>
      </c>
      <c r="G11" s="279">
        <v>4.0078943819999999</v>
      </c>
      <c r="H11" s="216">
        <v>0</v>
      </c>
      <c r="I11" s="216">
        <v>0.571771896</v>
      </c>
      <c r="J11" s="43" t="s">
        <v>318</v>
      </c>
    </row>
    <row r="12" spans="1:10">
      <c r="A12" s="51" t="s">
        <v>145</v>
      </c>
      <c r="B12" s="217">
        <f t="shared" ref="B12:I12" si="1">SUM(B11:B11)</f>
        <v>12.971367758</v>
      </c>
      <c r="C12" s="217">
        <f t="shared" si="1"/>
        <v>0.59890309799999997</v>
      </c>
      <c r="D12" s="217">
        <f t="shared" si="1"/>
        <v>2.1597943019999999</v>
      </c>
      <c r="E12" s="217">
        <f t="shared" si="1"/>
        <v>10.212670358</v>
      </c>
      <c r="F12" s="217">
        <f t="shared" si="1"/>
        <v>7.1113980999999997</v>
      </c>
      <c r="G12" s="278">
        <f t="shared" si="1"/>
        <v>4.0078943819999999</v>
      </c>
      <c r="H12" s="217">
        <f t="shared" si="1"/>
        <v>0</v>
      </c>
      <c r="I12" s="217">
        <f t="shared" si="1"/>
        <v>0.571771896</v>
      </c>
      <c r="J12" s="52" t="s">
        <v>145</v>
      </c>
    </row>
    <row r="15" spans="1:10" ht="20.25">
      <c r="A15" s="297" t="s">
        <v>424</v>
      </c>
      <c r="B15" s="298"/>
      <c r="C15" s="298"/>
      <c r="D15" s="298"/>
      <c r="E15" s="298"/>
      <c r="F15" s="298"/>
      <c r="G15" s="298"/>
      <c r="H15" s="298"/>
      <c r="I15" s="298"/>
      <c r="J15" s="299"/>
    </row>
    <row r="16" spans="1:10" ht="20.25">
      <c r="A16" s="294" t="s">
        <v>425</v>
      </c>
      <c r="B16" s="295"/>
      <c r="C16" s="295"/>
      <c r="D16" s="295"/>
      <c r="E16" s="295"/>
      <c r="F16" s="295"/>
      <c r="G16" s="295"/>
      <c r="H16" s="295"/>
      <c r="I16" s="295"/>
      <c r="J16" s="296"/>
    </row>
    <row r="17" spans="1:10" ht="31.5">
      <c r="A17" s="40" t="s">
        <v>129</v>
      </c>
      <c r="B17" s="203" t="s">
        <v>17</v>
      </c>
      <c r="C17" s="203" t="s">
        <v>18</v>
      </c>
      <c r="D17" s="203" t="s">
        <v>4</v>
      </c>
      <c r="E17" s="203" t="s">
        <v>70</v>
      </c>
      <c r="F17" s="203" t="s">
        <v>19</v>
      </c>
      <c r="G17" s="203" t="s">
        <v>417</v>
      </c>
      <c r="H17" s="203" t="s">
        <v>21</v>
      </c>
      <c r="I17" s="203" t="s">
        <v>352</v>
      </c>
      <c r="J17" s="41" t="s">
        <v>130</v>
      </c>
    </row>
    <row r="18" spans="1:10">
      <c r="A18" s="42" t="s">
        <v>318</v>
      </c>
      <c r="B18" s="216">
        <v>26.697609571650002</v>
      </c>
      <c r="C18" s="216">
        <v>1.1952112932799999</v>
      </c>
      <c r="D18" s="216">
        <v>2.2449983180999999</v>
      </c>
      <c r="E18" s="216">
        <v>23.257399960269996</v>
      </c>
      <c r="F18" s="216">
        <v>17.96950661991</v>
      </c>
      <c r="G18" s="216">
        <v>10.031315625</v>
      </c>
      <c r="H18" s="216">
        <v>0</v>
      </c>
      <c r="I18" s="216">
        <v>0.732461319</v>
      </c>
      <c r="J18" s="43" t="s">
        <v>318</v>
      </c>
    </row>
    <row r="19" spans="1:10">
      <c r="A19" s="51" t="s">
        <v>145</v>
      </c>
      <c r="B19" s="217">
        <f t="shared" ref="B19:I19" si="2">SUM(B18:B18)</f>
        <v>26.697609571650002</v>
      </c>
      <c r="C19" s="217">
        <f t="shared" si="2"/>
        <v>1.1952112932799999</v>
      </c>
      <c r="D19" s="217">
        <f t="shared" si="2"/>
        <v>2.2449983180999999</v>
      </c>
      <c r="E19" s="217">
        <f t="shared" si="2"/>
        <v>23.257399960269996</v>
      </c>
      <c r="F19" s="217">
        <f t="shared" si="2"/>
        <v>17.96950661991</v>
      </c>
      <c r="G19" s="217">
        <f t="shared" si="2"/>
        <v>10.031315625</v>
      </c>
      <c r="H19" s="217">
        <f t="shared" si="2"/>
        <v>0</v>
      </c>
      <c r="I19" s="217">
        <f t="shared" si="2"/>
        <v>0.732461319</v>
      </c>
      <c r="J19" s="52" t="s">
        <v>145</v>
      </c>
    </row>
  </sheetData>
  <mergeCells count="6">
    <mergeCell ref="A16:J16"/>
    <mergeCell ref="A1:J1"/>
    <mergeCell ref="A2:J2"/>
    <mergeCell ref="A8:J8"/>
    <mergeCell ref="A9:J9"/>
    <mergeCell ref="A15:J15"/>
  </mergeCells>
  <pageMargins left="0.7" right="0.7" top="0.75" bottom="0.75" header="0.3" footer="0.3"/>
  <pageSetup paperSize="9" scale="5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0"/>
  <sheetViews>
    <sheetView showGridLines="0" workbookViewId="0">
      <selection activeCell="K21" sqref="K21"/>
    </sheetView>
  </sheetViews>
  <sheetFormatPr defaultRowHeight="15"/>
  <cols>
    <col min="1" max="1" width="6.28515625" style="94" customWidth="1"/>
  </cols>
  <sheetData>
    <row r="9" spans="4:7" ht="15.75">
      <c r="D9" s="17" t="s">
        <v>15</v>
      </c>
      <c r="E9" s="17"/>
      <c r="F9" s="17"/>
      <c r="G9" s="17"/>
    </row>
    <row r="10" spans="4:7" ht="15.75">
      <c r="D10" s="95" t="s">
        <v>16</v>
      </c>
      <c r="E10" s="17"/>
      <c r="F10" s="17"/>
      <c r="G10" s="17"/>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9"/>
  <sheetViews>
    <sheetView showGridLines="0" view="pageBreakPreview" zoomScaleNormal="100" zoomScaleSheetLayoutView="100" workbookViewId="0">
      <selection activeCell="N21" sqref="N21"/>
    </sheetView>
  </sheetViews>
  <sheetFormatPr defaultRowHeight="14.25"/>
  <cols>
    <col min="1" max="1" width="6.42578125" style="53" customWidth="1"/>
    <col min="2" max="2" width="3.28515625" style="4" customWidth="1"/>
    <col min="3" max="3" width="41.5703125" style="1" customWidth="1"/>
    <col min="4" max="4" width="5.85546875" style="1" customWidth="1"/>
    <col min="5" max="5" width="44.42578125" style="1" customWidth="1"/>
    <col min="6" max="16384" width="9.14062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5.75">
      <c r="B10" s="2"/>
      <c r="C10" s="54" t="s">
        <v>263</v>
      </c>
      <c r="D10" s="55" t="s">
        <v>217</v>
      </c>
      <c r="E10" s="56" t="s">
        <v>264</v>
      </c>
    </row>
    <row r="11" spans="2:5" ht="15.75">
      <c r="B11" s="2"/>
      <c r="C11" s="54" t="s">
        <v>265</v>
      </c>
      <c r="D11" s="55" t="s">
        <v>217</v>
      </c>
      <c r="E11" s="56" t="s">
        <v>93</v>
      </c>
    </row>
    <row r="12" spans="2:5" ht="15.75">
      <c r="B12" s="2"/>
      <c r="C12" s="54" t="s">
        <v>143</v>
      </c>
      <c r="D12" s="55" t="s">
        <v>217</v>
      </c>
      <c r="E12" s="56" t="s">
        <v>266</v>
      </c>
    </row>
    <row r="13" spans="2:5" ht="15.75">
      <c r="B13" s="2"/>
      <c r="C13" s="54" t="s">
        <v>267</v>
      </c>
      <c r="D13" s="55" t="s">
        <v>217</v>
      </c>
      <c r="E13" s="56" t="s">
        <v>94</v>
      </c>
    </row>
    <row r="14" spans="2:5" ht="15.75">
      <c r="B14" s="2"/>
      <c r="C14" s="54"/>
      <c r="D14" s="55"/>
      <c r="E14" s="56"/>
    </row>
    <row r="15" spans="2:5">
      <c r="B15" s="2"/>
      <c r="C15" s="11"/>
      <c r="D15" s="12"/>
      <c r="E15" s="13"/>
    </row>
    <row r="16" spans="2:5">
      <c r="B16" s="2"/>
      <c r="C16" s="11"/>
      <c r="D16" s="12"/>
      <c r="E16" s="13"/>
    </row>
    <row r="17" spans="2:5">
      <c r="B17" s="2"/>
      <c r="C17" s="11"/>
      <c r="D17" s="12"/>
      <c r="E17" s="13"/>
    </row>
    <row r="18" spans="2:5">
      <c r="B18" s="2"/>
      <c r="C18" s="11"/>
      <c r="D18" s="12"/>
      <c r="E18" s="13"/>
    </row>
    <row r="19" spans="2:5">
      <c r="B19" s="2"/>
      <c r="C19" s="11"/>
      <c r="D19" s="12"/>
      <c r="E19" s="13"/>
    </row>
    <row r="20" spans="2:5">
      <c r="B20" s="2"/>
      <c r="C20" s="11"/>
      <c r="D20" s="12"/>
      <c r="E20" s="13"/>
    </row>
    <row r="21" spans="2:5">
      <c r="B21" s="2"/>
      <c r="C21" s="11"/>
      <c r="D21" s="12"/>
      <c r="E21" s="13"/>
    </row>
    <row r="22" spans="2:5">
      <c r="B22" s="2"/>
      <c r="C22" s="11"/>
      <c r="D22" s="12"/>
      <c r="E22" s="13"/>
    </row>
    <row r="23" spans="2:5">
      <c r="B23" s="2"/>
      <c r="C23" s="11"/>
      <c r="D23" s="12"/>
      <c r="E23" s="13"/>
    </row>
    <row r="24" spans="2:5">
      <c r="B24" s="2"/>
      <c r="C24" s="14"/>
      <c r="D24" s="3"/>
      <c r="E24" s="15"/>
    </row>
    <row r="25" spans="2:5">
      <c r="B25" s="2"/>
      <c r="C25" s="14"/>
      <c r="D25" s="3"/>
      <c r="E25" s="15"/>
    </row>
    <row r="26" spans="2:5">
      <c r="B26" s="2"/>
      <c r="C26" s="14"/>
      <c r="D26" s="3"/>
      <c r="E26" s="15"/>
    </row>
    <row r="27" spans="2:5">
      <c r="B27" s="2"/>
    </row>
    <row r="28" spans="2:5">
      <c r="B28" s="2"/>
    </row>
    <row r="29" spans="2:5">
      <c r="B29" s="2"/>
    </row>
    <row r="30" spans="2:5" ht="42" customHeight="1">
      <c r="B30" s="2"/>
      <c r="C30" s="300"/>
      <c r="D30" s="300"/>
    </row>
    <row r="31" spans="2:5" ht="32.25" customHeight="1">
      <c r="B31" s="2"/>
      <c r="C31" s="301"/>
      <c r="D31" s="301"/>
    </row>
    <row r="32" spans="2:5">
      <c r="B32" s="2"/>
      <c r="C32" s="302"/>
      <c r="D32" s="302"/>
    </row>
    <row r="33" spans="2:4">
      <c r="B33" s="2"/>
      <c r="C33" s="4"/>
      <c r="D33" s="4"/>
    </row>
    <row r="34" spans="2:4">
      <c r="B34" s="2"/>
    </row>
    <row r="35" spans="2:4">
      <c r="B35" s="2"/>
    </row>
    <row r="36" spans="2:4">
      <c r="B36" s="2"/>
    </row>
    <row r="37" spans="2:4">
      <c r="B37" s="2"/>
    </row>
    <row r="38" spans="2:4">
      <c r="B38" s="2"/>
    </row>
    <row r="39" spans="2:4">
      <c r="B39" s="2"/>
    </row>
  </sheetData>
  <mergeCells count="3">
    <mergeCell ref="C30:D30"/>
    <mergeCell ref="C31:D31"/>
    <mergeCell ref="C32:D32"/>
  </mergeCells>
  <pageMargins left="0.7" right="0.7" top="0.75" bottom="0.75" header="0.3" footer="0.3"/>
  <pageSetup paperSize="9" scale="7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32"/>
  <sheetViews>
    <sheetView showGridLines="0" view="pageBreakPreview" zoomScaleNormal="90" zoomScaleSheetLayoutView="100" workbookViewId="0">
      <selection activeCell="O6" sqref="O6"/>
    </sheetView>
  </sheetViews>
  <sheetFormatPr defaultRowHeight="15.75"/>
  <cols>
    <col min="1" max="1" width="7.28515625" style="26" customWidth="1"/>
    <col min="2" max="2" width="3.28515625" style="17" customWidth="1"/>
    <col min="3" max="3" width="24.140625" style="17" bestFit="1" customWidth="1"/>
    <col min="4" max="4" width="50.7109375" style="17" customWidth="1"/>
    <col min="5" max="5" width="9.42578125" style="17" customWidth="1"/>
    <col min="6" max="6" width="5.140625" style="60" customWidth="1"/>
    <col min="7" max="7" width="5.140625" style="17" customWidth="1"/>
    <col min="8" max="8" width="23.28515625" style="17" bestFit="1" customWidth="1"/>
    <col min="9" max="9" width="50.7109375" style="17" customWidth="1"/>
    <col min="10" max="16384" width="9.140625" style="17"/>
  </cols>
  <sheetData>
    <row r="1" spans="2:13">
      <c r="B1" s="57"/>
      <c r="C1" s="58"/>
      <c r="D1" s="58"/>
      <c r="E1" s="59"/>
      <c r="G1" s="61"/>
      <c r="H1" s="58"/>
      <c r="I1" s="58"/>
      <c r="J1" s="59"/>
    </row>
    <row r="2" spans="2:13" ht="20.25">
      <c r="B2" s="62"/>
      <c r="C2" s="303" t="s">
        <v>14</v>
      </c>
      <c r="D2" s="303"/>
      <c r="E2" s="304"/>
      <c r="F2" s="89"/>
      <c r="G2" s="90"/>
      <c r="H2" s="305" t="s">
        <v>13</v>
      </c>
      <c r="I2" s="305"/>
      <c r="J2" s="306"/>
    </row>
    <row r="3" spans="2:13">
      <c r="B3" s="62"/>
      <c r="C3" s="5"/>
      <c r="D3" s="5"/>
      <c r="E3" s="63"/>
      <c r="G3" s="64"/>
      <c r="H3" s="5"/>
      <c r="I3" s="5"/>
      <c r="J3" s="63"/>
    </row>
    <row r="4" spans="2:13">
      <c r="B4" s="62"/>
      <c r="C4" s="5"/>
      <c r="D4" s="5"/>
      <c r="E4" s="63"/>
      <c r="G4" s="64"/>
      <c r="H4" s="5"/>
      <c r="I4" s="5"/>
      <c r="J4" s="63"/>
    </row>
    <row r="5" spans="2:13" ht="135.75" customHeight="1">
      <c r="B5" s="62"/>
      <c r="C5" s="65" t="s">
        <v>93</v>
      </c>
      <c r="D5" s="66" t="s">
        <v>131</v>
      </c>
      <c r="E5" s="67"/>
      <c r="F5" s="68"/>
      <c r="G5" s="69"/>
      <c r="H5" s="70" t="s">
        <v>94</v>
      </c>
      <c r="I5" s="71" t="s">
        <v>132</v>
      </c>
      <c r="J5" s="63"/>
    </row>
    <row r="6" spans="2:13">
      <c r="B6" s="62"/>
      <c r="C6" s="65"/>
      <c r="D6" s="72"/>
      <c r="E6" s="73"/>
      <c r="F6" s="68"/>
      <c r="G6" s="69"/>
      <c r="H6" s="70"/>
      <c r="I6" s="71"/>
      <c r="J6" s="63"/>
    </row>
    <row r="7" spans="2:13">
      <c r="B7" s="62"/>
      <c r="C7" s="65" t="s">
        <v>19</v>
      </c>
      <c r="D7" s="74" t="s">
        <v>95</v>
      </c>
      <c r="E7" s="75"/>
      <c r="F7" s="68"/>
      <c r="G7" s="69"/>
      <c r="H7" s="70" t="s">
        <v>103</v>
      </c>
      <c r="I7" s="71" t="s">
        <v>291</v>
      </c>
      <c r="J7" s="63"/>
    </row>
    <row r="8" spans="2:13">
      <c r="B8" s="62"/>
      <c r="C8" s="5"/>
      <c r="D8" s="72"/>
      <c r="E8" s="73"/>
      <c r="F8" s="68"/>
      <c r="G8" s="69"/>
      <c r="H8" s="76"/>
      <c r="I8" s="71"/>
      <c r="J8" s="63"/>
    </row>
    <row r="9" spans="2:13" ht="31.5">
      <c r="B9" s="62"/>
      <c r="C9" s="65" t="s">
        <v>20</v>
      </c>
      <c r="D9" s="74" t="s">
        <v>96</v>
      </c>
      <c r="E9" s="75"/>
      <c r="F9" s="68"/>
      <c r="G9" s="69"/>
      <c r="H9" s="70" t="s">
        <v>104</v>
      </c>
      <c r="I9" s="71" t="s">
        <v>97</v>
      </c>
      <c r="J9" s="63"/>
    </row>
    <row r="10" spans="2:13">
      <c r="B10" s="62"/>
      <c r="C10" s="65"/>
      <c r="D10" s="74"/>
      <c r="E10" s="75"/>
      <c r="F10" s="68"/>
      <c r="G10" s="69"/>
      <c r="H10" s="70"/>
      <c r="I10" s="71"/>
      <c r="J10" s="63"/>
    </row>
    <row r="11" spans="2:13" ht="157.5">
      <c r="B11" s="62"/>
      <c r="C11" s="65" t="s">
        <v>70</v>
      </c>
      <c r="D11" s="74" t="s">
        <v>139</v>
      </c>
      <c r="E11" s="75"/>
      <c r="F11" s="68"/>
      <c r="G11" s="69"/>
      <c r="H11" s="70" t="s">
        <v>102</v>
      </c>
      <c r="I11" s="71" t="s">
        <v>140</v>
      </c>
      <c r="J11" s="63"/>
      <c r="M11" s="17" t="s">
        <v>270</v>
      </c>
    </row>
    <row r="12" spans="2:13">
      <c r="B12" s="62"/>
      <c r="C12" s="5"/>
      <c r="D12" s="77"/>
      <c r="E12" s="78"/>
      <c r="F12" s="79"/>
      <c r="G12" s="80"/>
      <c r="H12" s="76"/>
      <c r="I12" s="71"/>
      <c r="J12" s="63"/>
    </row>
    <row r="13" spans="2:13" ht="47.25">
      <c r="B13" s="62"/>
      <c r="C13" s="65" t="s">
        <v>137</v>
      </c>
      <c r="D13" s="74" t="s">
        <v>98</v>
      </c>
      <c r="E13" s="75"/>
      <c r="F13" s="68"/>
      <c r="G13" s="69"/>
      <c r="H13" s="70" t="s">
        <v>138</v>
      </c>
      <c r="I13" s="71" t="s">
        <v>99</v>
      </c>
      <c r="J13" s="63"/>
    </row>
    <row r="14" spans="2:13">
      <c r="B14" s="62"/>
      <c r="C14" s="5"/>
      <c r="D14" s="5"/>
      <c r="E14" s="63"/>
      <c r="G14" s="64"/>
      <c r="H14" s="76"/>
      <c r="I14" s="71"/>
      <c r="J14" s="63"/>
    </row>
    <row r="15" spans="2:13" ht="94.5">
      <c r="B15" s="62"/>
      <c r="C15" s="65" t="s">
        <v>21</v>
      </c>
      <c r="D15" s="74" t="s">
        <v>133</v>
      </c>
      <c r="E15" s="75"/>
      <c r="F15" s="68"/>
      <c r="G15" s="69"/>
      <c r="H15" s="70" t="s">
        <v>105</v>
      </c>
      <c r="I15" s="71" t="s">
        <v>134</v>
      </c>
      <c r="J15" s="63"/>
    </row>
    <row r="16" spans="2:13" ht="15" customHeight="1">
      <c r="B16" s="62"/>
      <c r="C16" s="5"/>
      <c r="D16" s="5"/>
      <c r="E16" s="63"/>
      <c r="G16" s="64"/>
      <c r="H16" s="76"/>
      <c r="I16" s="71"/>
      <c r="J16" s="63"/>
    </row>
    <row r="17" spans="2:10">
      <c r="B17" s="81"/>
      <c r="C17" s="82"/>
      <c r="D17" s="83"/>
      <c r="E17" s="84"/>
      <c r="G17" s="85"/>
      <c r="H17" s="82"/>
      <c r="I17" s="86"/>
      <c r="J17" s="87"/>
    </row>
    <row r="18" spans="2:10" ht="15" customHeight="1"/>
    <row r="19" spans="2:10">
      <c r="C19" s="32"/>
      <c r="D19" s="34"/>
      <c r="E19" s="34"/>
      <c r="H19" s="32"/>
      <c r="I19" s="34"/>
    </row>
    <row r="20" spans="2:10" ht="18" customHeight="1"/>
    <row r="21" spans="2:10">
      <c r="C21" s="32"/>
      <c r="D21" s="34"/>
      <c r="E21" s="34"/>
      <c r="H21" s="32"/>
      <c r="I21" s="34"/>
    </row>
    <row r="22" spans="2:10" ht="22.5" customHeight="1"/>
    <row r="23" spans="2:10" ht="67.5" customHeight="1">
      <c r="C23" s="32"/>
      <c r="D23" s="34"/>
      <c r="E23" s="34"/>
      <c r="H23" s="32"/>
      <c r="I23" s="34"/>
    </row>
    <row r="24" spans="2:10" ht="15" customHeight="1"/>
    <row r="25" spans="2:10">
      <c r="C25" s="32"/>
      <c r="D25" s="88"/>
      <c r="E25" s="88"/>
      <c r="H25" s="32"/>
      <c r="I25" s="34"/>
    </row>
    <row r="26" spans="2:10" ht="15" customHeight="1"/>
    <row r="27" spans="2:10">
      <c r="C27" s="32"/>
      <c r="D27" s="88"/>
      <c r="E27" s="88"/>
      <c r="H27" s="32"/>
      <c r="I27" s="34"/>
    </row>
    <row r="28" spans="2:10" ht="15" customHeight="1">
      <c r="I28" s="34"/>
    </row>
    <row r="29" spans="2:10">
      <c r="C29" s="32"/>
      <c r="D29" s="88"/>
      <c r="E29" s="88"/>
      <c r="H29" s="32"/>
      <c r="I29" s="34"/>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9:H67"/>
  <sheetViews>
    <sheetView showGridLines="0" view="pageBreakPreview" topLeftCell="A15" zoomScaleNormal="90" zoomScaleSheetLayoutView="100" workbookViewId="0">
      <selection activeCell="C37" sqref="C37"/>
    </sheetView>
  </sheetViews>
  <sheetFormatPr defaultRowHeight="15.75"/>
  <cols>
    <col min="1" max="1" width="5.85546875" style="98" customWidth="1"/>
    <col min="2" max="2" width="7.140625" style="97" customWidth="1"/>
    <col min="3" max="3" width="120.28515625" style="199" customWidth="1"/>
    <col min="4" max="5" width="5.85546875" style="99" customWidth="1"/>
    <col min="6" max="16384" width="9.140625" style="99"/>
  </cols>
  <sheetData>
    <row r="9" spans="2:8">
      <c r="B9" s="103">
        <v>1</v>
      </c>
      <c r="C9" s="197" t="s">
        <v>292</v>
      </c>
      <c r="D9" s="100"/>
      <c r="E9" s="100"/>
      <c r="F9" s="101"/>
      <c r="G9" s="100"/>
      <c r="H9" s="100"/>
    </row>
    <row r="10" spans="2:8">
      <c r="C10" s="197"/>
      <c r="D10" s="100"/>
      <c r="E10" s="100"/>
      <c r="F10" s="100"/>
      <c r="G10" s="100"/>
      <c r="H10" s="100"/>
    </row>
    <row r="11" spans="2:8">
      <c r="B11" s="103">
        <v>2</v>
      </c>
      <c r="C11" s="197" t="s">
        <v>293</v>
      </c>
      <c r="D11" s="100"/>
      <c r="E11" s="100"/>
      <c r="F11" s="101"/>
      <c r="G11" s="100"/>
      <c r="H11" s="100"/>
    </row>
    <row r="12" spans="2:8">
      <c r="C12" s="197"/>
      <c r="D12" s="100"/>
      <c r="E12" s="100"/>
      <c r="F12" s="100"/>
      <c r="G12" s="100"/>
      <c r="H12" s="100"/>
    </row>
    <row r="13" spans="2:8">
      <c r="B13" s="103">
        <v>3</v>
      </c>
      <c r="C13" s="197" t="s">
        <v>315</v>
      </c>
      <c r="D13" s="100"/>
      <c r="E13" s="100"/>
      <c r="F13" s="101"/>
      <c r="G13" s="100"/>
      <c r="H13" s="100"/>
    </row>
    <row r="14" spans="2:8">
      <c r="C14" s="197"/>
      <c r="D14" s="100"/>
      <c r="E14" s="100"/>
      <c r="F14" s="100"/>
      <c r="G14" s="100"/>
      <c r="H14" s="100"/>
    </row>
    <row r="15" spans="2:8">
      <c r="B15" s="103">
        <v>4</v>
      </c>
      <c r="C15" s="197" t="s">
        <v>316</v>
      </c>
      <c r="D15" s="100"/>
      <c r="E15" s="100"/>
      <c r="F15" s="102"/>
      <c r="G15" s="100"/>
      <c r="H15" s="100"/>
    </row>
    <row r="16" spans="2:8">
      <c r="C16" s="197"/>
      <c r="D16" s="100"/>
      <c r="E16" s="100"/>
      <c r="F16" s="100"/>
      <c r="G16" s="100"/>
      <c r="H16" s="100"/>
    </row>
    <row r="17" spans="2:8">
      <c r="B17" s="103">
        <v>5</v>
      </c>
      <c r="C17" s="197" t="s">
        <v>317</v>
      </c>
      <c r="D17" s="100"/>
      <c r="E17" s="100"/>
      <c r="F17" s="101"/>
      <c r="G17" s="100"/>
      <c r="H17" s="100"/>
    </row>
    <row r="18" spans="2:8">
      <c r="C18" s="197"/>
      <c r="D18" s="100"/>
      <c r="E18" s="100"/>
      <c r="F18" s="100"/>
      <c r="G18" s="100"/>
      <c r="H18" s="100"/>
    </row>
    <row r="19" spans="2:8">
      <c r="B19" s="103">
        <v>6</v>
      </c>
      <c r="C19" s="197" t="s">
        <v>294</v>
      </c>
      <c r="D19" s="100"/>
      <c r="E19" s="100"/>
      <c r="F19" s="101"/>
      <c r="G19" s="100"/>
      <c r="H19" s="100"/>
    </row>
    <row r="20" spans="2:8">
      <c r="C20" s="197"/>
      <c r="D20" s="100"/>
      <c r="E20" s="100"/>
      <c r="F20" s="100"/>
      <c r="G20" s="100"/>
      <c r="H20" s="100"/>
    </row>
    <row r="21" spans="2:8">
      <c r="B21" s="103">
        <v>7</v>
      </c>
      <c r="C21" s="197" t="s">
        <v>301</v>
      </c>
      <c r="D21" s="100"/>
      <c r="E21" s="100"/>
      <c r="F21" s="101"/>
      <c r="G21" s="100"/>
      <c r="H21" s="100"/>
    </row>
    <row r="22" spans="2:8">
      <c r="C22" s="197"/>
      <c r="D22" s="100"/>
      <c r="E22" s="100"/>
      <c r="F22" s="100"/>
      <c r="G22" s="100"/>
      <c r="H22" s="100"/>
    </row>
    <row r="23" spans="2:8">
      <c r="B23" s="103">
        <v>8</v>
      </c>
      <c r="C23" s="197" t="s">
        <v>302</v>
      </c>
      <c r="D23" s="100"/>
      <c r="E23" s="100"/>
      <c r="F23" s="101"/>
      <c r="G23" s="100"/>
      <c r="H23" s="100"/>
    </row>
    <row r="24" spans="2:8">
      <c r="C24" s="197"/>
      <c r="D24" s="100"/>
      <c r="E24" s="100"/>
      <c r="F24" s="100"/>
      <c r="G24" s="100"/>
      <c r="H24" s="100"/>
    </row>
    <row r="25" spans="2:8" ht="31.5">
      <c r="B25" s="103">
        <v>9</v>
      </c>
      <c r="C25" s="197" t="s">
        <v>303</v>
      </c>
      <c r="D25" s="100"/>
      <c r="E25" s="100"/>
      <c r="F25" s="101"/>
      <c r="G25" s="100"/>
      <c r="H25" s="100"/>
    </row>
    <row r="26" spans="2:8">
      <c r="C26" s="197"/>
      <c r="D26" s="100"/>
      <c r="E26" s="100"/>
      <c r="F26" s="100"/>
      <c r="G26" s="100"/>
      <c r="H26" s="100"/>
    </row>
    <row r="27" spans="2:8" ht="31.5">
      <c r="B27" s="103">
        <v>10</v>
      </c>
      <c r="C27" s="197" t="s">
        <v>304</v>
      </c>
      <c r="D27" s="100"/>
      <c r="E27" s="100"/>
      <c r="F27" s="101"/>
      <c r="G27" s="100"/>
      <c r="H27" s="100"/>
    </row>
    <row r="28" spans="2:8">
      <c r="C28" s="197"/>
      <c r="D28" s="100"/>
      <c r="E28" s="100"/>
      <c r="F28" s="100"/>
      <c r="G28" s="100"/>
      <c r="H28" s="100"/>
    </row>
    <row r="29" spans="2:8" ht="31.5">
      <c r="B29" s="103">
        <v>11</v>
      </c>
      <c r="C29" s="197" t="s">
        <v>305</v>
      </c>
      <c r="D29" s="100"/>
      <c r="E29" s="100"/>
      <c r="F29" s="101"/>
      <c r="G29" s="100"/>
      <c r="H29" s="100"/>
    </row>
    <row r="30" spans="2:8">
      <c r="C30" s="197"/>
      <c r="D30" s="100"/>
      <c r="E30" s="100"/>
      <c r="F30" s="100"/>
      <c r="G30" s="100"/>
      <c r="H30" s="100"/>
    </row>
    <row r="31" spans="2:8" ht="31.5">
      <c r="B31" s="103">
        <v>12</v>
      </c>
      <c r="C31" s="197" t="s">
        <v>306</v>
      </c>
      <c r="D31" s="100"/>
      <c r="E31" s="100"/>
      <c r="F31" s="101"/>
      <c r="G31" s="100"/>
      <c r="H31" s="100"/>
    </row>
    <row r="32" spans="2:8">
      <c r="C32" s="197"/>
      <c r="D32" s="100"/>
      <c r="E32" s="100"/>
      <c r="F32" s="100"/>
      <c r="G32" s="100"/>
      <c r="H32" s="100"/>
    </row>
    <row r="33" spans="2:8" ht="31.5">
      <c r="B33" s="103">
        <v>13</v>
      </c>
      <c r="C33" s="197" t="s">
        <v>307</v>
      </c>
      <c r="D33" s="100"/>
      <c r="E33" s="100"/>
      <c r="F33" s="101"/>
      <c r="G33" s="100"/>
      <c r="H33" s="100"/>
    </row>
    <row r="34" spans="2:8">
      <c r="C34" s="197"/>
      <c r="D34" s="100"/>
      <c r="E34" s="100"/>
      <c r="F34" s="100"/>
      <c r="G34" s="100"/>
      <c r="H34" s="100"/>
    </row>
    <row r="35" spans="2:8" ht="31.5">
      <c r="B35" s="103">
        <v>14</v>
      </c>
      <c r="C35" s="197" t="s">
        <v>308</v>
      </c>
      <c r="D35" s="100"/>
      <c r="E35" s="100"/>
      <c r="F35" s="101"/>
      <c r="G35" s="100"/>
      <c r="H35" s="100"/>
    </row>
    <row r="36" spans="2:8">
      <c r="C36" s="197"/>
      <c r="D36" s="100"/>
      <c r="E36" s="100"/>
      <c r="F36" s="100"/>
      <c r="G36" s="100"/>
      <c r="H36" s="100"/>
    </row>
    <row r="37" spans="2:8">
      <c r="B37" s="103">
        <v>15</v>
      </c>
      <c r="C37" s="197" t="s">
        <v>310</v>
      </c>
      <c r="D37" s="100"/>
      <c r="E37" s="100"/>
      <c r="F37" s="101"/>
      <c r="G37" s="100"/>
      <c r="H37" s="100"/>
    </row>
    <row r="38" spans="2:8">
      <c r="C38" s="197"/>
      <c r="D38" s="100"/>
      <c r="E38" s="100"/>
      <c r="F38" s="100"/>
      <c r="G38" s="100"/>
      <c r="H38" s="100"/>
    </row>
    <row r="39" spans="2:8" ht="31.5">
      <c r="B39" s="103">
        <v>16</v>
      </c>
      <c r="C39" s="197" t="s">
        <v>311</v>
      </c>
      <c r="D39" s="100"/>
      <c r="E39" s="100"/>
      <c r="F39" s="101"/>
      <c r="G39" s="100"/>
      <c r="H39" s="100"/>
    </row>
    <row r="40" spans="2:8">
      <c r="C40" s="197"/>
      <c r="D40" s="100"/>
      <c r="E40" s="100"/>
      <c r="F40" s="100"/>
      <c r="G40" s="100"/>
      <c r="H40" s="100"/>
    </row>
    <row r="41" spans="2:8" ht="31.5">
      <c r="B41" s="103">
        <v>17</v>
      </c>
      <c r="C41" s="197" t="s">
        <v>312</v>
      </c>
      <c r="D41" s="100"/>
      <c r="E41" s="100"/>
      <c r="F41" s="101"/>
      <c r="G41" s="100"/>
      <c r="H41" s="100"/>
    </row>
    <row r="42" spans="2:8">
      <c r="C42" s="198"/>
      <c r="D42" s="100"/>
      <c r="E42" s="100"/>
      <c r="F42" s="100"/>
      <c r="G42" s="100"/>
      <c r="H42" s="100"/>
    </row>
    <row r="43" spans="2:8">
      <c r="B43" s="103">
        <v>18</v>
      </c>
      <c r="C43" s="197" t="s">
        <v>371</v>
      </c>
      <c r="D43" s="100"/>
      <c r="E43" s="100"/>
      <c r="F43" s="100"/>
      <c r="G43" s="100"/>
      <c r="H43" s="100"/>
    </row>
    <row r="44" spans="2:8">
      <c r="C44" s="197"/>
      <c r="D44" s="100"/>
      <c r="E44" s="100"/>
      <c r="F44" s="100"/>
      <c r="G44" s="100"/>
      <c r="H44" s="100"/>
    </row>
    <row r="45" spans="2:8">
      <c r="B45" s="103">
        <v>19</v>
      </c>
      <c r="C45" s="197" t="s">
        <v>372</v>
      </c>
      <c r="D45" s="100"/>
      <c r="E45" s="100"/>
      <c r="F45" s="100"/>
      <c r="G45" s="100"/>
      <c r="H45" s="100"/>
    </row>
    <row r="46" spans="2:8">
      <c r="C46" s="197"/>
      <c r="D46" s="100"/>
      <c r="E46" s="100"/>
      <c r="F46" s="100"/>
      <c r="G46" s="100"/>
      <c r="H46" s="100"/>
    </row>
    <row r="47" spans="2:8" ht="31.5">
      <c r="B47" s="103">
        <v>20</v>
      </c>
      <c r="C47" s="197" t="s">
        <v>373</v>
      </c>
      <c r="D47" s="100"/>
      <c r="E47" s="100"/>
      <c r="F47" s="100"/>
      <c r="G47" s="100"/>
      <c r="H47" s="100"/>
    </row>
    <row r="48" spans="2:8">
      <c r="C48" s="198"/>
      <c r="D48" s="100"/>
      <c r="E48" s="100"/>
      <c r="F48" s="100"/>
      <c r="G48" s="100"/>
      <c r="H48" s="100"/>
    </row>
    <row r="49" spans="2:8">
      <c r="B49" s="103">
        <v>21</v>
      </c>
      <c r="C49" s="198" t="s">
        <v>313</v>
      </c>
      <c r="D49" s="100"/>
      <c r="E49" s="100"/>
      <c r="F49" s="101"/>
      <c r="G49" s="100"/>
      <c r="H49" s="100"/>
    </row>
    <row r="50" spans="2:8">
      <c r="C50" s="198"/>
      <c r="D50" s="100"/>
      <c r="E50" s="100"/>
      <c r="F50" s="100"/>
      <c r="G50" s="100"/>
      <c r="H50" s="100"/>
    </row>
    <row r="51" spans="2:8">
      <c r="B51" s="103">
        <v>22</v>
      </c>
      <c r="C51" s="198" t="s">
        <v>314</v>
      </c>
      <c r="D51" s="100"/>
      <c r="E51" s="100"/>
      <c r="F51" s="101"/>
      <c r="G51" s="100"/>
      <c r="H51" s="100"/>
    </row>
    <row r="52" spans="2:8">
      <c r="C52" s="198"/>
      <c r="D52" s="100"/>
      <c r="E52" s="100"/>
      <c r="F52" s="100"/>
      <c r="G52" s="100"/>
      <c r="H52" s="100"/>
    </row>
    <row r="53" spans="2:8">
      <c r="C53" s="198"/>
      <c r="D53" s="100"/>
      <c r="E53" s="100"/>
      <c r="F53" s="100"/>
      <c r="G53" s="100"/>
      <c r="H53" s="100"/>
    </row>
    <row r="54" spans="2:8">
      <c r="C54" s="198"/>
      <c r="D54" s="100"/>
      <c r="E54" s="100"/>
      <c r="F54" s="100"/>
      <c r="G54" s="100"/>
      <c r="H54" s="100"/>
    </row>
    <row r="55" spans="2:8">
      <c r="C55" s="198"/>
      <c r="D55" s="100"/>
      <c r="E55" s="100"/>
      <c r="F55" s="100"/>
      <c r="G55" s="100"/>
      <c r="H55" s="100"/>
    </row>
    <row r="56" spans="2:8">
      <c r="C56" s="198"/>
      <c r="D56" s="100"/>
      <c r="E56" s="100"/>
      <c r="F56" s="100"/>
      <c r="G56" s="100"/>
      <c r="H56" s="100"/>
    </row>
    <row r="57" spans="2:8">
      <c r="C57" s="198"/>
      <c r="D57" s="100"/>
      <c r="E57" s="100"/>
      <c r="F57" s="100"/>
      <c r="G57" s="100"/>
      <c r="H57" s="100"/>
    </row>
    <row r="58" spans="2:8">
      <c r="C58" s="198"/>
      <c r="D58" s="100"/>
      <c r="E58" s="100"/>
      <c r="F58" s="100"/>
      <c r="G58" s="100"/>
      <c r="H58" s="100"/>
    </row>
    <row r="59" spans="2:8">
      <c r="C59" s="198"/>
      <c r="D59" s="100"/>
      <c r="E59" s="100"/>
      <c r="F59" s="100"/>
      <c r="G59" s="100"/>
      <c r="H59" s="100"/>
    </row>
    <row r="60" spans="2:8">
      <c r="C60" s="198"/>
      <c r="D60" s="100"/>
      <c r="E60" s="100"/>
      <c r="F60" s="100"/>
      <c r="G60" s="100"/>
      <c r="H60" s="100"/>
    </row>
    <row r="61" spans="2:8">
      <c r="C61" s="198"/>
      <c r="D61" s="100"/>
      <c r="E61" s="100"/>
      <c r="F61" s="100"/>
      <c r="G61" s="100"/>
      <c r="H61" s="100"/>
    </row>
    <row r="62" spans="2:8">
      <c r="C62" s="198"/>
      <c r="D62" s="100"/>
      <c r="E62" s="100"/>
      <c r="F62" s="100"/>
      <c r="G62" s="100"/>
      <c r="H62" s="100"/>
    </row>
    <row r="63" spans="2:8">
      <c r="C63" s="198"/>
      <c r="D63" s="100"/>
      <c r="E63" s="100"/>
      <c r="F63" s="100"/>
      <c r="G63" s="100"/>
      <c r="H63" s="100"/>
    </row>
    <row r="64" spans="2:8">
      <c r="C64" s="198"/>
      <c r="D64" s="100"/>
      <c r="E64" s="100"/>
      <c r="F64" s="100"/>
      <c r="G64" s="100"/>
      <c r="H64" s="100"/>
    </row>
    <row r="65" spans="3:8">
      <c r="C65" s="198"/>
      <c r="D65" s="100"/>
      <c r="E65" s="100"/>
      <c r="F65" s="100"/>
      <c r="G65" s="100"/>
      <c r="H65" s="100"/>
    </row>
    <row r="66" spans="3:8">
      <c r="C66" s="198"/>
      <c r="D66" s="100"/>
      <c r="E66" s="100"/>
      <c r="F66" s="100"/>
      <c r="G66" s="100"/>
      <c r="H66" s="100"/>
    </row>
    <row r="67" spans="3:8">
      <c r="C67" s="198"/>
      <c r="D67" s="100"/>
      <c r="E67" s="100"/>
      <c r="F67" s="100"/>
      <c r="G67" s="100"/>
      <c r="H67" s="100"/>
    </row>
  </sheetData>
  <hyperlinks>
    <hyperlink ref="B9" location="Cover!A1" display="Cover!A1"/>
    <hyperlink ref="B11" location="Foreword!A1" display="Foreword!A1"/>
    <hyperlink ref="B13" location="'Table Of Content'!A1" display="'Table Of Content'!A1"/>
    <hyperlink ref="B15" location="'Number Entities'!A1" display="'Number Entities'!A1"/>
    <hyperlink ref="B17" location="'Number Entities By Province'!A1" display="'Number Entities By Province'!A1"/>
    <hyperlink ref="B19" location="'Assets By Province'!A1" display="'Assets By Province'!A1"/>
    <hyperlink ref="B21" location="Summary!A1" display="Summary!A1"/>
    <hyperlink ref="B23" location="'Summary by Province'!A1" display="'Summary by Province'!A1"/>
    <hyperlink ref="B25" location="'BS-MFI Cooperative Conv'!A1" display="'BS-MFI Cooperative Conv'!A1"/>
    <hyperlink ref="B27" location="'IS- MFI Cooperative Conv'!A1" display="'IS- MFI Cooperative Conv'!A1"/>
    <hyperlink ref="B29" location="'Sum by Prov. MFI Coop Conv'!A1" display="'Sum by Prov. MFI Coop Conv'!A1"/>
    <hyperlink ref="B31" location="'BS - MFI Limit Comp Conv'!A1" display="'BS - MFI Limit Comp Conv'!A1"/>
    <hyperlink ref="B33" location="'IS-MFI Limit Comp Conv'!A1" display="'IS-MFI Limit Comp Conv'!A1"/>
    <hyperlink ref="B35" location="'Sum by Prov-MFI Limit Comp Conv'!A1" display="'Sum by Prov-MFI Limit Comp Conv'!A1"/>
    <hyperlink ref="B37" location="'BS- MFI Cooperative Sharia'!A1" display="'BS- MFI Cooperative Sharia'!A1"/>
    <hyperlink ref="B39" location="'IS- MFI Cooperative Sharia'!A1" display="'IS- MFI Cooperative Sharia'!A1"/>
    <hyperlink ref="B41" location="'Sum by Prov- MFI Coop Sharia'!A1" display="'Sum by Prov- MFI Coop Sharia'!A1"/>
    <hyperlink ref="B49" location="Abbreviation!A1" display="Abbreviation!A1"/>
    <hyperlink ref="B51" location="Glossary!A1" display="Glossary!A1"/>
    <hyperlink ref="B43" location="'BS- MFI Limit Sharia'!A1" display="'BS- MFI Limit Sharia'!A1"/>
    <hyperlink ref="B45" location="'IS- MFI Limit Sharia'!A1" display="'IS- MFI Limit Sharia'!A1"/>
    <hyperlink ref="B47" location="'Sum by Prov- MFI Limit Sharia'!A1" display="'Sum by Prov- MFI Limit Sharia'!A1"/>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12"/>
  <sheetViews>
    <sheetView showGridLines="0" tabSelected="1" view="pageBreakPreview" zoomScaleNormal="90" zoomScaleSheetLayoutView="100" workbookViewId="0">
      <selection activeCell="J14" sqref="J14"/>
    </sheetView>
  </sheetViews>
  <sheetFormatPr defaultRowHeight="14.25"/>
  <cols>
    <col min="1" max="1" width="19.85546875" style="155" customWidth="1"/>
    <col min="2" max="2" width="11.140625" style="155" bestFit="1" customWidth="1"/>
    <col min="3" max="3" width="11.85546875" style="155" bestFit="1" customWidth="1"/>
    <col min="4" max="4" width="12.5703125" style="155" bestFit="1" customWidth="1"/>
    <col min="5" max="5" width="19.85546875" style="155" customWidth="1"/>
    <col min="6" max="16384" width="9.140625" style="155"/>
  </cols>
  <sheetData>
    <row r="1" spans="1:5" ht="20.25">
      <c r="A1" s="283" t="s">
        <v>299</v>
      </c>
      <c r="B1" s="283"/>
      <c r="C1" s="283"/>
      <c r="D1" s="283"/>
      <c r="E1" s="283"/>
    </row>
    <row r="2" spans="1:5" ht="20.25">
      <c r="A2" s="284" t="s">
        <v>300</v>
      </c>
      <c r="B2" s="284"/>
      <c r="C2" s="284"/>
      <c r="D2" s="284"/>
      <c r="E2" s="284"/>
    </row>
    <row r="3" spans="1:5" ht="47.25">
      <c r="A3" s="40" t="s">
        <v>129</v>
      </c>
      <c r="B3" s="40" t="s">
        <v>383</v>
      </c>
      <c r="C3" s="40" t="s">
        <v>384</v>
      </c>
      <c r="D3" s="40" t="s">
        <v>385</v>
      </c>
      <c r="E3" s="41" t="s">
        <v>130</v>
      </c>
    </row>
    <row r="4" spans="1:5" ht="15.75">
      <c r="A4" s="152" t="s">
        <v>141</v>
      </c>
      <c r="B4" s="156">
        <f>SUM(B5:B6)</f>
        <v>112</v>
      </c>
      <c r="C4" s="156">
        <f>SUM(C5:C6)</f>
        <v>122</v>
      </c>
      <c r="D4" s="156">
        <f t="shared" ref="D4" si="0">SUM(D5:D6)</f>
        <v>129</v>
      </c>
      <c r="E4" s="157" t="s">
        <v>146</v>
      </c>
    </row>
    <row r="5" spans="1:5" ht="15.75">
      <c r="A5" s="147" t="s">
        <v>142</v>
      </c>
      <c r="B5" s="149">
        <v>89</v>
      </c>
      <c r="C5" s="149">
        <v>96</v>
      </c>
      <c r="D5" s="149">
        <v>100</v>
      </c>
      <c r="E5" s="158" t="s">
        <v>147</v>
      </c>
    </row>
    <row r="6" spans="1:5" ht="15.75">
      <c r="A6" s="147" t="s">
        <v>143</v>
      </c>
      <c r="B6" s="149">
        <v>23</v>
      </c>
      <c r="C6" s="149">
        <v>26</v>
      </c>
      <c r="D6" s="149">
        <v>29</v>
      </c>
      <c r="E6" s="158" t="s">
        <v>148</v>
      </c>
    </row>
    <row r="7" spans="1:5" ht="15.75">
      <c r="A7" s="152" t="s">
        <v>144</v>
      </c>
      <c r="B7" s="156">
        <f t="shared" ref="B7:C7" si="1">SUM(B8:B9)</f>
        <v>65</v>
      </c>
      <c r="C7" s="156">
        <f t="shared" si="1"/>
        <v>71</v>
      </c>
      <c r="D7" s="156">
        <f t="shared" ref="D7" si="2">SUM(D8:D9)</f>
        <v>75</v>
      </c>
      <c r="E7" s="157" t="s">
        <v>149</v>
      </c>
    </row>
    <row r="8" spans="1:5" ht="15.75">
      <c r="A8" s="147" t="s">
        <v>142</v>
      </c>
      <c r="B8" s="149">
        <v>64</v>
      </c>
      <c r="C8" s="149">
        <v>70</v>
      </c>
      <c r="D8" s="149">
        <v>74</v>
      </c>
      <c r="E8" s="158" t="s">
        <v>147</v>
      </c>
    </row>
    <row r="9" spans="1:5" ht="15.75">
      <c r="A9" s="147" t="s">
        <v>143</v>
      </c>
      <c r="B9" s="151">
        <v>1</v>
      </c>
      <c r="C9" s="151">
        <v>1</v>
      </c>
      <c r="D9" s="151">
        <v>1</v>
      </c>
      <c r="E9" s="158" t="s">
        <v>148</v>
      </c>
    </row>
    <row r="10" spans="1:5" ht="15.75">
      <c r="A10" s="152" t="s">
        <v>145</v>
      </c>
      <c r="B10" s="156">
        <f>B4+B7</f>
        <v>177</v>
      </c>
      <c r="C10" s="156">
        <f t="shared" ref="C10" si="3">C4+C7</f>
        <v>193</v>
      </c>
      <c r="D10" s="156">
        <f t="shared" ref="D10" si="4">D4+D7</f>
        <v>204</v>
      </c>
      <c r="E10" s="157" t="s">
        <v>145</v>
      </c>
    </row>
    <row r="12" spans="1:5">
      <c r="A12" s="159"/>
    </row>
  </sheetData>
  <mergeCells count="2">
    <mergeCell ref="A1:E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25"/>
  <sheetViews>
    <sheetView showGridLines="0" view="pageBreakPreview" zoomScaleNormal="90" zoomScaleSheetLayoutView="100" workbookViewId="0">
      <selection activeCell="A7" sqref="A7"/>
    </sheetView>
  </sheetViews>
  <sheetFormatPr defaultRowHeight="12.75"/>
  <cols>
    <col min="1" max="1" width="22.5703125" style="7" bestFit="1" customWidth="1"/>
    <col min="2" max="4" width="13.140625" style="7" customWidth="1"/>
    <col min="5" max="5" width="28.85546875" style="7" customWidth="1"/>
    <col min="6" max="16384" width="9.140625" style="7"/>
  </cols>
  <sheetData>
    <row r="1" spans="1:5" s="146" customFormat="1" ht="22.5">
      <c r="A1" s="285" t="s">
        <v>297</v>
      </c>
      <c r="B1" s="286"/>
      <c r="C1" s="286"/>
      <c r="D1" s="286"/>
      <c r="E1" s="287"/>
    </row>
    <row r="2" spans="1:5" s="146" customFormat="1" ht="22.5">
      <c r="A2" s="288" t="s">
        <v>298</v>
      </c>
      <c r="B2" s="289"/>
      <c r="C2" s="289"/>
      <c r="D2" s="289"/>
      <c r="E2" s="290"/>
    </row>
    <row r="3" spans="1:5" ht="47.25">
      <c r="A3" s="44" t="s">
        <v>129</v>
      </c>
      <c r="B3" s="40" t="s">
        <v>383</v>
      </c>
      <c r="C3" s="40" t="s">
        <v>384</v>
      </c>
      <c r="D3" s="40" t="s">
        <v>385</v>
      </c>
      <c r="E3" s="41" t="s">
        <v>130</v>
      </c>
    </row>
    <row r="4" spans="1:5" ht="15.75">
      <c r="A4" s="147" t="s">
        <v>318</v>
      </c>
      <c r="B4" s="147">
        <v>1</v>
      </c>
      <c r="C4" s="148">
        <v>2</v>
      </c>
      <c r="D4" s="148">
        <v>2</v>
      </c>
      <c r="E4" s="150" t="s">
        <v>318</v>
      </c>
    </row>
    <row r="5" spans="1:5" ht="14.25" customHeight="1">
      <c r="A5" s="147" t="s">
        <v>153</v>
      </c>
      <c r="B5" s="147">
        <v>7</v>
      </c>
      <c r="C5" s="148">
        <v>7</v>
      </c>
      <c r="D5" s="148">
        <v>7</v>
      </c>
      <c r="E5" s="150" t="s">
        <v>153</v>
      </c>
    </row>
    <row r="6" spans="1:5" ht="14.25" customHeight="1">
      <c r="A6" s="147" t="s">
        <v>154</v>
      </c>
      <c r="B6" s="147">
        <v>3</v>
      </c>
      <c r="C6" s="148">
        <v>3</v>
      </c>
      <c r="D6" s="148">
        <v>3</v>
      </c>
      <c r="E6" s="150" t="s">
        <v>154</v>
      </c>
    </row>
    <row r="7" spans="1:5" ht="15" customHeight="1">
      <c r="A7" s="147" t="s">
        <v>319</v>
      </c>
      <c r="B7" s="147">
        <v>5</v>
      </c>
      <c r="C7" s="148">
        <v>4</v>
      </c>
      <c r="D7" s="148">
        <v>4</v>
      </c>
      <c r="E7" s="150" t="s">
        <v>320</v>
      </c>
    </row>
    <row r="8" spans="1:5" ht="15.75">
      <c r="A8" s="147" t="s">
        <v>375</v>
      </c>
      <c r="B8" s="147">
        <v>1</v>
      </c>
      <c r="C8" s="148">
        <v>1</v>
      </c>
      <c r="D8" s="148">
        <v>1</v>
      </c>
      <c r="E8" s="150" t="s">
        <v>375</v>
      </c>
    </row>
    <row r="9" spans="1:5" ht="14.25" customHeight="1">
      <c r="A9" s="147" t="s">
        <v>151</v>
      </c>
      <c r="B9" s="147">
        <v>22</v>
      </c>
      <c r="C9" s="148">
        <v>25</v>
      </c>
      <c r="D9" s="148">
        <v>26</v>
      </c>
      <c r="E9" s="150" t="s">
        <v>158</v>
      </c>
    </row>
    <row r="10" spans="1:5" ht="14.25" customHeight="1">
      <c r="A10" s="147" t="s">
        <v>150</v>
      </c>
      <c r="B10" s="147">
        <v>94</v>
      </c>
      <c r="C10" s="148">
        <v>101</v>
      </c>
      <c r="D10" s="148">
        <v>108</v>
      </c>
      <c r="E10" s="150" t="s">
        <v>157</v>
      </c>
    </row>
    <row r="11" spans="1:5" ht="14.25" customHeight="1">
      <c r="A11" s="147" t="s">
        <v>152</v>
      </c>
      <c r="B11" s="147">
        <v>16</v>
      </c>
      <c r="C11" s="148">
        <v>19</v>
      </c>
      <c r="D11" s="148">
        <v>20</v>
      </c>
      <c r="E11" s="150" t="s">
        <v>159</v>
      </c>
    </row>
    <row r="12" spans="1:5" ht="14.25" customHeight="1">
      <c r="A12" s="147" t="s">
        <v>413</v>
      </c>
      <c r="B12" s="147"/>
      <c r="C12" s="148"/>
      <c r="D12" s="148">
        <v>1</v>
      </c>
      <c r="E12" s="150" t="s">
        <v>414</v>
      </c>
    </row>
    <row r="13" spans="1:5" ht="14.25" customHeight="1">
      <c r="A13" s="147" t="s">
        <v>250</v>
      </c>
      <c r="B13" s="147">
        <v>1</v>
      </c>
      <c r="C13" s="148">
        <v>1</v>
      </c>
      <c r="D13" s="148">
        <v>1</v>
      </c>
      <c r="E13" s="150" t="s">
        <v>253</v>
      </c>
    </row>
    <row r="14" spans="1:5" ht="14.25" customHeight="1">
      <c r="A14" s="147" t="s">
        <v>376</v>
      </c>
      <c r="B14" s="147">
        <v>1</v>
      </c>
      <c r="C14" s="148">
        <v>1</v>
      </c>
      <c r="D14" s="148">
        <v>1</v>
      </c>
      <c r="E14" s="150" t="s">
        <v>378</v>
      </c>
    </row>
    <row r="15" spans="1:5" ht="14.25" customHeight="1">
      <c r="A15" s="147" t="s">
        <v>155</v>
      </c>
      <c r="B15" s="147">
        <v>8</v>
      </c>
      <c r="C15" s="148">
        <v>9</v>
      </c>
      <c r="D15" s="148">
        <v>9</v>
      </c>
      <c r="E15" s="150" t="s">
        <v>155</v>
      </c>
    </row>
    <row r="16" spans="1:5" ht="14.25" customHeight="1">
      <c r="A16" s="147" t="s">
        <v>386</v>
      </c>
      <c r="B16" s="147">
        <v>1</v>
      </c>
      <c r="C16" s="148">
        <v>1</v>
      </c>
      <c r="D16" s="148">
        <v>1</v>
      </c>
      <c r="E16" s="213" t="s">
        <v>386</v>
      </c>
    </row>
    <row r="17" spans="1:5" ht="14.25" customHeight="1">
      <c r="A17" s="147" t="s">
        <v>156</v>
      </c>
      <c r="B17" s="147">
        <v>2</v>
      </c>
      <c r="C17" s="148">
        <v>3</v>
      </c>
      <c r="D17" s="148">
        <v>3</v>
      </c>
      <c r="E17" s="150" t="s">
        <v>160</v>
      </c>
    </row>
    <row r="18" spans="1:5" ht="14.25" customHeight="1">
      <c r="A18" s="147" t="s">
        <v>377</v>
      </c>
      <c r="B18" s="147">
        <v>1</v>
      </c>
      <c r="C18" s="148">
        <v>1</v>
      </c>
      <c r="D18" s="148">
        <v>1</v>
      </c>
      <c r="E18" s="150" t="s">
        <v>377</v>
      </c>
    </row>
    <row r="19" spans="1:5" ht="14.25" customHeight="1">
      <c r="A19" s="147" t="s">
        <v>387</v>
      </c>
      <c r="B19" s="147">
        <v>2</v>
      </c>
      <c r="C19" s="148">
        <v>2</v>
      </c>
      <c r="D19" s="148">
        <v>2</v>
      </c>
      <c r="E19" s="213" t="s">
        <v>387</v>
      </c>
    </row>
    <row r="20" spans="1:5" ht="14.25" customHeight="1">
      <c r="A20" s="147" t="s">
        <v>256</v>
      </c>
      <c r="B20" s="147">
        <v>1</v>
      </c>
      <c r="C20" s="148">
        <v>1</v>
      </c>
      <c r="D20" s="148">
        <v>1</v>
      </c>
      <c r="E20" s="150" t="s">
        <v>258</v>
      </c>
    </row>
    <row r="21" spans="1:5" ht="14.25" customHeight="1">
      <c r="A21" s="147" t="s">
        <v>324</v>
      </c>
      <c r="B21" s="147">
        <v>1</v>
      </c>
      <c r="C21" s="148">
        <v>1</v>
      </c>
      <c r="D21" s="148">
        <v>1</v>
      </c>
      <c r="E21" s="150" t="s">
        <v>353</v>
      </c>
    </row>
    <row r="22" spans="1:5" ht="14.25" customHeight="1">
      <c r="A22" s="147" t="s">
        <v>249</v>
      </c>
      <c r="B22" s="147">
        <v>7</v>
      </c>
      <c r="C22" s="148">
        <v>8</v>
      </c>
      <c r="D22" s="148">
        <v>8</v>
      </c>
      <c r="E22" s="150" t="s">
        <v>254</v>
      </c>
    </row>
    <row r="23" spans="1:5" ht="14.25" customHeight="1">
      <c r="A23" s="147" t="s">
        <v>411</v>
      </c>
      <c r="B23" s="147"/>
      <c r="C23" s="148"/>
      <c r="D23" s="148">
        <v>1</v>
      </c>
      <c r="E23" s="150" t="s">
        <v>412</v>
      </c>
    </row>
    <row r="24" spans="1:5" ht="14.25" customHeight="1">
      <c r="A24" s="147" t="s">
        <v>257</v>
      </c>
      <c r="B24" s="147">
        <v>3</v>
      </c>
      <c r="C24" s="148">
        <v>3</v>
      </c>
      <c r="D24" s="148">
        <v>3</v>
      </c>
      <c r="E24" s="150" t="s">
        <v>259</v>
      </c>
    </row>
    <row r="25" spans="1:5" ht="15.75">
      <c r="A25" s="152" t="s">
        <v>145</v>
      </c>
      <c r="B25" s="153">
        <f>SUM(B4:B24)</f>
        <v>177</v>
      </c>
      <c r="C25" s="153">
        <f>SUM(C4:C24)</f>
        <v>193</v>
      </c>
      <c r="D25" s="153">
        <f>SUM(D4:D24)</f>
        <v>204</v>
      </c>
      <c r="E25" s="154" t="s">
        <v>145</v>
      </c>
    </row>
  </sheetData>
  <mergeCells count="2">
    <mergeCell ref="A1:E1"/>
    <mergeCell ref="A2:E2"/>
  </mergeCells>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6"/>
  <sheetViews>
    <sheetView showGridLines="0" view="pageBreakPreview" zoomScaleNormal="90" zoomScaleSheetLayoutView="100" workbookViewId="0">
      <selection activeCell="A7" sqref="A7"/>
    </sheetView>
  </sheetViews>
  <sheetFormatPr defaultRowHeight="12.75"/>
  <cols>
    <col min="1" max="1" width="22.5703125" style="7" bestFit="1" customWidth="1"/>
    <col min="2" max="2" width="19" style="7" customWidth="1"/>
    <col min="3" max="4" width="16.5703125" style="7" customWidth="1"/>
    <col min="5" max="5" width="31.28515625" style="7" customWidth="1"/>
    <col min="6" max="7" width="9.140625" style="7" customWidth="1"/>
    <col min="8" max="8" width="9.140625" style="7"/>
    <col min="9" max="9" width="13.28515625" style="7" bestFit="1" customWidth="1"/>
    <col min="10" max="16384" width="9.140625" style="7"/>
  </cols>
  <sheetData>
    <row r="1" spans="1:10" ht="20.25">
      <c r="A1" s="285" t="s">
        <v>278</v>
      </c>
      <c r="B1" s="286"/>
      <c r="C1" s="286"/>
      <c r="D1" s="286"/>
      <c r="E1" s="287"/>
    </row>
    <row r="2" spans="1:10" ht="20.25">
      <c r="A2" s="284" t="s">
        <v>279</v>
      </c>
      <c r="B2" s="284"/>
      <c r="C2" s="284"/>
      <c r="D2" s="284"/>
      <c r="E2" s="284"/>
    </row>
    <row r="3" spans="1:10" ht="47.25">
      <c r="A3" s="40" t="s">
        <v>129</v>
      </c>
      <c r="B3" s="40" t="s">
        <v>383</v>
      </c>
      <c r="C3" s="40" t="s">
        <v>384</v>
      </c>
      <c r="D3" s="40" t="s">
        <v>385</v>
      </c>
      <c r="E3" s="41" t="s">
        <v>130</v>
      </c>
    </row>
    <row r="4" spans="1:10" ht="15.75">
      <c r="A4" s="212" t="s">
        <v>318</v>
      </c>
      <c r="B4" s="160">
        <v>7.7992028920000003</v>
      </c>
      <c r="C4" s="160">
        <v>12.971367758</v>
      </c>
      <c r="D4" s="161">
        <v>30.955831606860002</v>
      </c>
      <c r="E4" s="150" t="s">
        <v>318</v>
      </c>
      <c r="F4" s="167"/>
      <c r="H4" s="246"/>
      <c r="I4" s="247"/>
      <c r="J4" s="208"/>
    </row>
    <row r="5" spans="1:10" ht="15.75">
      <c r="A5" s="212" t="s">
        <v>153</v>
      </c>
      <c r="B5" s="160">
        <v>82.821933813309997</v>
      </c>
      <c r="C5" s="160">
        <v>84.172500134709992</v>
      </c>
      <c r="D5" s="161">
        <v>84.971835915</v>
      </c>
      <c r="E5" s="150" t="s">
        <v>153</v>
      </c>
      <c r="F5" s="167"/>
      <c r="H5" s="246"/>
      <c r="I5" s="247"/>
      <c r="J5" s="208"/>
    </row>
    <row r="6" spans="1:10" ht="15.75">
      <c r="A6" s="212" t="s">
        <v>154</v>
      </c>
      <c r="B6" s="160">
        <v>17.1901454425</v>
      </c>
      <c r="C6" s="160">
        <v>23.90348190165</v>
      </c>
      <c r="D6" s="161">
        <v>23.720690355999999</v>
      </c>
      <c r="E6" s="150" t="s">
        <v>154</v>
      </c>
      <c r="F6" s="167"/>
      <c r="H6" s="246"/>
      <c r="I6" s="247"/>
      <c r="J6" s="208"/>
    </row>
    <row r="7" spans="1:10" ht="15.75">
      <c r="A7" s="212" t="s">
        <v>319</v>
      </c>
      <c r="B7" s="160">
        <v>16.645230744829998</v>
      </c>
      <c r="C7" s="160">
        <v>16.803222558000002</v>
      </c>
      <c r="D7" s="161">
        <v>17.03842419867</v>
      </c>
      <c r="E7" s="150" t="s">
        <v>320</v>
      </c>
      <c r="F7" s="167"/>
      <c r="H7" s="246"/>
      <c r="I7" s="247"/>
      <c r="J7" s="208"/>
    </row>
    <row r="8" spans="1:10" ht="15.75">
      <c r="A8" s="212" t="s">
        <v>375</v>
      </c>
      <c r="B8" s="160">
        <v>4.260130942</v>
      </c>
      <c r="C8" s="160">
        <v>4.266105853</v>
      </c>
      <c r="D8" s="161">
        <v>4.2795217246400004</v>
      </c>
      <c r="E8" s="150" t="s">
        <v>375</v>
      </c>
      <c r="F8" s="167"/>
      <c r="H8" s="246"/>
      <c r="I8" s="247"/>
      <c r="J8" s="208"/>
    </row>
    <row r="9" spans="1:10" ht="15.75">
      <c r="A9" s="212" t="s">
        <v>151</v>
      </c>
      <c r="B9" s="160">
        <v>246.92210113297</v>
      </c>
      <c r="C9" s="160">
        <v>280.75238651745002</v>
      </c>
      <c r="D9" s="161">
        <v>330.95039557921001</v>
      </c>
      <c r="E9" s="150" t="s">
        <v>158</v>
      </c>
      <c r="F9" s="167"/>
      <c r="H9" s="246"/>
      <c r="I9" s="247"/>
      <c r="J9" s="208"/>
    </row>
    <row r="10" spans="1:10" ht="15.75">
      <c r="A10" s="212" t="s">
        <v>388</v>
      </c>
      <c r="B10" s="160">
        <v>306.5985098123333</v>
      </c>
      <c r="C10" s="160">
        <v>327.5482719245714</v>
      </c>
      <c r="D10" s="161">
        <v>378.82827526533885</v>
      </c>
      <c r="E10" s="150" t="s">
        <v>157</v>
      </c>
      <c r="F10" s="167"/>
      <c r="H10" s="246"/>
      <c r="I10" s="247"/>
      <c r="J10" s="208"/>
    </row>
    <row r="11" spans="1:10" ht="15.75">
      <c r="A11" s="212" t="s">
        <v>152</v>
      </c>
      <c r="B11" s="160">
        <v>95.623447743559993</v>
      </c>
      <c r="C11" s="160">
        <v>101.21014962612</v>
      </c>
      <c r="D11" s="161">
        <v>124.42759236802996</v>
      </c>
      <c r="E11" s="150" t="s">
        <v>159</v>
      </c>
      <c r="F11" s="167"/>
      <c r="H11" s="246"/>
      <c r="I11" s="247"/>
      <c r="J11" s="208"/>
    </row>
    <row r="12" spans="1:10" ht="15.75">
      <c r="A12" s="212" t="s">
        <v>250</v>
      </c>
      <c r="B12" s="160">
        <v>0.76449361199999999</v>
      </c>
      <c r="C12" s="160">
        <v>1.001710275</v>
      </c>
      <c r="D12" s="161">
        <v>1.416085088</v>
      </c>
      <c r="E12" s="150" t="s">
        <v>253</v>
      </c>
      <c r="F12" s="167"/>
      <c r="H12" s="246"/>
      <c r="I12" s="247"/>
      <c r="J12" s="208"/>
    </row>
    <row r="13" spans="1:10" ht="15.75">
      <c r="A13" s="212" t="s">
        <v>376</v>
      </c>
      <c r="B13" s="160">
        <v>4.2782419273399999</v>
      </c>
      <c r="C13" s="160">
        <v>4.3192330073800003</v>
      </c>
      <c r="D13" s="161">
        <v>4.3424094533800002</v>
      </c>
      <c r="E13" s="150" t="s">
        <v>378</v>
      </c>
      <c r="F13" s="167"/>
      <c r="H13" s="246"/>
      <c r="I13" s="247"/>
      <c r="J13" s="208"/>
    </row>
    <row r="14" spans="1:10" ht="15.75">
      <c r="A14" s="212" t="s">
        <v>389</v>
      </c>
      <c r="B14" s="160">
        <v>21.622090857182222</v>
      </c>
      <c r="C14" s="160">
        <v>26.24654063305</v>
      </c>
      <c r="D14" s="161">
        <v>27.462047761323333</v>
      </c>
      <c r="E14" s="150" t="s">
        <v>155</v>
      </c>
      <c r="F14" s="167"/>
      <c r="H14" s="246"/>
      <c r="I14" s="247"/>
      <c r="J14" s="208"/>
    </row>
    <row r="15" spans="1:10" ht="15.75">
      <c r="A15" s="212" t="s">
        <v>386</v>
      </c>
      <c r="B15" s="160">
        <v>0</v>
      </c>
      <c r="C15" s="160">
        <v>4.2625119446199999</v>
      </c>
      <c r="D15" s="161">
        <v>4.2710677281700002</v>
      </c>
      <c r="E15" s="150" t="s">
        <v>386</v>
      </c>
      <c r="F15" s="167"/>
      <c r="H15" s="246"/>
      <c r="I15" s="247"/>
      <c r="J15" s="208"/>
    </row>
    <row r="16" spans="1:10" ht="15.75">
      <c r="A16" s="212" t="s">
        <v>390</v>
      </c>
      <c r="B16" s="160">
        <v>1.1238146802836111</v>
      </c>
      <c r="C16" s="160">
        <v>1.2537017930858334</v>
      </c>
      <c r="D16" s="161">
        <v>5.8273872308513885</v>
      </c>
      <c r="E16" s="150" t="s">
        <v>160</v>
      </c>
      <c r="F16" s="167"/>
      <c r="H16" s="246"/>
      <c r="I16" s="247"/>
      <c r="J16" s="208"/>
    </row>
    <row r="17" spans="1:11" s="163" customFormat="1" ht="15.75">
      <c r="A17" s="212" t="s">
        <v>377</v>
      </c>
      <c r="B17" s="160">
        <v>4.2673819960000001</v>
      </c>
      <c r="C17" s="160">
        <v>4.3063065360000001</v>
      </c>
      <c r="D17" s="161">
        <v>4.316839946</v>
      </c>
      <c r="E17" s="150" t="s">
        <v>377</v>
      </c>
      <c r="F17" s="167"/>
      <c r="H17" s="246"/>
      <c r="I17" s="247"/>
      <c r="J17" s="208"/>
      <c r="K17" s="7"/>
    </row>
    <row r="18" spans="1:11" s="163" customFormat="1" ht="15.75">
      <c r="A18" s="212" t="s">
        <v>387</v>
      </c>
      <c r="B18" s="160">
        <v>0</v>
      </c>
      <c r="C18" s="160">
        <v>8.5545493304299995</v>
      </c>
      <c r="D18" s="161">
        <v>8.5834282007099993</v>
      </c>
      <c r="E18" s="150" t="s">
        <v>387</v>
      </c>
      <c r="F18" s="167"/>
      <c r="H18" s="246"/>
      <c r="I18" s="247"/>
      <c r="J18" s="208"/>
      <c r="K18" s="7"/>
    </row>
    <row r="19" spans="1:11" ht="15.75">
      <c r="A19" s="212" t="s">
        <v>256</v>
      </c>
      <c r="B19" s="160">
        <v>0.17709077500000001</v>
      </c>
      <c r="C19" s="160">
        <v>0.18438827499999999</v>
      </c>
      <c r="D19" s="161">
        <v>0.17993072199999999</v>
      </c>
      <c r="E19" s="150" t="s">
        <v>258</v>
      </c>
      <c r="F19" s="167"/>
      <c r="H19" s="246"/>
      <c r="I19" s="247"/>
      <c r="J19" s="208"/>
    </row>
    <row r="20" spans="1:11" ht="15.75">
      <c r="A20" s="212" t="s">
        <v>324</v>
      </c>
      <c r="B20" s="160">
        <v>4.3405632729999999</v>
      </c>
      <c r="C20" s="160">
        <v>4.3735746090000003</v>
      </c>
      <c r="D20" s="161">
        <v>4.4084897488099992</v>
      </c>
      <c r="E20" s="150" t="s">
        <v>353</v>
      </c>
      <c r="F20" s="167"/>
      <c r="H20" s="246"/>
      <c r="I20" s="247"/>
      <c r="J20" s="208"/>
    </row>
    <row r="21" spans="1:11" ht="15.75">
      <c r="A21" s="212" t="s">
        <v>249</v>
      </c>
      <c r="B21" s="160">
        <v>5.9685104169900001</v>
      </c>
      <c r="C21" s="160">
        <v>6.4066693099999998</v>
      </c>
      <c r="D21" s="161">
        <v>6.6767044461500005</v>
      </c>
      <c r="E21" s="150" t="s">
        <v>254</v>
      </c>
      <c r="F21" s="167"/>
      <c r="H21" s="246"/>
      <c r="I21" s="246"/>
      <c r="J21" s="246"/>
    </row>
    <row r="22" spans="1:11" ht="15.75">
      <c r="A22" s="212" t="s">
        <v>257</v>
      </c>
      <c r="B22" s="160">
        <v>6.8808482230000001</v>
      </c>
      <c r="C22" s="160">
        <v>7.2135061309999999</v>
      </c>
      <c r="D22" s="161">
        <v>7.3185547778000002</v>
      </c>
      <c r="E22" s="150" t="s">
        <v>259</v>
      </c>
      <c r="F22" s="167"/>
      <c r="H22" s="246"/>
      <c r="I22" s="246"/>
      <c r="J22" s="246"/>
    </row>
    <row r="23" spans="1:11" ht="15.75">
      <c r="A23" s="152" t="s">
        <v>145</v>
      </c>
      <c r="B23" s="249">
        <f>SUM(B4:B22)</f>
        <v>827.28373828429937</v>
      </c>
      <c r="C23" s="249">
        <f>SUM(C4:C22)</f>
        <v>919.7501781180672</v>
      </c>
      <c r="D23" s="249">
        <f>SUM(D4:D22)</f>
        <v>1069.9755121169442</v>
      </c>
      <c r="E23" s="154" t="s">
        <v>145</v>
      </c>
      <c r="F23" s="167"/>
      <c r="H23" s="246"/>
      <c r="I23" s="246"/>
      <c r="J23" s="246"/>
    </row>
    <row r="24" spans="1:11" ht="15">
      <c r="B24" s="248"/>
      <c r="C24" s="248"/>
      <c r="D24" s="167"/>
      <c r="H24" s="246"/>
      <c r="I24" s="246"/>
      <c r="J24" s="246"/>
    </row>
    <row r="25" spans="1:11" ht="15">
      <c r="H25" s="246"/>
      <c r="I25" s="246"/>
      <c r="J25" s="246"/>
    </row>
    <row r="26" spans="1:11" ht="15">
      <c r="H26" s="246"/>
      <c r="I26" s="246"/>
      <c r="J26" s="246"/>
    </row>
  </sheetData>
  <mergeCells count="2">
    <mergeCell ref="A1:E1"/>
    <mergeCell ref="A2:E2"/>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14"/>
  <sheetViews>
    <sheetView showGridLines="0" view="pageBreakPreview" zoomScaleNormal="90" zoomScaleSheetLayoutView="100" workbookViewId="0">
      <selection activeCell="J16" sqref="J16"/>
    </sheetView>
  </sheetViews>
  <sheetFormatPr defaultRowHeight="12.75"/>
  <cols>
    <col min="1" max="1" width="35" style="7" bestFit="1" customWidth="1"/>
    <col min="2" max="2" width="14.28515625" style="7" customWidth="1"/>
    <col min="3" max="3" width="16.28515625" style="7" bestFit="1" customWidth="1"/>
    <col min="4" max="4" width="14.28515625" style="7" customWidth="1"/>
    <col min="5" max="5" width="31.28515625" style="7" customWidth="1"/>
    <col min="6" max="16384" width="9.140625" style="7"/>
  </cols>
  <sheetData>
    <row r="1" spans="1:10" ht="20.25">
      <c r="A1" s="283" t="s">
        <v>295</v>
      </c>
      <c r="B1" s="283"/>
      <c r="C1" s="283"/>
      <c r="D1" s="283"/>
      <c r="E1" s="283"/>
    </row>
    <row r="2" spans="1:10" ht="20.25">
      <c r="A2" s="284" t="s">
        <v>296</v>
      </c>
      <c r="B2" s="284"/>
      <c r="C2" s="284"/>
      <c r="D2" s="284"/>
      <c r="E2" s="284"/>
    </row>
    <row r="3" spans="1:10" ht="47.25">
      <c r="A3" s="40" t="s">
        <v>129</v>
      </c>
      <c r="B3" s="40" t="s">
        <v>383</v>
      </c>
      <c r="C3" s="40" t="s">
        <v>384</v>
      </c>
      <c r="D3" s="40" t="s">
        <v>385</v>
      </c>
      <c r="E3" s="41" t="s">
        <v>130</v>
      </c>
    </row>
    <row r="4" spans="1:10" ht="15.75">
      <c r="A4" s="164" t="s">
        <v>17</v>
      </c>
      <c r="B4" s="165">
        <v>827.28373828429915</v>
      </c>
      <c r="C4" s="206">
        <f>[1]analisis!$M$35</f>
        <v>919.75017811806731</v>
      </c>
      <c r="D4" s="206">
        <v>1069.9755121169435</v>
      </c>
      <c r="E4" s="166" t="s">
        <v>100</v>
      </c>
      <c r="F4" s="167"/>
      <c r="I4" s="208"/>
      <c r="J4" s="167"/>
    </row>
    <row r="5" spans="1:10" ht="15.75">
      <c r="A5" s="164" t="s">
        <v>18</v>
      </c>
      <c r="B5" s="165">
        <v>328.09304117501409</v>
      </c>
      <c r="C5" s="206">
        <f>[1]analisis!$C$40</f>
        <v>369.89923832045065</v>
      </c>
      <c r="D5" s="206">
        <v>420.00515206300042</v>
      </c>
      <c r="E5" s="166" t="s">
        <v>92</v>
      </c>
      <c r="F5" s="167"/>
      <c r="I5" s="208"/>
      <c r="J5" s="167"/>
    </row>
    <row r="6" spans="1:10" ht="15.75">
      <c r="A6" s="164" t="s">
        <v>4</v>
      </c>
      <c r="B6" s="165">
        <v>384.34867045342509</v>
      </c>
      <c r="C6" s="206">
        <f>[1]analisis!$C$46</f>
        <v>429.03768096810893</v>
      </c>
      <c r="D6" s="206">
        <v>503.51850843926326</v>
      </c>
      <c r="E6" s="166" t="s">
        <v>53</v>
      </c>
      <c r="F6" s="167"/>
      <c r="I6" s="208"/>
      <c r="J6" s="167"/>
    </row>
    <row r="7" spans="1:10" ht="15.75">
      <c r="A7" s="164" t="s">
        <v>70</v>
      </c>
      <c r="B7" s="165">
        <v>114.84202665482</v>
      </c>
      <c r="C7" s="206">
        <v>120.81325882950999</v>
      </c>
      <c r="D7" s="206">
        <v>146.45185161467998</v>
      </c>
      <c r="E7" s="166" t="s">
        <v>102</v>
      </c>
      <c r="F7" s="167"/>
      <c r="I7" s="208"/>
      <c r="J7" s="167"/>
    </row>
    <row r="8" spans="1:10" ht="15.75">
      <c r="A8" s="164" t="s">
        <v>19</v>
      </c>
      <c r="B8" s="165">
        <v>261.77814109368001</v>
      </c>
      <c r="C8" s="206">
        <v>303.44441969774005</v>
      </c>
      <c r="D8" s="206">
        <v>374.02350028563012</v>
      </c>
      <c r="E8" s="166" t="s">
        <v>103</v>
      </c>
      <c r="F8" s="167"/>
      <c r="I8" s="211"/>
      <c r="J8" s="167"/>
    </row>
    <row r="9" spans="1:10" ht="15.75">
      <c r="A9" s="164" t="s">
        <v>428</v>
      </c>
      <c r="B9" s="165">
        <v>514.87244776799002</v>
      </c>
      <c r="C9" s="115">
        <v>556.01558162449999</v>
      </c>
      <c r="D9" s="206">
        <v>615.91551307799</v>
      </c>
      <c r="E9" s="166" t="s">
        <v>104</v>
      </c>
      <c r="F9" s="167"/>
    </row>
    <row r="10" spans="1:10" ht="15.75">
      <c r="A10" s="164" t="s">
        <v>21</v>
      </c>
      <c r="B10" s="165">
        <v>30.881814275</v>
      </c>
      <c r="C10" s="206">
        <v>37.455588226000003</v>
      </c>
      <c r="D10" s="206">
        <v>34.483891397999997</v>
      </c>
      <c r="E10" s="166" t="s">
        <v>105</v>
      </c>
      <c r="F10" s="167"/>
    </row>
    <row r="11" spans="1:10" ht="15.75">
      <c r="A11" s="164" t="s">
        <v>137</v>
      </c>
      <c r="B11" s="165">
        <v>265.96853813761004</v>
      </c>
      <c r="C11" s="206">
        <v>300.27957475504394</v>
      </c>
      <c r="D11" s="206">
        <v>347.51313689694473</v>
      </c>
      <c r="E11" s="166" t="s">
        <v>138</v>
      </c>
      <c r="F11" s="167"/>
    </row>
    <row r="12" spans="1:10" ht="25.5">
      <c r="A12" s="253" t="s">
        <v>429</v>
      </c>
      <c r="B12" s="168"/>
      <c r="C12" s="162"/>
      <c r="D12" s="162"/>
    </row>
    <row r="13" spans="1:10">
      <c r="B13" s="169"/>
      <c r="C13" s="169"/>
      <c r="D13" s="169"/>
    </row>
    <row r="14" spans="1:10">
      <c r="B14" s="169"/>
      <c r="C14" s="169"/>
      <c r="D14" s="169"/>
    </row>
  </sheetData>
  <mergeCells count="2">
    <mergeCell ref="A1:E1"/>
    <mergeCell ref="A2:E2"/>
  </mergeCell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72"/>
  <sheetViews>
    <sheetView showGridLines="0" view="pageBreakPreview" zoomScaleNormal="90" zoomScaleSheetLayoutView="100" workbookViewId="0">
      <selection activeCell="A55" sqref="A55"/>
    </sheetView>
  </sheetViews>
  <sheetFormatPr defaultRowHeight="15.75"/>
  <cols>
    <col min="1" max="1" width="22.5703125" style="254" bestFit="1" customWidth="1"/>
    <col min="2" max="6" width="17" style="254" customWidth="1"/>
    <col min="7" max="7" width="17.7109375" style="265" bestFit="1" customWidth="1"/>
    <col min="8" max="9" width="17" style="254" customWidth="1"/>
    <col min="10" max="10" width="24" style="254" customWidth="1"/>
    <col min="11" max="11" width="20.5703125" style="254" bestFit="1" customWidth="1"/>
    <col min="12" max="16384" width="9.140625" style="254"/>
  </cols>
  <sheetData>
    <row r="1" spans="1:10" ht="20.25">
      <c r="A1" s="285" t="s">
        <v>391</v>
      </c>
      <c r="B1" s="286"/>
      <c r="C1" s="286"/>
      <c r="D1" s="286"/>
      <c r="E1" s="286"/>
      <c r="F1" s="286"/>
      <c r="G1" s="286"/>
      <c r="H1" s="286"/>
      <c r="I1" s="286"/>
      <c r="J1" s="287"/>
    </row>
    <row r="2" spans="1:10" ht="20.25">
      <c r="A2" s="288" t="s">
        <v>392</v>
      </c>
      <c r="B2" s="289"/>
      <c r="C2" s="289"/>
      <c r="D2" s="289"/>
      <c r="E2" s="289"/>
      <c r="F2" s="289"/>
      <c r="G2" s="289"/>
      <c r="H2" s="289"/>
      <c r="I2" s="289"/>
      <c r="J2" s="290"/>
    </row>
    <row r="3" spans="1:10" ht="48.75" customHeight="1">
      <c r="A3" s="40" t="s">
        <v>129</v>
      </c>
      <c r="B3" s="203" t="s">
        <v>17</v>
      </c>
      <c r="C3" s="203" t="s">
        <v>18</v>
      </c>
      <c r="D3" s="203" t="s">
        <v>4</v>
      </c>
      <c r="E3" s="203" t="s">
        <v>70</v>
      </c>
      <c r="F3" s="203" t="s">
        <v>19</v>
      </c>
      <c r="G3" s="203" t="s">
        <v>417</v>
      </c>
      <c r="H3" s="203" t="s">
        <v>21</v>
      </c>
      <c r="I3" s="203" t="s">
        <v>352</v>
      </c>
      <c r="J3" s="41" t="s">
        <v>130</v>
      </c>
    </row>
    <row r="4" spans="1:10">
      <c r="A4" s="170" t="s">
        <v>318</v>
      </c>
      <c r="B4" s="206">
        <v>7.7992028920000003</v>
      </c>
      <c r="C4" s="206">
        <v>0.49054300099999998</v>
      </c>
      <c r="D4" s="206">
        <v>2.445721196</v>
      </c>
      <c r="E4" s="206">
        <v>4.8629386950000004</v>
      </c>
      <c r="F4" s="206">
        <v>4.1018367539999998</v>
      </c>
      <c r="G4" s="115">
        <v>4.0078943819999999</v>
      </c>
      <c r="H4" s="206">
        <v>0</v>
      </c>
      <c r="I4" s="206">
        <v>0.47672016099999998</v>
      </c>
      <c r="J4" s="150" t="s">
        <v>318</v>
      </c>
    </row>
    <row r="5" spans="1:10">
      <c r="A5" s="170" t="s">
        <v>153</v>
      </c>
      <c r="B5" s="206">
        <v>82.821933813309997</v>
      </c>
      <c r="C5" s="206">
        <v>36.193575187</v>
      </c>
      <c r="D5" s="206">
        <v>46.628358626309996</v>
      </c>
      <c r="E5" s="206">
        <v>0</v>
      </c>
      <c r="F5" s="206">
        <v>16.001726057309998</v>
      </c>
      <c r="G5" s="115">
        <v>54.362507186000002</v>
      </c>
      <c r="H5" s="206">
        <v>5.9372418570000001</v>
      </c>
      <c r="I5" s="206">
        <v>27.182173436999999</v>
      </c>
      <c r="J5" s="150" t="s">
        <v>153</v>
      </c>
    </row>
    <row r="6" spans="1:10">
      <c r="A6" s="170" t="s">
        <v>154</v>
      </c>
      <c r="B6" s="206">
        <v>17.1901454425</v>
      </c>
      <c r="C6" s="206">
        <v>5.8681010356699996</v>
      </c>
      <c r="D6" s="206">
        <v>6.47541635388</v>
      </c>
      <c r="E6" s="206">
        <v>4.8466280528199999</v>
      </c>
      <c r="F6" s="206">
        <v>4.6565198288700005</v>
      </c>
      <c r="G6" s="115">
        <v>10.948843538</v>
      </c>
      <c r="H6" s="206">
        <v>0</v>
      </c>
      <c r="I6" s="206">
        <v>5.6884243536599994</v>
      </c>
      <c r="J6" s="150" t="s">
        <v>154</v>
      </c>
    </row>
    <row r="7" spans="1:10" ht="31.5">
      <c r="A7" s="170" t="s">
        <v>319</v>
      </c>
      <c r="B7" s="206">
        <v>16.645230744829998</v>
      </c>
      <c r="C7" s="206">
        <v>1.2324571327700002</v>
      </c>
      <c r="D7" s="206">
        <v>15.412773612059999</v>
      </c>
      <c r="E7" s="206">
        <v>0</v>
      </c>
      <c r="F7" s="206">
        <v>13.72146371783</v>
      </c>
      <c r="G7" s="115">
        <v>2.1516479099999999</v>
      </c>
      <c r="H7" s="206">
        <v>0</v>
      </c>
      <c r="I7" s="206">
        <v>1.2083217766100001</v>
      </c>
      <c r="J7" s="150" t="s">
        <v>320</v>
      </c>
    </row>
    <row r="8" spans="1:10">
      <c r="A8" s="170" t="s">
        <v>375</v>
      </c>
      <c r="B8" s="206">
        <v>4.260130942</v>
      </c>
      <c r="C8" s="206">
        <v>6.0000000000000001E-3</v>
      </c>
      <c r="D8" s="206">
        <v>4.2541309419599997</v>
      </c>
      <c r="E8" s="206">
        <v>0</v>
      </c>
      <c r="F8" s="206">
        <v>3.834979245</v>
      </c>
      <c r="G8" s="115">
        <v>0.16358</v>
      </c>
      <c r="H8" s="206">
        <v>0</v>
      </c>
      <c r="I8" s="206">
        <v>0</v>
      </c>
      <c r="J8" s="150" t="s">
        <v>375</v>
      </c>
    </row>
    <row r="9" spans="1:10">
      <c r="A9" s="170" t="s">
        <v>151</v>
      </c>
      <c r="B9" s="206">
        <v>246.92210113297</v>
      </c>
      <c r="C9" s="206">
        <v>132.88440601349001</v>
      </c>
      <c r="D9" s="206">
        <v>107.17864511806</v>
      </c>
      <c r="E9" s="206">
        <v>6.859050001</v>
      </c>
      <c r="F9" s="206">
        <v>52.436303133060001</v>
      </c>
      <c r="G9" s="115">
        <v>182.982868822</v>
      </c>
      <c r="H9" s="206">
        <v>7.5620249050000004</v>
      </c>
      <c r="I9" s="206">
        <v>117.16811994766</v>
      </c>
      <c r="J9" s="150" t="s">
        <v>158</v>
      </c>
    </row>
    <row r="10" spans="1:10">
      <c r="A10" s="170" t="s">
        <v>388</v>
      </c>
      <c r="B10" s="206">
        <v>306.5985098123333</v>
      </c>
      <c r="C10" s="206">
        <v>122.40766013440077</v>
      </c>
      <c r="D10" s="206">
        <v>87.359059242932531</v>
      </c>
      <c r="E10" s="206">
        <v>96.831790435000002</v>
      </c>
      <c r="F10" s="206">
        <v>94.545253311509995</v>
      </c>
      <c r="G10" s="115">
        <v>193.824336472</v>
      </c>
      <c r="H10" s="206">
        <v>5.6324575140000004</v>
      </c>
      <c r="I10" s="206">
        <v>101.89719200068002</v>
      </c>
      <c r="J10" s="150" t="s">
        <v>157</v>
      </c>
    </row>
    <row r="11" spans="1:10">
      <c r="A11" s="170" t="s">
        <v>152</v>
      </c>
      <c r="B11" s="206">
        <v>95.623447743559993</v>
      </c>
      <c r="C11" s="206">
        <v>13.383406831</v>
      </c>
      <c r="D11" s="206">
        <v>81.91650142556</v>
      </c>
      <c r="E11" s="206">
        <v>0.32353948700000001</v>
      </c>
      <c r="F11" s="206">
        <v>45.869344120560001</v>
      </c>
      <c r="G11" s="115">
        <v>47.920606589999998</v>
      </c>
      <c r="H11" s="206">
        <v>8.3955000000000002E-2</v>
      </c>
      <c r="I11" s="206">
        <v>9.0918165949999992</v>
      </c>
      <c r="J11" s="150" t="s">
        <v>159</v>
      </c>
    </row>
    <row r="12" spans="1:10">
      <c r="A12" s="170" t="s">
        <v>250</v>
      </c>
      <c r="B12" s="206">
        <v>0.76449361199999999</v>
      </c>
      <c r="C12" s="206">
        <v>0.26393100600000002</v>
      </c>
      <c r="D12" s="206">
        <v>0.50056260600000002</v>
      </c>
      <c r="E12" s="206">
        <v>0</v>
      </c>
      <c r="F12" s="206">
        <v>3.1211920000000001E-3</v>
      </c>
      <c r="G12" s="115">
        <v>0.73175272999999996</v>
      </c>
      <c r="H12" s="206">
        <v>0.04</v>
      </c>
      <c r="I12" s="206">
        <v>0.22393100599999999</v>
      </c>
      <c r="J12" s="150" t="s">
        <v>253</v>
      </c>
    </row>
    <row r="13" spans="1:10">
      <c r="A13" s="170" t="s">
        <v>376</v>
      </c>
      <c r="B13" s="206">
        <v>4.2782419273399999</v>
      </c>
      <c r="C13" s="206">
        <v>1E-3</v>
      </c>
      <c r="D13" s="206">
        <v>4.2772419273400004</v>
      </c>
      <c r="E13" s="206">
        <v>0</v>
      </c>
      <c r="F13" s="206">
        <v>3.90352233034</v>
      </c>
      <c r="G13" s="115">
        <v>6.3899999999999998E-2</v>
      </c>
      <c r="H13" s="206">
        <v>1E-3</v>
      </c>
      <c r="I13" s="206">
        <v>0</v>
      </c>
      <c r="J13" s="150" t="s">
        <v>378</v>
      </c>
    </row>
    <row r="14" spans="1:10">
      <c r="A14" s="170" t="s">
        <v>389</v>
      </c>
      <c r="B14" s="206">
        <v>21.622090857182222</v>
      </c>
      <c r="C14" s="206">
        <v>14.893115899</v>
      </c>
      <c r="D14" s="206">
        <v>6.7289749577322224</v>
      </c>
      <c r="E14" s="206">
        <v>0</v>
      </c>
      <c r="F14" s="206">
        <v>5.5835377602100005</v>
      </c>
      <c r="G14" s="115">
        <v>14.039051685</v>
      </c>
      <c r="H14" s="206">
        <v>11.622134999</v>
      </c>
      <c r="I14" s="206">
        <v>2.6431894100000002</v>
      </c>
      <c r="J14" s="150" t="s">
        <v>155</v>
      </c>
    </row>
    <row r="15" spans="1:10">
      <c r="A15" s="170" t="s">
        <v>390</v>
      </c>
      <c r="B15" s="206">
        <v>1.1238146802836111</v>
      </c>
      <c r="C15" s="206">
        <v>0.11087633168333334</v>
      </c>
      <c r="D15" s="206">
        <v>1.0129383486002779</v>
      </c>
      <c r="E15" s="206">
        <v>0</v>
      </c>
      <c r="F15" s="206">
        <v>0.37919483500000001</v>
      </c>
      <c r="G15" s="115">
        <v>0.65033025</v>
      </c>
      <c r="H15" s="206">
        <v>0</v>
      </c>
      <c r="I15" s="206">
        <v>9.6683438999999996E-2</v>
      </c>
      <c r="J15" s="150" t="s">
        <v>160</v>
      </c>
    </row>
    <row r="16" spans="1:10">
      <c r="A16" s="170" t="s">
        <v>377</v>
      </c>
      <c r="B16" s="172">
        <v>4.2673819960000001</v>
      </c>
      <c r="C16" s="172">
        <v>0</v>
      </c>
      <c r="D16" s="172">
        <v>4.2673819960000001</v>
      </c>
      <c r="E16" s="172">
        <v>0</v>
      </c>
      <c r="F16" s="172">
        <v>3.959462952</v>
      </c>
      <c r="G16" s="239">
        <v>3.5720000000000002E-2</v>
      </c>
      <c r="H16" s="172">
        <v>0</v>
      </c>
      <c r="I16" s="172">
        <v>0</v>
      </c>
      <c r="J16" s="150" t="s">
        <v>377</v>
      </c>
    </row>
    <row r="17" spans="1:10">
      <c r="A17" s="170" t="s">
        <v>256</v>
      </c>
      <c r="B17" s="206">
        <v>0.17709077500000001</v>
      </c>
      <c r="C17" s="206">
        <v>4.1017999999999999E-2</v>
      </c>
      <c r="D17" s="206">
        <v>0.13607277500000001</v>
      </c>
      <c r="E17" s="206">
        <v>0</v>
      </c>
      <c r="F17" s="206">
        <v>0.1124825</v>
      </c>
      <c r="G17" s="115">
        <v>1.6E-2</v>
      </c>
      <c r="H17" s="206">
        <v>0</v>
      </c>
      <c r="I17" s="206">
        <v>4.0947999999999998E-2</v>
      </c>
      <c r="J17" s="150" t="s">
        <v>258</v>
      </c>
    </row>
    <row r="18" spans="1:10">
      <c r="A18" s="170" t="s">
        <v>324</v>
      </c>
      <c r="B18" s="206">
        <v>4.3405632729999999</v>
      </c>
      <c r="C18" s="206">
        <v>2E-3</v>
      </c>
      <c r="D18" s="206">
        <v>4.3385632730000001</v>
      </c>
      <c r="E18" s="206">
        <v>0</v>
      </c>
      <c r="F18" s="206">
        <v>3.9560443049999998</v>
      </c>
      <c r="G18" s="115">
        <v>0.120725</v>
      </c>
      <c r="H18" s="206">
        <v>0</v>
      </c>
      <c r="I18" s="206">
        <v>0</v>
      </c>
      <c r="J18" s="150" t="s">
        <v>353</v>
      </c>
    </row>
    <row r="19" spans="1:10">
      <c r="A19" s="170" t="s">
        <v>249</v>
      </c>
      <c r="B19" s="206">
        <v>5.9685104169900001</v>
      </c>
      <c r="C19" s="206">
        <v>0.27123355399999999</v>
      </c>
      <c r="D19" s="206">
        <v>5.4976441529899995</v>
      </c>
      <c r="E19" s="206">
        <v>0.19963270999999999</v>
      </c>
      <c r="F19" s="206">
        <v>3.9269006469899996</v>
      </c>
      <c r="G19" s="115">
        <v>1.7846304420000001</v>
      </c>
      <c r="H19" s="206">
        <v>3.0000000000000001E-3</v>
      </c>
      <c r="I19" s="206">
        <v>0.20730096200000001</v>
      </c>
      <c r="J19" s="150" t="s">
        <v>254</v>
      </c>
    </row>
    <row r="20" spans="1:10">
      <c r="A20" s="170" t="s">
        <v>257</v>
      </c>
      <c r="B20" s="206">
        <v>6.8808482230000001</v>
      </c>
      <c r="C20" s="206">
        <v>4.3717049000000001E-2</v>
      </c>
      <c r="D20" s="206">
        <v>5.9186839000000004</v>
      </c>
      <c r="E20" s="206">
        <v>0.91844727400000004</v>
      </c>
      <c r="F20" s="206">
        <v>4.7864484039999997</v>
      </c>
      <c r="G20" s="115">
        <v>1.0680527609999999</v>
      </c>
      <c r="H20" s="206">
        <v>0</v>
      </c>
      <c r="I20" s="206">
        <v>4.3717049000000001E-2</v>
      </c>
      <c r="J20" s="150" t="s">
        <v>259</v>
      </c>
    </row>
    <row r="21" spans="1:10" s="255" customFormat="1">
      <c r="A21" s="171" t="s">
        <v>145</v>
      </c>
      <c r="B21" s="215">
        <v>827.28373828429915</v>
      </c>
      <c r="C21" s="215">
        <v>328.09304117501409</v>
      </c>
      <c r="D21" s="215">
        <v>384.34867045342509</v>
      </c>
      <c r="E21" s="215">
        <v>114.84202665482</v>
      </c>
      <c r="F21" s="215">
        <v>261.77814109368001</v>
      </c>
      <c r="G21" s="139">
        <v>514.87244776800003</v>
      </c>
      <c r="H21" s="215">
        <v>30.881814275</v>
      </c>
      <c r="I21" s="215">
        <v>265.96853813761004</v>
      </c>
      <c r="J21" s="214" t="s">
        <v>145</v>
      </c>
    </row>
    <row r="22" spans="1:10">
      <c r="A22" s="256"/>
      <c r="B22" s="257"/>
      <c r="C22" s="257"/>
      <c r="D22" s="257"/>
      <c r="E22" s="257"/>
      <c r="F22" s="257"/>
      <c r="G22" s="258"/>
      <c r="H22" s="257"/>
      <c r="I22" s="257"/>
    </row>
    <row r="23" spans="1:10">
      <c r="A23" s="259"/>
      <c r="B23" s="260"/>
      <c r="C23" s="260"/>
      <c r="D23" s="260"/>
      <c r="E23" s="260"/>
      <c r="F23" s="260"/>
      <c r="G23" s="261"/>
      <c r="H23" s="260"/>
      <c r="I23" s="260"/>
    </row>
    <row r="24" spans="1:10" ht="20.25">
      <c r="A24" s="285" t="s">
        <v>401</v>
      </c>
      <c r="B24" s="286"/>
      <c r="C24" s="286"/>
      <c r="D24" s="286"/>
      <c r="E24" s="286"/>
      <c r="F24" s="286"/>
      <c r="G24" s="286"/>
      <c r="H24" s="286"/>
      <c r="I24" s="286"/>
      <c r="J24" s="287"/>
    </row>
    <row r="25" spans="1:10" ht="20.25">
      <c r="A25" s="288" t="s">
        <v>402</v>
      </c>
      <c r="B25" s="289"/>
      <c r="C25" s="289"/>
      <c r="D25" s="289"/>
      <c r="E25" s="289"/>
      <c r="F25" s="289"/>
      <c r="G25" s="289"/>
      <c r="H25" s="289"/>
      <c r="I25" s="289"/>
      <c r="J25" s="290"/>
    </row>
    <row r="26" spans="1:10" ht="47.25">
      <c r="A26" s="40" t="s">
        <v>129</v>
      </c>
      <c r="B26" s="203" t="s">
        <v>17</v>
      </c>
      <c r="C26" s="203" t="s">
        <v>18</v>
      </c>
      <c r="D26" s="203" t="s">
        <v>4</v>
      </c>
      <c r="E26" s="203" t="s">
        <v>70</v>
      </c>
      <c r="F26" s="203" t="s">
        <v>19</v>
      </c>
      <c r="G26" s="203" t="s">
        <v>417</v>
      </c>
      <c r="H26" s="203" t="s">
        <v>21</v>
      </c>
      <c r="I26" s="203" t="s">
        <v>352</v>
      </c>
      <c r="J26" s="41" t="s">
        <v>130</v>
      </c>
    </row>
    <row r="27" spans="1:10">
      <c r="A27" s="170" t="s">
        <v>318</v>
      </c>
      <c r="B27" s="206">
        <v>12.971367758</v>
      </c>
      <c r="C27" s="206">
        <v>0.59890309799999997</v>
      </c>
      <c r="D27" s="206">
        <v>2.1597943019999999</v>
      </c>
      <c r="E27" s="206">
        <v>10.212670358</v>
      </c>
      <c r="F27" s="206">
        <v>7.1113980999999997</v>
      </c>
      <c r="G27" s="115">
        <v>6.7316676820000003</v>
      </c>
      <c r="H27" s="206">
        <v>0</v>
      </c>
      <c r="I27" s="206">
        <v>0.571771896</v>
      </c>
      <c r="J27" s="150" t="s">
        <v>318</v>
      </c>
    </row>
    <row r="28" spans="1:10">
      <c r="A28" s="170" t="s">
        <v>153</v>
      </c>
      <c r="B28" s="206">
        <v>84.172500134709992</v>
      </c>
      <c r="C28" s="206">
        <v>37.835182252999999</v>
      </c>
      <c r="D28" s="206">
        <v>46.33731788171</v>
      </c>
      <c r="E28" s="206">
        <v>0</v>
      </c>
      <c r="F28" s="206">
        <v>19.706035827620003</v>
      </c>
      <c r="G28" s="115">
        <v>51.728548697000001</v>
      </c>
      <c r="H28" s="206">
        <v>6.6286204509999997</v>
      </c>
      <c r="I28" s="206">
        <v>27.326460168000001</v>
      </c>
      <c r="J28" s="150" t="s">
        <v>153</v>
      </c>
    </row>
    <row r="29" spans="1:10">
      <c r="A29" s="170" t="s">
        <v>154</v>
      </c>
      <c r="B29" s="206">
        <v>23.90348190165</v>
      </c>
      <c r="C29" s="206">
        <v>12.263551091459998</v>
      </c>
      <c r="D29" s="206">
        <v>6.6430901525900001</v>
      </c>
      <c r="E29" s="206">
        <v>4.9968406576</v>
      </c>
      <c r="F29" s="206">
        <v>10.405885038659999</v>
      </c>
      <c r="G29" s="115">
        <v>11.18697072242</v>
      </c>
      <c r="H29" s="206">
        <v>0</v>
      </c>
      <c r="I29" s="206">
        <v>12.069129928370002</v>
      </c>
      <c r="J29" s="150" t="s">
        <v>154</v>
      </c>
    </row>
    <row r="30" spans="1:10" ht="31.5">
      <c r="A30" s="170" t="s">
        <v>319</v>
      </c>
      <c r="B30" s="206">
        <v>16.803222558000002</v>
      </c>
      <c r="C30" s="206">
        <v>1.302341263</v>
      </c>
      <c r="D30" s="206">
        <v>15.500881294999999</v>
      </c>
      <c r="E30" s="206">
        <v>0</v>
      </c>
      <c r="F30" s="206">
        <v>13.743329787</v>
      </c>
      <c r="G30" s="115">
        <v>2.2755592099999999</v>
      </c>
      <c r="H30" s="206">
        <v>0</v>
      </c>
      <c r="I30" s="206">
        <v>1.2717938070000001</v>
      </c>
      <c r="J30" s="150" t="s">
        <v>320</v>
      </c>
    </row>
    <row r="31" spans="1:10">
      <c r="A31" s="170" t="s">
        <v>375</v>
      </c>
      <c r="B31" s="206">
        <v>4.266105853</v>
      </c>
      <c r="C31" s="206">
        <v>0</v>
      </c>
      <c r="D31" s="206">
        <v>4.266105853</v>
      </c>
      <c r="E31" s="206">
        <v>0</v>
      </c>
      <c r="F31" s="206">
        <v>3.8288109320000001</v>
      </c>
      <c r="G31" s="115">
        <v>0.18729999999999999</v>
      </c>
      <c r="H31" s="206">
        <v>0</v>
      </c>
      <c r="I31" s="206">
        <v>0</v>
      </c>
      <c r="J31" s="150" t="s">
        <v>375</v>
      </c>
    </row>
    <row r="32" spans="1:10">
      <c r="A32" s="170" t="s">
        <v>151</v>
      </c>
      <c r="B32" s="206">
        <v>280.75238651745002</v>
      </c>
      <c r="C32" s="206">
        <v>160.449571969</v>
      </c>
      <c r="D32" s="206">
        <v>113.67450693645002</v>
      </c>
      <c r="E32" s="206">
        <v>6.6283076120000004</v>
      </c>
      <c r="F32" s="206">
        <v>57.938106617619994</v>
      </c>
      <c r="G32" s="115">
        <v>200.14450142800001</v>
      </c>
      <c r="H32" s="206">
        <v>9.7108273030000003</v>
      </c>
      <c r="I32" s="206">
        <v>142.51769500399999</v>
      </c>
      <c r="J32" s="150" t="s">
        <v>158</v>
      </c>
    </row>
    <row r="33" spans="1:10">
      <c r="A33" s="170" t="s">
        <v>388</v>
      </c>
      <c r="B33" s="206">
        <v>327.5482719245714</v>
      </c>
      <c r="C33" s="206">
        <v>127.60337816330718</v>
      </c>
      <c r="D33" s="206">
        <v>102.31601490735645</v>
      </c>
      <c r="E33" s="206">
        <v>97.62887885391001</v>
      </c>
      <c r="F33" s="206">
        <v>102.40082312948999</v>
      </c>
      <c r="G33" s="115">
        <v>209.34585925900001</v>
      </c>
      <c r="H33" s="206">
        <v>8.8639884729999991</v>
      </c>
      <c r="I33" s="206">
        <v>102.76398878267395</v>
      </c>
      <c r="J33" s="150" t="s">
        <v>157</v>
      </c>
    </row>
    <row r="34" spans="1:10">
      <c r="A34" s="170" t="s">
        <v>152</v>
      </c>
      <c r="B34" s="206">
        <v>101.21014962612</v>
      </c>
      <c r="C34" s="206">
        <v>10.3338088</v>
      </c>
      <c r="D34" s="206">
        <v>90.647859462119996</v>
      </c>
      <c r="E34" s="206">
        <v>0.22848136399999999</v>
      </c>
      <c r="F34" s="206">
        <v>50.127817540120006</v>
      </c>
      <c r="G34" s="115">
        <v>49.556392189999997</v>
      </c>
      <c r="H34" s="206">
        <v>6.3200000000000006E-2</v>
      </c>
      <c r="I34" s="206">
        <v>7.0639544179999998</v>
      </c>
      <c r="J34" s="150" t="s">
        <v>159</v>
      </c>
    </row>
    <row r="35" spans="1:10">
      <c r="A35" s="170" t="s">
        <v>250</v>
      </c>
      <c r="B35" s="206">
        <v>1.001710275</v>
      </c>
      <c r="C35" s="206">
        <v>0.39430401700000001</v>
      </c>
      <c r="D35" s="206">
        <v>0.60740625800000003</v>
      </c>
      <c r="E35" s="206">
        <v>0</v>
      </c>
      <c r="F35" s="206">
        <v>8.9174609999999998E-3</v>
      </c>
      <c r="G35" s="115">
        <v>0.97367575699999998</v>
      </c>
      <c r="H35" s="206">
        <v>5.5E-2</v>
      </c>
      <c r="I35" s="206">
        <v>0.33930401700000001</v>
      </c>
      <c r="J35" s="150" t="s">
        <v>253</v>
      </c>
    </row>
    <row r="36" spans="1:10">
      <c r="A36" s="170" t="s">
        <v>376</v>
      </c>
      <c r="B36" s="206">
        <v>4.3192330073800003</v>
      </c>
      <c r="C36" s="206">
        <v>0</v>
      </c>
      <c r="D36" s="206">
        <v>4.3192330073800003</v>
      </c>
      <c r="E36" s="206">
        <v>0</v>
      </c>
      <c r="F36" s="206">
        <v>3.9563883063800001</v>
      </c>
      <c r="G36" s="115">
        <v>3.1199999999999999E-2</v>
      </c>
      <c r="H36" s="206">
        <v>0</v>
      </c>
      <c r="I36" s="206">
        <v>0</v>
      </c>
      <c r="J36" s="150" t="s">
        <v>378</v>
      </c>
    </row>
    <row r="37" spans="1:10">
      <c r="A37" s="170" t="s">
        <v>389</v>
      </c>
      <c r="B37" s="206">
        <v>26.24654063305</v>
      </c>
      <c r="C37" s="206">
        <v>18.240087427999999</v>
      </c>
      <c r="D37" s="206">
        <v>8.0064532050500006</v>
      </c>
      <c r="E37" s="206">
        <v>0</v>
      </c>
      <c r="F37" s="206">
        <v>5.5260266150000001</v>
      </c>
      <c r="G37" s="115">
        <v>18.925822201080003</v>
      </c>
      <c r="H37" s="206">
        <v>12.133951999000001</v>
      </c>
      <c r="I37" s="206">
        <v>5.6164728029999997</v>
      </c>
      <c r="J37" s="150" t="s">
        <v>155</v>
      </c>
    </row>
    <row r="38" spans="1:10">
      <c r="A38" s="170" t="s">
        <v>386</v>
      </c>
      <c r="B38" s="206">
        <v>4.2625119446199999</v>
      </c>
      <c r="C38" s="206">
        <v>2.7941500000000001E-2</v>
      </c>
      <c r="D38" s="206">
        <v>4.2345704446200001</v>
      </c>
      <c r="E38" s="206">
        <v>0</v>
      </c>
      <c r="F38" s="206">
        <v>3.88066516062</v>
      </c>
      <c r="G38" s="115">
        <v>0.10088</v>
      </c>
      <c r="H38" s="206">
        <v>0</v>
      </c>
      <c r="I38" s="206">
        <v>0</v>
      </c>
      <c r="J38" s="150" t="s">
        <v>386</v>
      </c>
    </row>
    <row r="39" spans="1:10">
      <c r="A39" s="170" t="s">
        <v>390</v>
      </c>
      <c r="B39" s="206">
        <v>1.2537017930858334</v>
      </c>
      <c r="C39" s="206">
        <v>0.21302259768333334</v>
      </c>
      <c r="D39" s="206">
        <v>1.0406791954024999</v>
      </c>
      <c r="E39" s="206">
        <v>0</v>
      </c>
      <c r="F39" s="206">
        <v>0.37919483500000001</v>
      </c>
      <c r="G39" s="115">
        <v>0.69063459999999999</v>
      </c>
      <c r="H39" s="206">
        <v>0</v>
      </c>
      <c r="I39" s="206">
        <v>0.199806705</v>
      </c>
      <c r="J39" s="150" t="s">
        <v>160</v>
      </c>
    </row>
    <row r="40" spans="1:10">
      <c r="A40" s="170" t="s">
        <v>377</v>
      </c>
      <c r="B40" s="250">
        <v>4.3063065360000001</v>
      </c>
      <c r="C40" s="250">
        <v>0</v>
      </c>
      <c r="D40" s="250">
        <v>4.3063065360000001</v>
      </c>
      <c r="E40" s="250">
        <v>0</v>
      </c>
      <c r="F40" s="250">
        <v>3.9936601920000001</v>
      </c>
      <c r="G40" s="276">
        <v>5.3019999999999998E-2</v>
      </c>
      <c r="H40" s="250">
        <v>0</v>
      </c>
      <c r="I40" s="250">
        <v>0</v>
      </c>
      <c r="J40" s="150" t="s">
        <v>377</v>
      </c>
    </row>
    <row r="41" spans="1:10">
      <c r="A41" s="170" t="s">
        <v>387</v>
      </c>
      <c r="B41" s="250">
        <v>8.5545493304299995</v>
      </c>
      <c r="C41" s="250">
        <v>2.7941500000000001E-2</v>
      </c>
      <c r="D41" s="250">
        <v>8.5266078304300006</v>
      </c>
      <c r="E41" s="250">
        <v>0</v>
      </c>
      <c r="F41" s="250">
        <v>7.6371382052299994</v>
      </c>
      <c r="G41" s="276">
        <v>0.39632000000000001</v>
      </c>
      <c r="H41" s="250">
        <v>0</v>
      </c>
      <c r="I41" s="250">
        <v>0</v>
      </c>
      <c r="J41" s="150" t="s">
        <v>387</v>
      </c>
    </row>
    <row r="42" spans="1:10">
      <c r="A42" s="170" t="s">
        <v>256</v>
      </c>
      <c r="B42" s="206">
        <v>0.18438827499999999</v>
      </c>
      <c r="C42" s="206">
        <v>4.3647999999999999E-2</v>
      </c>
      <c r="D42" s="206">
        <v>0.140740275</v>
      </c>
      <c r="E42" s="206">
        <v>0</v>
      </c>
      <c r="F42" s="206">
        <v>8.9482500000000006E-2</v>
      </c>
      <c r="G42" s="115">
        <v>4.3249999999999997E-2</v>
      </c>
      <c r="H42" s="206">
        <v>0</v>
      </c>
      <c r="I42" s="206">
        <v>4.3647999999999999E-2</v>
      </c>
      <c r="J42" s="150" t="s">
        <v>258</v>
      </c>
    </row>
    <row r="43" spans="1:10">
      <c r="A43" s="170" t="s">
        <v>324</v>
      </c>
      <c r="B43" s="206">
        <v>4.3735746090000003</v>
      </c>
      <c r="C43" s="206">
        <v>2E-3</v>
      </c>
      <c r="D43" s="206">
        <v>4.3715746089999996</v>
      </c>
      <c r="E43" s="206">
        <v>0</v>
      </c>
      <c r="F43" s="206">
        <v>3.987923747</v>
      </c>
      <c r="G43" s="115">
        <v>8.0674999999999997E-2</v>
      </c>
      <c r="H43" s="206">
        <v>0</v>
      </c>
      <c r="I43" s="206">
        <v>0</v>
      </c>
      <c r="J43" s="150" t="s">
        <v>353</v>
      </c>
    </row>
    <row r="44" spans="1:10">
      <c r="A44" s="170" t="s">
        <v>249</v>
      </c>
      <c r="B44" s="206">
        <v>6.4066693099999998</v>
      </c>
      <c r="C44" s="206">
        <v>0.51700189200000002</v>
      </c>
      <c r="D44" s="206">
        <v>5.6900347079999998</v>
      </c>
      <c r="E44" s="206">
        <v>0.19963270999999999</v>
      </c>
      <c r="F44" s="206">
        <v>3.9366797839999998</v>
      </c>
      <c r="G44" s="115">
        <v>2.1709004420000002</v>
      </c>
      <c r="H44" s="206">
        <v>0</v>
      </c>
      <c r="I44" s="206">
        <v>0.450276434</v>
      </c>
      <c r="J44" s="150" t="s">
        <v>254</v>
      </c>
    </row>
    <row r="45" spans="1:10">
      <c r="A45" s="170" t="s">
        <v>257</v>
      </c>
      <c r="B45" s="206">
        <v>7.2135061309999999</v>
      </c>
      <c r="C45" s="206">
        <v>4.6554748E-2</v>
      </c>
      <c r="D45" s="206">
        <v>6.2485041089999998</v>
      </c>
      <c r="E45" s="206">
        <v>0.91844727400000004</v>
      </c>
      <c r="F45" s="206">
        <v>4.7861359190000003</v>
      </c>
      <c r="G45" s="115">
        <v>1.3924044360000001</v>
      </c>
      <c r="H45" s="206">
        <v>0</v>
      </c>
      <c r="I45" s="206">
        <v>4.5272791999999999E-2</v>
      </c>
      <c r="J45" s="150" t="s">
        <v>259</v>
      </c>
    </row>
    <row r="46" spans="1:10">
      <c r="A46" s="171" t="s">
        <v>145</v>
      </c>
      <c r="B46" s="215">
        <f>SUM(B27:B45)</f>
        <v>919.7501781180672</v>
      </c>
      <c r="C46" s="215">
        <f t="shared" ref="C46:I46" si="0">SUM(C27:C45)</f>
        <v>369.89923832045054</v>
      </c>
      <c r="D46" s="215">
        <f t="shared" si="0"/>
        <v>429.03768096810887</v>
      </c>
      <c r="E46" s="215">
        <f t="shared" si="0"/>
        <v>120.81325882951002</v>
      </c>
      <c r="F46" s="215">
        <f t="shared" si="0"/>
        <v>303.44441969773999</v>
      </c>
      <c r="G46" s="139">
        <f t="shared" si="0"/>
        <v>556.01558162449976</v>
      </c>
      <c r="H46" s="215">
        <f t="shared" si="0"/>
        <v>37.455588225999996</v>
      </c>
      <c r="I46" s="215">
        <f t="shared" si="0"/>
        <v>300.279574755044</v>
      </c>
      <c r="J46" s="214" t="s">
        <v>145</v>
      </c>
    </row>
    <row r="47" spans="1:10">
      <c r="A47" s="256"/>
      <c r="B47" s="257"/>
      <c r="C47" s="257"/>
      <c r="D47" s="257"/>
      <c r="E47" s="257"/>
      <c r="F47" s="257"/>
      <c r="G47" s="258"/>
      <c r="H47" s="257"/>
      <c r="I47" s="257"/>
    </row>
    <row r="48" spans="1:10">
      <c r="A48" s="259"/>
      <c r="B48" s="260"/>
      <c r="C48" s="260"/>
      <c r="D48" s="260"/>
      <c r="E48" s="260"/>
      <c r="F48" s="260"/>
      <c r="G48" s="261"/>
      <c r="H48" s="260"/>
      <c r="I48" s="260"/>
    </row>
    <row r="49" spans="1:10" ht="20.25">
      <c r="A49" s="285" t="s">
        <v>415</v>
      </c>
      <c r="B49" s="286"/>
      <c r="C49" s="286"/>
      <c r="D49" s="286"/>
      <c r="E49" s="286"/>
      <c r="F49" s="286"/>
      <c r="G49" s="286"/>
      <c r="H49" s="286"/>
      <c r="I49" s="286"/>
      <c r="J49" s="287"/>
    </row>
    <row r="50" spans="1:10" ht="20.25">
      <c r="A50" s="288" t="s">
        <v>416</v>
      </c>
      <c r="B50" s="289"/>
      <c r="C50" s="289"/>
      <c r="D50" s="289"/>
      <c r="E50" s="289"/>
      <c r="F50" s="289"/>
      <c r="G50" s="289"/>
      <c r="H50" s="289"/>
      <c r="I50" s="289"/>
      <c r="J50" s="290"/>
    </row>
    <row r="51" spans="1:10" ht="47.25">
      <c r="A51" s="40" t="s">
        <v>129</v>
      </c>
      <c r="B51" s="203" t="s">
        <v>17</v>
      </c>
      <c r="C51" s="203" t="s">
        <v>18</v>
      </c>
      <c r="D51" s="203" t="s">
        <v>4</v>
      </c>
      <c r="E51" s="203" t="s">
        <v>70</v>
      </c>
      <c r="F51" s="203" t="s">
        <v>19</v>
      </c>
      <c r="G51" s="203" t="s">
        <v>417</v>
      </c>
      <c r="H51" s="203" t="s">
        <v>21</v>
      </c>
      <c r="I51" s="203" t="s">
        <v>352</v>
      </c>
      <c r="J51" s="41" t="s">
        <v>130</v>
      </c>
    </row>
    <row r="52" spans="1:10">
      <c r="A52" s="262" t="s">
        <v>318</v>
      </c>
      <c r="B52" s="263">
        <v>30.955831606860002</v>
      </c>
      <c r="C52" s="263">
        <v>1.21422529328</v>
      </c>
      <c r="D52" s="263">
        <v>6.4842063533099994</v>
      </c>
      <c r="E52" s="263">
        <v>23.257399960269996</v>
      </c>
      <c r="F52" s="263">
        <v>21.868017606119999</v>
      </c>
      <c r="G52" s="263">
        <v>10.096135625000001</v>
      </c>
      <c r="H52" s="263">
        <v>0</v>
      </c>
      <c r="I52" s="263">
        <v>0.732461319</v>
      </c>
      <c r="J52" s="150" t="s">
        <v>318</v>
      </c>
    </row>
    <row r="53" spans="1:10">
      <c r="A53" s="262" t="s">
        <v>153</v>
      </c>
      <c r="B53" s="263">
        <v>84.971835915</v>
      </c>
      <c r="C53" s="263">
        <v>36.857185540300001</v>
      </c>
      <c r="D53" s="263">
        <v>48.114650374699998</v>
      </c>
      <c r="E53" s="263">
        <v>0</v>
      </c>
      <c r="F53" s="263">
        <v>19.332128701889999</v>
      </c>
      <c r="G53" s="263">
        <v>53.512872639999998</v>
      </c>
      <c r="H53" s="263">
        <v>6.9734471439999997</v>
      </c>
      <c r="I53" s="263">
        <v>28.201418915000001</v>
      </c>
      <c r="J53" s="150" t="s">
        <v>153</v>
      </c>
    </row>
    <row r="54" spans="1:10">
      <c r="A54" s="262" t="s">
        <v>154</v>
      </c>
      <c r="B54" s="263">
        <v>23.720690355999999</v>
      </c>
      <c r="C54" s="263">
        <v>9.4260838723799996</v>
      </c>
      <c r="D54" s="263">
        <v>8.0043559815699989</v>
      </c>
      <c r="E54" s="263">
        <v>6.2902505020500001</v>
      </c>
      <c r="F54" s="263">
        <v>7.7173780815200006</v>
      </c>
      <c r="G54" s="263">
        <v>12.999920202</v>
      </c>
      <c r="H54" s="263">
        <v>0</v>
      </c>
      <c r="I54" s="263">
        <v>9.2999638211499995</v>
      </c>
      <c r="J54" s="150" t="s">
        <v>154</v>
      </c>
    </row>
    <row r="55" spans="1:10" ht="31.5">
      <c r="A55" s="262" t="s">
        <v>319</v>
      </c>
      <c r="B55" s="263">
        <v>17.03842419867</v>
      </c>
      <c r="C55" s="263">
        <v>1.4092698749999999</v>
      </c>
      <c r="D55" s="263">
        <v>15.629154323670001</v>
      </c>
      <c r="E55" s="263">
        <v>0</v>
      </c>
      <c r="F55" s="263">
        <v>13.78628913839</v>
      </c>
      <c r="G55" s="263">
        <v>2.4655830320000001</v>
      </c>
      <c r="H55" s="263">
        <v>0</v>
      </c>
      <c r="I55" s="263">
        <v>1.369977126</v>
      </c>
      <c r="J55" s="150" t="s">
        <v>320</v>
      </c>
    </row>
    <row r="56" spans="1:10">
      <c r="A56" s="262" t="s">
        <v>375</v>
      </c>
      <c r="B56" s="263">
        <v>4.2795217246400004</v>
      </c>
      <c r="C56" s="263">
        <v>0</v>
      </c>
      <c r="D56" s="263">
        <v>4.2795217246399995</v>
      </c>
      <c r="E56" s="263">
        <v>0</v>
      </c>
      <c r="F56" s="263">
        <v>3.9299096790700001</v>
      </c>
      <c r="G56" s="263">
        <v>9.7040000000000001E-2</v>
      </c>
      <c r="H56" s="263">
        <v>0</v>
      </c>
      <c r="I56" s="263">
        <v>0</v>
      </c>
      <c r="J56" s="150" t="s">
        <v>375</v>
      </c>
    </row>
    <row r="57" spans="1:10">
      <c r="A57" s="262" t="s">
        <v>151</v>
      </c>
      <c r="B57" s="263">
        <v>330.95039557921001</v>
      </c>
      <c r="C57" s="263">
        <v>193.94328619794001</v>
      </c>
      <c r="D57" s="263">
        <v>129.85154000306002</v>
      </c>
      <c r="E57" s="263">
        <v>7.1555693782100001</v>
      </c>
      <c r="F57" s="263">
        <v>59.974477731630003</v>
      </c>
      <c r="G57" s="263">
        <v>236.04079846499999</v>
      </c>
      <c r="H57" s="263">
        <v>7.9983856370000002</v>
      </c>
      <c r="I57" s="263">
        <v>166.38071229087001</v>
      </c>
      <c r="J57" s="150" t="s">
        <v>158</v>
      </c>
    </row>
    <row r="58" spans="1:10">
      <c r="A58" s="262" t="s">
        <v>388</v>
      </c>
      <c r="B58" s="263">
        <v>378.82827526533885</v>
      </c>
      <c r="C58" s="263">
        <v>146.95999802131598</v>
      </c>
      <c r="D58" s="263">
        <v>123.49272070452288</v>
      </c>
      <c r="E58" s="263">
        <v>108.3755565395</v>
      </c>
      <c r="F58" s="263">
        <v>133.96648262226003</v>
      </c>
      <c r="G58" s="263">
        <v>224.957597566</v>
      </c>
      <c r="H58" s="263">
        <v>7.7902742649999999</v>
      </c>
      <c r="I58" s="263">
        <v>126.3165097997536</v>
      </c>
      <c r="J58" s="150" t="s">
        <v>157</v>
      </c>
    </row>
    <row r="59" spans="1:10">
      <c r="A59" s="262" t="s">
        <v>152</v>
      </c>
      <c r="B59" s="263">
        <v>124.42759236802996</v>
      </c>
      <c r="C59" s="263">
        <v>10.423649573601073</v>
      </c>
      <c r="D59" s="263">
        <v>113.8074860014289</v>
      </c>
      <c r="E59" s="263">
        <v>0.19645679299999999</v>
      </c>
      <c r="F59" s="263">
        <v>71.109723926949997</v>
      </c>
      <c r="G59" s="263">
        <v>49.822261572999999</v>
      </c>
      <c r="H59" s="263">
        <v>6.1199999999999997E-2</v>
      </c>
      <c r="I59" s="263">
        <v>7.8137496139610745</v>
      </c>
      <c r="J59" s="150" t="s">
        <v>159</v>
      </c>
    </row>
    <row r="60" spans="1:10">
      <c r="A60" s="262" t="s">
        <v>250</v>
      </c>
      <c r="B60" s="263">
        <v>1.416085088</v>
      </c>
      <c r="C60" s="263">
        <v>0.65967237599999995</v>
      </c>
      <c r="D60" s="263">
        <v>0.75641271200000004</v>
      </c>
      <c r="E60" s="263">
        <v>0</v>
      </c>
      <c r="F60" s="263">
        <v>0.12588170500000001</v>
      </c>
      <c r="G60" s="263">
        <v>1.178674829</v>
      </c>
      <c r="H60" s="263">
        <v>0.155</v>
      </c>
      <c r="I60" s="263">
        <v>0.50467237600000003</v>
      </c>
      <c r="J60" s="150" t="s">
        <v>253</v>
      </c>
    </row>
    <row r="61" spans="1:10">
      <c r="A61" s="262" t="s">
        <v>376</v>
      </c>
      <c r="B61" s="263">
        <v>4.3424094533800002</v>
      </c>
      <c r="C61" s="263">
        <v>0</v>
      </c>
      <c r="D61" s="263">
        <v>4.3424094533800002</v>
      </c>
      <c r="E61" s="263">
        <v>0</v>
      </c>
      <c r="F61" s="263">
        <v>3.96340512038</v>
      </c>
      <c r="G61" s="263">
        <v>0.12615000000000001</v>
      </c>
      <c r="H61" s="263">
        <v>0</v>
      </c>
      <c r="I61" s="263">
        <v>0</v>
      </c>
      <c r="J61" s="150" t="s">
        <v>378</v>
      </c>
    </row>
    <row r="62" spans="1:10">
      <c r="A62" s="262" t="s">
        <v>389</v>
      </c>
      <c r="B62" s="263">
        <v>27.462047761323333</v>
      </c>
      <c r="C62" s="263">
        <v>18.078072813070001</v>
      </c>
      <c r="D62" s="263">
        <v>9.3839749482533339</v>
      </c>
      <c r="E62" s="263">
        <v>0</v>
      </c>
      <c r="F62" s="263">
        <v>5.9567982219999998</v>
      </c>
      <c r="G62" s="263">
        <v>18.778080979989998</v>
      </c>
      <c r="H62" s="263">
        <v>11.505584352</v>
      </c>
      <c r="I62" s="263">
        <v>6.0672890290000003</v>
      </c>
      <c r="J62" s="150" t="s">
        <v>155</v>
      </c>
    </row>
    <row r="63" spans="1:10">
      <c r="A63" s="262" t="s">
        <v>386</v>
      </c>
      <c r="B63" s="263">
        <v>4.2710677281700002</v>
      </c>
      <c r="C63" s="263">
        <v>2.7841500000000002E-2</v>
      </c>
      <c r="D63" s="263">
        <v>4.2432262281700002</v>
      </c>
      <c r="E63" s="263">
        <v>0</v>
      </c>
      <c r="F63" s="263">
        <v>3.8710854761700002</v>
      </c>
      <c r="G63" s="263">
        <v>0.12558</v>
      </c>
      <c r="H63" s="263">
        <v>0</v>
      </c>
      <c r="I63" s="263">
        <v>0</v>
      </c>
      <c r="J63" s="150" t="s">
        <v>386</v>
      </c>
    </row>
    <row r="64" spans="1:10">
      <c r="A64" s="262" t="s">
        <v>390</v>
      </c>
      <c r="B64" s="263">
        <v>5.8273872308513885</v>
      </c>
      <c r="C64" s="263">
        <v>0.28399909768333326</v>
      </c>
      <c r="D64" s="263">
        <v>5.5433881331680555</v>
      </c>
      <c r="E64" s="263">
        <v>0</v>
      </c>
      <c r="F64" s="263">
        <v>4.2031657200000003</v>
      </c>
      <c r="G64" s="263">
        <v>1.022306325</v>
      </c>
      <c r="H64" s="263">
        <v>0</v>
      </c>
      <c r="I64" s="263">
        <v>0.21580870499999999</v>
      </c>
      <c r="J64" s="150" t="s">
        <v>160</v>
      </c>
    </row>
    <row r="65" spans="1:10">
      <c r="A65" s="262" t="s">
        <v>377</v>
      </c>
      <c r="B65" s="263">
        <v>4.316839946</v>
      </c>
      <c r="C65" s="263">
        <v>0</v>
      </c>
      <c r="D65" s="263">
        <v>4.316839946</v>
      </c>
      <c r="E65" s="263">
        <v>0</v>
      </c>
      <c r="F65" s="263">
        <v>4.0582493780000002</v>
      </c>
      <c r="G65" s="263">
        <v>2.6679999999999999E-2</v>
      </c>
      <c r="H65" s="263">
        <v>0</v>
      </c>
      <c r="I65" s="263">
        <v>0</v>
      </c>
      <c r="J65" s="150" t="s">
        <v>377</v>
      </c>
    </row>
    <row r="66" spans="1:10">
      <c r="A66" s="262" t="s">
        <v>387</v>
      </c>
      <c r="B66" s="263">
        <v>8.5834282007099993</v>
      </c>
      <c r="C66" s="263">
        <v>5.5883000000000002E-2</v>
      </c>
      <c r="D66" s="263">
        <v>8.5275452007099997</v>
      </c>
      <c r="E66" s="263">
        <v>0</v>
      </c>
      <c r="F66" s="263">
        <v>7.4611820228700001</v>
      </c>
      <c r="G66" s="263">
        <v>0.39842</v>
      </c>
      <c r="H66" s="263">
        <v>0</v>
      </c>
      <c r="I66" s="263">
        <v>0</v>
      </c>
      <c r="J66" s="150" t="s">
        <v>387</v>
      </c>
    </row>
    <row r="67" spans="1:10">
      <c r="A67" s="262" t="s">
        <v>256</v>
      </c>
      <c r="B67" s="263">
        <v>0.17993072199999999</v>
      </c>
      <c r="C67" s="263">
        <v>3.9870000000000003E-2</v>
      </c>
      <c r="D67" s="263">
        <v>0.140060722</v>
      </c>
      <c r="E67" s="263">
        <v>0</v>
      </c>
      <c r="F67" s="263">
        <v>0.11919194700000001</v>
      </c>
      <c r="G67" s="263">
        <v>1.175E-2</v>
      </c>
      <c r="H67" s="263">
        <v>0</v>
      </c>
      <c r="I67" s="263">
        <v>3.9870000000000003E-2</v>
      </c>
      <c r="J67" s="150" t="s">
        <v>258</v>
      </c>
    </row>
    <row r="68" spans="1:10">
      <c r="A68" s="262" t="s">
        <v>324</v>
      </c>
      <c r="B68" s="263">
        <v>4.4084897488099992</v>
      </c>
      <c r="C68" s="263">
        <v>2E-3</v>
      </c>
      <c r="D68" s="263">
        <v>4.4064897488100003</v>
      </c>
      <c r="E68" s="263">
        <v>0</v>
      </c>
      <c r="F68" s="263">
        <v>3.9936237068099998</v>
      </c>
      <c r="G68" s="263">
        <v>9.2037499999999994E-2</v>
      </c>
      <c r="H68" s="263">
        <v>0</v>
      </c>
      <c r="I68" s="263">
        <v>0</v>
      </c>
      <c r="J68" s="150" t="s">
        <v>353</v>
      </c>
    </row>
    <row r="69" spans="1:10">
      <c r="A69" s="262" t="s">
        <v>249</v>
      </c>
      <c r="B69" s="263">
        <v>6.6767044461500005</v>
      </c>
      <c r="C69" s="263">
        <v>0.57342907016</v>
      </c>
      <c r="D69" s="263">
        <v>5.8451042083400013</v>
      </c>
      <c r="E69" s="263">
        <v>0.25817116764999998</v>
      </c>
      <c r="F69" s="263">
        <v>3.8831064945700002</v>
      </c>
      <c r="G69" s="263">
        <v>2.47271207</v>
      </c>
      <c r="H69" s="263">
        <v>0</v>
      </c>
      <c r="I69" s="263">
        <v>0.52359964121000002</v>
      </c>
      <c r="J69" s="150" t="s">
        <v>254</v>
      </c>
    </row>
    <row r="70" spans="1:10">
      <c r="A70" s="262" t="s">
        <v>257</v>
      </c>
      <c r="B70" s="263">
        <v>7.3185547778000002</v>
      </c>
      <c r="C70" s="263">
        <v>5.0685832269999995E-2</v>
      </c>
      <c r="D70" s="263">
        <v>6.34942167153</v>
      </c>
      <c r="E70" s="263">
        <v>0.91844727400000004</v>
      </c>
      <c r="F70" s="263">
        <v>4.7034030050000002</v>
      </c>
      <c r="G70" s="263">
        <v>1.690912271</v>
      </c>
      <c r="H70" s="263">
        <v>0</v>
      </c>
      <c r="I70" s="263">
        <v>4.7104260000000002E-2</v>
      </c>
      <c r="J70" s="150" t="s">
        <v>259</v>
      </c>
    </row>
    <row r="71" spans="1:10">
      <c r="A71" s="171" t="s">
        <v>145</v>
      </c>
      <c r="B71" s="264">
        <f>SUM(B52:B70)</f>
        <v>1069.9755121169442</v>
      </c>
      <c r="C71" s="264">
        <f t="shared" ref="C71:I71" si="1">SUM(C52:C70)</f>
        <v>420.00515206300042</v>
      </c>
      <c r="D71" s="264">
        <f t="shared" si="1"/>
        <v>503.5185084392632</v>
      </c>
      <c r="E71" s="264">
        <f t="shared" si="1"/>
        <v>146.45185161467998</v>
      </c>
      <c r="F71" s="264">
        <f t="shared" si="1"/>
        <v>374.02350028562995</v>
      </c>
      <c r="G71" s="264">
        <f t="shared" si="1"/>
        <v>615.91551307799011</v>
      </c>
      <c r="H71" s="264">
        <f t="shared" si="1"/>
        <v>34.483891397999997</v>
      </c>
      <c r="I71" s="264">
        <f t="shared" si="1"/>
        <v>347.51313689694467</v>
      </c>
      <c r="J71" s="214" t="s">
        <v>145</v>
      </c>
    </row>
    <row r="72" spans="1:10">
      <c r="G72" s="254"/>
    </row>
  </sheetData>
  <mergeCells count="6">
    <mergeCell ref="A50:J50"/>
    <mergeCell ref="A2:J2"/>
    <mergeCell ref="A1:J1"/>
    <mergeCell ref="A24:J24"/>
    <mergeCell ref="A25:J25"/>
    <mergeCell ref="A49:J49"/>
  </mergeCells>
  <pageMargins left="0.7" right="0.7" top="0.75" bottom="0.75" header="0.3" footer="0.3"/>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J52"/>
  <sheetViews>
    <sheetView showGridLines="0" view="pageBreakPreview" zoomScaleNormal="90" zoomScaleSheetLayoutView="100" workbookViewId="0">
      <selection activeCell="J13" sqref="J13"/>
    </sheetView>
  </sheetViews>
  <sheetFormatPr defaultColWidth="5.85546875" defaultRowHeight="12.75"/>
  <cols>
    <col min="1" max="1" width="5" style="130" customWidth="1"/>
    <col min="2" max="2" width="38.28515625" style="8" bestFit="1" customWidth="1"/>
    <col min="3" max="3" width="16.5703125" style="133" customWidth="1"/>
    <col min="4" max="5" width="16.5703125" style="8" customWidth="1"/>
    <col min="6" max="6" width="38.42578125" style="135" customWidth="1"/>
    <col min="7" max="7" width="5.7109375" style="194" customWidth="1"/>
    <col min="8" max="8" width="3.42578125" style="8" customWidth="1"/>
    <col min="9" max="9" width="3.5703125" style="8" customWidth="1"/>
    <col min="10" max="10" width="7.42578125" style="8" customWidth="1"/>
    <col min="11" max="11" width="5.7109375" style="8" customWidth="1"/>
    <col min="12" max="12" width="5.85546875" style="8" customWidth="1"/>
    <col min="13" max="16384" width="5.85546875" style="8"/>
  </cols>
  <sheetData>
    <row r="1" spans="1:36" s="127" customFormat="1" ht="20.25">
      <c r="A1" s="285" t="s">
        <v>321</v>
      </c>
      <c r="B1" s="286"/>
      <c r="C1" s="286"/>
      <c r="D1" s="286"/>
      <c r="E1" s="286"/>
      <c r="F1" s="287"/>
      <c r="G1" s="241"/>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row>
    <row r="2" spans="1:36" s="127" customFormat="1" ht="20.25">
      <c r="A2" s="291" t="s">
        <v>280</v>
      </c>
      <c r="B2" s="292"/>
      <c r="C2" s="292"/>
      <c r="D2" s="292"/>
      <c r="E2" s="292"/>
      <c r="F2" s="293"/>
      <c r="G2" s="241"/>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row>
    <row r="3" spans="1:36" s="202" customFormat="1" ht="47.25">
      <c r="A3" s="40" t="s">
        <v>0</v>
      </c>
      <c r="B3" s="40" t="s">
        <v>6</v>
      </c>
      <c r="C3" s="40" t="s">
        <v>383</v>
      </c>
      <c r="D3" s="40" t="s">
        <v>384</v>
      </c>
      <c r="E3" s="40" t="s">
        <v>385</v>
      </c>
      <c r="F3" s="41" t="s">
        <v>130</v>
      </c>
      <c r="G3" s="201"/>
    </row>
    <row r="4" spans="1:36" ht="15.75">
      <c r="A4" s="110">
        <v>1</v>
      </c>
      <c r="B4" s="111" t="s">
        <v>22</v>
      </c>
      <c r="C4" s="112">
        <v>5.858141679218849</v>
      </c>
      <c r="D4" s="112">
        <v>5.8586343251763493</v>
      </c>
      <c r="E4" s="112">
        <v>6.033785059975</v>
      </c>
      <c r="F4" s="173" t="s">
        <v>47</v>
      </c>
      <c r="G4" s="195"/>
      <c r="H4" s="128"/>
      <c r="I4" s="128"/>
      <c r="J4" s="128"/>
    </row>
    <row r="5" spans="1:36" ht="15.75">
      <c r="A5" s="110">
        <v>2</v>
      </c>
      <c r="B5" s="111" t="s">
        <v>23</v>
      </c>
      <c r="C5" s="112">
        <v>10.583156551</v>
      </c>
      <c r="D5" s="112">
        <v>10.168959005</v>
      </c>
      <c r="E5" s="112">
        <v>11.688543634310001</v>
      </c>
      <c r="F5" s="173" t="s">
        <v>103</v>
      </c>
      <c r="G5" s="195"/>
      <c r="H5" s="128"/>
      <c r="I5" s="128"/>
      <c r="J5" s="128"/>
    </row>
    <row r="6" spans="1:36" ht="15.75">
      <c r="A6" s="110">
        <v>3</v>
      </c>
      <c r="B6" s="111" t="s">
        <v>24</v>
      </c>
      <c r="C6" s="112">
        <v>8.2792518099999999</v>
      </c>
      <c r="D6" s="112">
        <v>8.2708430550000003</v>
      </c>
      <c r="E6" s="112">
        <v>9.8499106843100019</v>
      </c>
      <c r="F6" s="173" t="s">
        <v>106</v>
      </c>
      <c r="G6" s="195"/>
      <c r="H6" s="128"/>
      <c r="I6" s="128"/>
      <c r="J6" s="128"/>
    </row>
    <row r="7" spans="1:36" ht="15.75">
      <c r="A7" s="110">
        <v>4</v>
      </c>
      <c r="B7" s="111" t="s">
        <v>25</v>
      </c>
      <c r="C7" s="112">
        <v>2.2889047410000001</v>
      </c>
      <c r="D7" s="112">
        <v>1.8831159500000001</v>
      </c>
      <c r="E7" s="112">
        <v>1.8236329499999999</v>
      </c>
      <c r="F7" s="173" t="s">
        <v>107</v>
      </c>
      <c r="G7" s="195"/>
      <c r="H7" s="128"/>
      <c r="I7" s="128"/>
      <c r="J7" s="128"/>
    </row>
    <row r="8" spans="1:36" ht="15.75">
      <c r="A8" s="110">
        <v>5</v>
      </c>
      <c r="B8" s="111" t="s">
        <v>26</v>
      </c>
      <c r="C8" s="115">
        <v>1.4999999999999999E-2</v>
      </c>
      <c r="D8" s="115">
        <v>1.4999999999999999E-2</v>
      </c>
      <c r="E8" s="115">
        <v>1.4999999999999999E-2</v>
      </c>
      <c r="F8" s="173" t="s">
        <v>108</v>
      </c>
      <c r="G8" s="195"/>
      <c r="H8" s="128"/>
      <c r="I8" s="128"/>
      <c r="J8" s="128"/>
    </row>
    <row r="9" spans="1:36" ht="15.75">
      <c r="A9" s="110">
        <v>6</v>
      </c>
      <c r="B9" s="111" t="s">
        <v>27</v>
      </c>
      <c r="C9" s="112">
        <v>54.791746974722223</v>
      </c>
      <c r="D9" s="112">
        <v>61.628251853999998</v>
      </c>
      <c r="E9" s="112">
        <v>67.844173823333335</v>
      </c>
      <c r="F9" s="173" t="s">
        <v>104</v>
      </c>
      <c r="G9" s="195"/>
      <c r="H9" s="128"/>
      <c r="I9" s="128"/>
      <c r="J9" s="128"/>
    </row>
    <row r="10" spans="1:36" ht="15.75">
      <c r="A10" s="110">
        <v>7</v>
      </c>
      <c r="B10" s="111" t="s">
        <v>28</v>
      </c>
      <c r="C10" s="112">
        <v>56.181070878</v>
      </c>
      <c r="D10" s="112">
        <v>64.384792157000007</v>
      </c>
      <c r="E10" s="112">
        <v>70.460553544999996</v>
      </c>
      <c r="F10" s="173" t="s">
        <v>116</v>
      </c>
      <c r="G10" s="195"/>
      <c r="H10" s="128"/>
      <c r="I10" s="128"/>
      <c r="J10" s="128"/>
    </row>
    <row r="11" spans="1:36" ht="15.75">
      <c r="A11" s="110">
        <v>8</v>
      </c>
      <c r="B11" s="111" t="s">
        <v>29</v>
      </c>
      <c r="C11" s="112">
        <v>0.51949999999999996</v>
      </c>
      <c r="D11" s="112">
        <v>0.126164</v>
      </c>
      <c r="E11" s="112">
        <v>0.25525399999999998</v>
      </c>
      <c r="F11" s="173" t="s">
        <v>110</v>
      </c>
      <c r="G11" s="195"/>
      <c r="H11" s="128"/>
      <c r="I11" s="128"/>
      <c r="J11" s="128"/>
    </row>
    <row r="12" spans="1:36" ht="15.75">
      <c r="A12" s="110">
        <v>9</v>
      </c>
      <c r="B12" s="111" t="s">
        <v>30</v>
      </c>
      <c r="C12" s="112">
        <v>-1.9088239032777776</v>
      </c>
      <c r="D12" s="112">
        <v>-2.8827043030000001</v>
      </c>
      <c r="E12" s="112">
        <v>-2.871633721666667</v>
      </c>
      <c r="F12" s="173" t="s">
        <v>48</v>
      </c>
      <c r="G12" s="195"/>
      <c r="H12" s="128"/>
      <c r="I12" s="128"/>
      <c r="J12" s="128"/>
    </row>
    <row r="13" spans="1:36" ht="15.75">
      <c r="A13" s="110">
        <v>10</v>
      </c>
      <c r="B13" s="111" t="s">
        <v>31</v>
      </c>
      <c r="C13" s="112">
        <v>6.6458679800000002</v>
      </c>
      <c r="D13" s="112">
        <v>7.3662286420000003</v>
      </c>
      <c r="E13" s="112">
        <v>7.6439098889999997</v>
      </c>
      <c r="F13" s="173" t="s">
        <v>49</v>
      </c>
      <c r="G13" s="195"/>
      <c r="H13" s="128"/>
      <c r="I13" s="128"/>
      <c r="J13" s="128"/>
    </row>
    <row r="14" spans="1:36" ht="15.75">
      <c r="A14" s="110">
        <v>11</v>
      </c>
      <c r="B14" s="111" t="s">
        <v>32</v>
      </c>
      <c r="C14" s="112">
        <v>-1.5207287837999999</v>
      </c>
      <c r="D14" s="112">
        <v>-1.7368627993333332</v>
      </c>
      <c r="E14" s="112">
        <v>-1.9095074093333333</v>
      </c>
      <c r="F14" s="173" t="s">
        <v>50</v>
      </c>
      <c r="G14" s="195"/>
      <c r="H14" s="128"/>
      <c r="I14" s="128"/>
      <c r="J14" s="128"/>
    </row>
    <row r="15" spans="1:36" ht="15.75">
      <c r="A15" s="110">
        <v>12</v>
      </c>
      <c r="B15" s="111" t="s">
        <v>33</v>
      </c>
      <c r="C15" s="112">
        <v>1.089953747</v>
      </c>
      <c r="D15" s="112">
        <v>1.2174105175400001</v>
      </c>
      <c r="E15" s="112">
        <v>1.2946783937999999</v>
      </c>
      <c r="F15" s="173" t="s">
        <v>51</v>
      </c>
      <c r="G15" s="195"/>
      <c r="H15" s="128"/>
      <c r="I15" s="128"/>
      <c r="J15" s="128"/>
    </row>
    <row r="16" spans="1:36" s="9" customFormat="1" ht="15.75">
      <c r="A16" s="117">
        <v>13</v>
      </c>
      <c r="B16" s="118" t="s">
        <v>34</v>
      </c>
      <c r="C16" s="119">
        <v>77.448138148141084</v>
      </c>
      <c r="D16" s="119">
        <v>84.502621544383004</v>
      </c>
      <c r="E16" s="119">
        <v>92.595583391085029</v>
      </c>
      <c r="F16" s="174" t="s">
        <v>7</v>
      </c>
      <c r="G16" s="195"/>
      <c r="H16" s="129"/>
      <c r="I16" s="129"/>
      <c r="J16" s="129"/>
    </row>
    <row r="17" spans="1:10" ht="15.75">
      <c r="A17" s="110">
        <v>14</v>
      </c>
      <c r="B17" s="111" t="s">
        <v>35</v>
      </c>
      <c r="C17" s="112">
        <v>2.2157151513432427</v>
      </c>
      <c r="D17" s="112">
        <v>2.0085223993432426</v>
      </c>
      <c r="E17" s="112">
        <v>1.93780611362</v>
      </c>
      <c r="F17" s="173" t="s">
        <v>52</v>
      </c>
      <c r="G17" s="195"/>
      <c r="H17" s="128"/>
      <c r="I17" s="128"/>
      <c r="J17" s="128"/>
    </row>
    <row r="18" spans="1:10" ht="15.75">
      <c r="A18" s="110">
        <v>15</v>
      </c>
      <c r="B18" s="111" t="s">
        <v>36</v>
      </c>
      <c r="C18" s="112">
        <v>33.995997611830028</v>
      </c>
      <c r="D18" s="112">
        <v>36.684319419211754</v>
      </c>
      <c r="E18" s="112">
        <v>39.795007578209997</v>
      </c>
      <c r="F18" s="173" t="s">
        <v>111</v>
      </c>
      <c r="G18" s="195"/>
      <c r="H18" s="128"/>
      <c r="I18" s="128"/>
      <c r="J18" s="128"/>
    </row>
    <row r="19" spans="1:10" ht="15.75">
      <c r="A19" s="110">
        <v>16</v>
      </c>
      <c r="B19" s="111" t="s">
        <v>37</v>
      </c>
      <c r="C19" s="112">
        <v>25.64993881683003</v>
      </c>
      <c r="D19" s="112">
        <v>24.866397624211753</v>
      </c>
      <c r="E19" s="112">
        <v>26.21187178321</v>
      </c>
      <c r="F19" s="173" t="s">
        <v>112</v>
      </c>
      <c r="G19" s="195"/>
      <c r="H19" s="128"/>
      <c r="I19" s="128"/>
      <c r="J19" s="128"/>
    </row>
    <row r="20" spans="1:10" ht="15.75">
      <c r="A20" s="110">
        <v>17</v>
      </c>
      <c r="B20" s="111" t="s">
        <v>38</v>
      </c>
      <c r="C20" s="112">
        <v>8.3460587949999994</v>
      </c>
      <c r="D20" s="112">
        <v>11.817921795</v>
      </c>
      <c r="E20" s="112">
        <v>13.583135795</v>
      </c>
      <c r="F20" s="173" t="s">
        <v>113</v>
      </c>
      <c r="G20" s="195"/>
      <c r="H20" s="128"/>
      <c r="I20" s="128"/>
      <c r="J20" s="128"/>
    </row>
    <row r="21" spans="1:10" ht="15.75">
      <c r="A21" s="110">
        <v>18</v>
      </c>
      <c r="B21" s="111" t="s">
        <v>21</v>
      </c>
      <c r="C21" s="112">
        <v>13.050346249</v>
      </c>
      <c r="D21" s="112">
        <v>13.281940699</v>
      </c>
      <c r="E21" s="112">
        <v>12.579033239999999</v>
      </c>
      <c r="F21" s="173" t="s">
        <v>105</v>
      </c>
      <c r="G21" s="195"/>
      <c r="H21" s="128"/>
      <c r="I21" s="128"/>
      <c r="J21" s="128"/>
    </row>
    <row r="22" spans="1:10" ht="15.75">
      <c r="A22" s="110">
        <v>19</v>
      </c>
      <c r="B22" s="111" t="s">
        <v>39</v>
      </c>
      <c r="C22" s="112">
        <v>0.9197425990175</v>
      </c>
      <c r="D22" s="112">
        <v>0.82535613600000002</v>
      </c>
      <c r="E22" s="112">
        <v>1.1991863629366668</v>
      </c>
      <c r="F22" s="173" t="s">
        <v>88</v>
      </c>
      <c r="G22" s="195"/>
      <c r="H22" s="128"/>
      <c r="I22" s="128"/>
      <c r="J22" s="128"/>
    </row>
    <row r="23" spans="1:10" s="9" customFormat="1" ht="15.75">
      <c r="A23" s="117">
        <v>20</v>
      </c>
      <c r="B23" s="118" t="s">
        <v>5</v>
      </c>
      <c r="C23" s="119">
        <v>50.181801611190771</v>
      </c>
      <c r="D23" s="119">
        <v>52.800138653554995</v>
      </c>
      <c r="E23" s="119">
        <v>55.511033294766669</v>
      </c>
      <c r="F23" s="174" t="s">
        <v>8</v>
      </c>
      <c r="G23" s="195"/>
      <c r="H23" s="129"/>
      <c r="I23" s="129"/>
      <c r="J23" s="129"/>
    </row>
    <row r="24" spans="1:10" ht="15.75">
      <c r="A24" s="110">
        <v>21</v>
      </c>
      <c r="B24" s="111" t="s">
        <v>40</v>
      </c>
      <c r="C24" s="112">
        <v>6.2519072720000004</v>
      </c>
      <c r="D24" s="112">
        <v>7.7598141370000002</v>
      </c>
      <c r="E24" s="112">
        <v>8.0933308279999991</v>
      </c>
      <c r="F24" s="173" t="s">
        <v>53</v>
      </c>
      <c r="G24" s="195"/>
      <c r="H24" s="128"/>
      <c r="I24" s="128"/>
      <c r="J24" s="128"/>
    </row>
    <row r="25" spans="1:10" ht="15.75">
      <c r="A25" s="110">
        <v>22</v>
      </c>
      <c r="B25" s="111" t="s">
        <v>41</v>
      </c>
      <c r="C25" s="112">
        <v>1.87083435</v>
      </c>
      <c r="D25" s="112">
        <v>2.7102027999999998</v>
      </c>
      <c r="E25" s="112">
        <v>2.7503337999999999</v>
      </c>
      <c r="F25" s="173" t="s">
        <v>114</v>
      </c>
      <c r="G25" s="195"/>
      <c r="H25" s="128"/>
      <c r="I25" s="128"/>
      <c r="J25" s="128"/>
    </row>
    <row r="26" spans="1:10" ht="15.75">
      <c r="A26" s="110">
        <v>23</v>
      </c>
      <c r="B26" s="111" t="s">
        <v>42</v>
      </c>
      <c r="C26" s="112">
        <v>4.3810729220000004</v>
      </c>
      <c r="D26" s="112">
        <v>5.049611337</v>
      </c>
      <c r="E26" s="112">
        <v>5.3429970280000001</v>
      </c>
      <c r="F26" s="173" t="s">
        <v>115</v>
      </c>
      <c r="G26" s="195"/>
      <c r="H26" s="128"/>
      <c r="I26" s="128"/>
      <c r="J26" s="128"/>
    </row>
    <row r="27" spans="1:10" ht="15.75">
      <c r="A27" s="110">
        <v>24</v>
      </c>
      <c r="B27" s="111" t="s">
        <v>43</v>
      </c>
      <c r="C27" s="112">
        <v>9.6765037790000008</v>
      </c>
      <c r="D27" s="112">
        <v>10.933617135</v>
      </c>
      <c r="E27" s="112">
        <v>11.403165638999999</v>
      </c>
      <c r="F27" s="173" t="s">
        <v>54</v>
      </c>
      <c r="G27" s="195"/>
      <c r="H27" s="128"/>
      <c r="I27" s="128"/>
      <c r="J27" s="128"/>
    </row>
    <row r="28" spans="1:10" ht="15.75">
      <c r="A28" s="110">
        <v>25</v>
      </c>
      <c r="B28" s="111" t="s">
        <v>44</v>
      </c>
      <c r="C28" s="112">
        <v>11.272583285182472</v>
      </c>
      <c r="D28" s="112">
        <v>11.8464237770125</v>
      </c>
      <c r="E28" s="112">
        <v>14.09191951347</v>
      </c>
      <c r="F28" s="173" t="s">
        <v>55</v>
      </c>
      <c r="G28" s="195"/>
      <c r="H28" s="128"/>
      <c r="I28" s="128"/>
      <c r="J28" s="128"/>
    </row>
    <row r="29" spans="1:10" ht="19.5" customHeight="1">
      <c r="A29" s="110">
        <v>26</v>
      </c>
      <c r="B29" s="111" t="s">
        <v>45</v>
      </c>
      <c r="C29" s="112">
        <v>6.534220036782902E-2</v>
      </c>
      <c r="D29" s="112">
        <v>1.1626278418206066</v>
      </c>
      <c r="E29" s="112">
        <v>3.4961341158483328</v>
      </c>
      <c r="F29" s="173" t="s">
        <v>56</v>
      </c>
      <c r="G29" s="195"/>
      <c r="H29" s="128"/>
      <c r="I29" s="128"/>
      <c r="J29" s="128"/>
    </row>
    <row r="30" spans="1:10" s="9" customFormat="1" ht="15.75">
      <c r="A30" s="117">
        <v>27</v>
      </c>
      <c r="B30" s="118" t="s">
        <v>11</v>
      </c>
      <c r="C30" s="119">
        <v>27.266336536550302</v>
      </c>
      <c r="D30" s="119">
        <v>31.702482890833107</v>
      </c>
      <c r="E30" s="119">
        <v>37.084550096318338</v>
      </c>
      <c r="F30" s="174" t="s">
        <v>9</v>
      </c>
      <c r="G30" s="195"/>
      <c r="H30" s="129"/>
      <c r="I30" s="129"/>
      <c r="J30" s="129"/>
    </row>
    <row r="31" spans="1:10" s="9" customFormat="1" ht="15.75">
      <c r="A31" s="117">
        <v>28</v>
      </c>
      <c r="B31" s="118" t="s">
        <v>46</v>
      </c>
      <c r="C31" s="119">
        <v>77.448138147741076</v>
      </c>
      <c r="D31" s="119">
        <v>84.502621544388091</v>
      </c>
      <c r="E31" s="119">
        <v>92.595583391085</v>
      </c>
      <c r="F31" s="174" t="s">
        <v>10</v>
      </c>
      <c r="G31" s="195"/>
      <c r="H31" s="129"/>
      <c r="I31" s="129"/>
      <c r="J31" s="129"/>
    </row>
    <row r="32" spans="1:10">
      <c r="C32" s="131"/>
      <c r="F32" s="134"/>
    </row>
    <row r="33" spans="1:5" ht="15">
      <c r="A33" s="141"/>
      <c r="B33" s="243"/>
      <c r="C33" s="244"/>
    </row>
    <row r="34" spans="1:5" ht="15">
      <c r="B34" s="243"/>
      <c r="C34" s="244"/>
    </row>
    <row r="35" spans="1:5">
      <c r="C35" s="131"/>
    </row>
    <row r="36" spans="1:5">
      <c r="C36" s="131"/>
    </row>
    <row r="37" spans="1:5">
      <c r="C37" s="131"/>
    </row>
    <row r="38" spans="1:5">
      <c r="C38" s="131"/>
      <c r="E38" s="128"/>
    </row>
    <row r="39" spans="1:5">
      <c r="C39" s="131"/>
    </row>
    <row r="40" spans="1:5">
      <c r="C40" s="131"/>
    </row>
    <row r="41" spans="1:5">
      <c r="C41" s="131"/>
    </row>
    <row r="42" spans="1:5">
      <c r="C42" s="131"/>
    </row>
    <row r="43" spans="1:5">
      <c r="C43" s="131"/>
    </row>
    <row r="44" spans="1:5">
      <c r="C44" s="131"/>
    </row>
    <row r="45" spans="1:5">
      <c r="C45" s="131"/>
    </row>
    <row r="46" spans="1:5">
      <c r="C46" s="131"/>
    </row>
    <row r="47" spans="1:5">
      <c r="C47" s="131"/>
    </row>
    <row r="48" spans="1:5">
      <c r="C48" s="131"/>
    </row>
    <row r="49" spans="3:3">
      <c r="C49" s="131"/>
    </row>
    <row r="50" spans="3:3">
      <c r="C50" s="131"/>
    </row>
    <row r="51" spans="3:3">
      <c r="C51" s="131"/>
    </row>
    <row r="52" spans="3:3">
      <c r="C52" s="131"/>
    </row>
  </sheetData>
  <mergeCells count="2">
    <mergeCell ref="A2:F2"/>
    <mergeCell ref="A1:F1"/>
  </mergeCells>
  <pageMargins left="1" right="1" top="1" bottom="1.46639015748032" header="1" footer="1"/>
  <pageSetup paperSize="9" scale="7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721C5BE-6B97-4D89-A01E-4D15EA4EE740}"/>
</file>

<file path=customXml/itemProps2.xml><?xml version="1.0" encoding="utf-8"?>
<ds:datastoreItem xmlns:ds="http://schemas.openxmlformats.org/officeDocument/2006/customXml" ds:itemID="{F8912FEA-8537-4344-9B98-4FFC9A01B96D}"/>
</file>

<file path=customXml/itemProps3.xml><?xml version="1.0" encoding="utf-8"?>
<ds:datastoreItem xmlns:ds="http://schemas.openxmlformats.org/officeDocument/2006/customXml" ds:itemID="{DA62B149-E6BB-4CAD-8257-66E136505A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'BS-MFI Cooperative Conv'!Print_Area</vt:lpstr>
      <vt:lpstr>Cover!Print_Area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 MFI Coop Conv'!Print_Area</vt:lpstr>
      <vt:lpstr>'Sum by Prov-MFI Limit Comp Conv'!Print_Area</vt:lpstr>
      <vt:lpstr>Summary!Print_Area</vt:lpstr>
      <vt:lpstr>'Summary by Province'!Print_Area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Didik Apriyatno</cp:lastModifiedBy>
  <cp:lastPrinted>2018-10-30T04:36:40Z</cp:lastPrinted>
  <dcterms:created xsi:type="dcterms:W3CDTF">2016-02-23T06:03:52Z</dcterms:created>
  <dcterms:modified xsi:type="dcterms:W3CDTF">2020-02-19T07:05:53Z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