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5. Bagian LKM\Laporan Kuartalan\4. Laporan Kuartalan 2019\K2 2019\03. LAPORAN YG DIUPLOAD K2 2019\"/>
    </mc:Choice>
  </mc:AlternateContent>
  <bookViews>
    <workbookView xWindow="-120" yWindow="-120" windowWidth="20730" windowHeight="11160" firstSheet="17" activeTab="19"/>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externalReferences>
    <externalReference r:id="rId24"/>
  </externalReferences>
  <definedNames>
    <definedName name="_xlnm._FilterDatabase" localSheetId="5" hidden="1">'Assets By Province'!$A$3:$F$20</definedName>
    <definedName name="_xlnm._FilterDatabase" localSheetId="4" hidden="1">'Number Entities By Province'!$A$3:$E$23</definedName>
    <definedName name="premi_okto14" localSheetId="21">#REF!</definedName>
    <definedName name="premi_okto14">#REF!</definedName>
    <definedName name="_xlnm.Print_Area" localSheetId="21">Abbreviation!$A$1:$F$19</definedName>
    <definedName name="_xlnm.Print_Area" localSheetId="5">'Assets By Province'!$A$1:$E$23</definedName>
    <definedName name="_xlnm.Print_Area" localSheetId="11">'BS - MFI Limit Comp Conv'!$A$1:$F$35</definedName>
    <definedName name="_xlnm.Print_Area" localSheetId="14">'BS- MFI Cooperative Sharia'!$A$1:$F$49</definedName>
    <definedName name="_xlnm.Print_Area" localSheetId="8">'BS-MFI Cooperative Conv'!$A$1:$L$31</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Province'!$A$1:$E$23</definedName>
    <definedName name="_xlnm.Print_Area" localSheetId="16">'Sum by Prov- MFI Coop Sharia'!$A$1:$J$38</definedName>
    <definedName name="_xlnm.Print_Area" localSheetId="19">'Sum by Prov- MFI Limit Sharia'!$A$1:$J$12</definedName>
    <definedName name="_xlnm.Print_Area" localSheetId="10">'Sum by Prov. MFI Coop Conv'!$A$1:$J$26</definedName>
    <definedName name="_xlnm.Print_Area" localSheetId="13">'Sum by Prov-MFI Limit Comp Conv'!$A$1:$J$22</definedName>
    <definedName name="_xlnm.Print_Area" localSheetId="6">Summary!$A$1:$E$11</definedName>
    <definedName name="_xlnm.Print_Area" localSheetId="7">'Summary by Province'!$A$1:$J$46</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2" i="43" l="1"/>
  <c r="H12" i="43"/>
  <c r="G12" i="43"/>
  <c r="F12" i="43"/>
  <c r="E12" i="43"/>
  <c r="D12" i="43"/>
  <c r="C12" i="43"/>
  <c r="B12" i="43"/>
  <c r="I38" i="37"/>
  <c r="H38" i="37"/>
  <c r="G38" i="37"/>
  <c r="F38" i="37"/>
  <c r="E38" i="37"/>
  <c r="D38" i="37"/>
  <c r="C38" i="37"/>
  <c r="B38" i="37"/>
  <c r="I22" i="36"/>
  <c r="H22" i="36"/>
  <c r="G22" i="36"/>
  <c r="F22" i="36"/>
  <c r="E22" i="36"/>
  <c r="D22" i="36"/>
  <c r="C22" i="36"/>
  <c r="B22" i="36"/>
  <c r="I26" i="35"/>
  <c r="H26" i="35"/>
  <c r="G26" i="35"/>
  <c r="F26" i="35"/>
  <c r="E26" i="35"/>
  <c r="D26" i="35"/>
  <c r="C26" i="35"/>
  <c r="B26" i="35"/>
  <c r="I46" i="28" l="1"/>
  <c r="H46" i="28"/>
  <c r="G46" i="28"/>
  <c r="F46" i="28"/>
  <c r="E46" i="28"/>
  <c r="D46" i="28"/>
  <c r="C46" i="28"/>
  <c r="B46" i="28"/>
  <c r="C6" i="13" l="1"/>
  <c r="C5" i="13"/>
  <c r="C4" i="13"/>
  <c r="C23" i="26"/>
  <c r="B23" i="26"/>
  <c r="I10" i="36" l="1"/>
  <c r="H10" i="36"/>
  <c r="G10" i="36"/>
  <c r="F10" i="36"/>
  <c r="E10" i="36"/>
  <c r="D10" i="36"/>
  <c r="C10" i="36"/>
  <c r="B10" i="36"/>
  <c r="I5" i="43" l="1"/>
  <c r="H5" i="43"/>
  <c r="G5" i="43"/>
  <c r="F5" i="43"/>
  <c r="E5" i="43"/>
  <c r="D5" i="43"/>
  <c r="C5" i="43"/>
  <c r="B5" i="43"/>
  <c r="D23" i="25" l="1"/>
  <c r="B23" i="25" l="1"/>
  <c r="C23" i="25"/>
  <c r="B7" i="24" l="1"/>
  <c r="B4" i="24"/>
  <c r="C7" i="24" l="1"/>
  <c r="C4" i="24"/>
  <c r="C10" i="24" l="1"/>
  <c r="B10" i="24" l="1"/>
  <c r="D7" i="24" l="1"/>
  <c r="D4" i="24"/>
  <c r="D10" i="24" l="1"/>
</calcChain>
</file>

<file path=xl/sharedStrings.xml><?xml version="1.0" encoding="utf-8"?>
<sst xmlns="http://schemas.openxmlformats.org/spreadsheetml/2006/main" count="1099" uniqueCount="415">
  <si>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</si>
  <si>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</si>
  <si>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</si>
  <si>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</si>
  <si>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</si>
  <si>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</si>
  <si>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</si>
  <si>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</si>
  <si>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</si>
  <si>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</si>
  <si>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</si>
  <si>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</si>
  <si>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</si>
  <si>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</si>
  <si>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</si>
  <si>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</si>
  <si>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</si>
  <si>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</si>
  <si>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</si>
  <si>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</si>
  <si>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</si>
  <si>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</si>
  <si>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</si>
  <si>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</si>
  <si>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</si>
  <si>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</si>
  <si>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</si>
  <si>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</si>
  <si>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</si>
  <si>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</si>
  <si>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</si>
  <si>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</si>
  <si>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</si>
  <si>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</si>
  <si>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</si>
  <si>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</si>
  <si>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</si>
  <si>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</si>
  <si>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</si>
  <si>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</si>
  <si>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</si>
  <si>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</si>
  <si>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</si>
  <si>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</si>
  <si>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</si>
  <si>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</si>
  <si>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</si>
  <si>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</si>
  <si>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</si>
  <si>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</si>
  <si>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</si>
  <si>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</si>
  <si>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</si>
  <si>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</si>
  <si>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</si>
  <si>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</si>
  <si>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</si>
  <si>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</si>
  <si>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</si>
  <si>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</si>
  <si>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</si>
  <si>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</si>
  <si>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</si>
  <si>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</si>
  <si>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</si>
  <si>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</si>
  <si>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</si>
  <si>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</si>
  <si>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</si>
  <si>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</si>
  <si>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</si>
  <si>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</si>
  <si>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</si>
  <si>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</si>
  <si>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</si>
  <si>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</si>
  <si>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</si>
  <si>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</si>
  <si>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</si>
  <si>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</si>
  <si>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</si>
  <si>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</si>
  <si>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</si>
  <si>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</si>
  <si>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</si>
  <si>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</si>
  <si>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</si>
  <si>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</si>
  <si>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</si>
  <si>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</si>
  <si>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</si>
  <si>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</si>
  <si>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</si>
  <si>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</si>
  <si>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</si>
  <si>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</si>
  <si>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</si>
  <si>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</si>
  <si>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</si>
  <si>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</si>
  <si>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</si>
  <si>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</si>
  <si>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</si>
  <si>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</si>
  <si>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</si>
  <si>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</si>
  <si>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</si>
  <si>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</si>
  <si>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</si>
  <si>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</si>
  <si>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</si>
  <si>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</si>
  <si>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</si>
  <si>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</si>
  <si>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</si>
  <si>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</si>
  <si>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</si>
  <si>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</si>
  <si>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</si>
  <si>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</si>
  <si>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</si>
  <si>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</si>
  <si>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</si>
  <si>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</si>
  <si>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</si>
  <si>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</si>
  <si>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</si>
  <si>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</si>
  <si>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</si>
  <si>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</si>
  <si>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</si>
  <si>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</si>
  <si>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</si>
  <si>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</si>
  <si>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</si>
  <si>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</si>
  <si>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</si>
  <si>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</si>
  <si>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</si>
  <si>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</si>
  <si>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</si>
  <si>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</si>
  <si>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</si>
  <si>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</si>
  <si>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</si>
  <si>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</si>
  <si>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</si>
  <si>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</si>
  <si>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</si>
  <si>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</si>
  <si>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</si>
  <si>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</si>
  <si>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</si>
  <si>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</si>
  <si>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</si>
  <si>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</si>
  <si>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</si>
  <si>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</si>
  <si>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</si>
  <si>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</si>
  <si>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</si>
  <si>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</si>
  <si>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</si>
  <si>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</si>
  <si>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</si>
  <si>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</si>
  <si>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</si>
  <si>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</si>
  <si>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</si>
  <si>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</si>
  <si>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</si>
  <si>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</si>
  <si>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</si>
  <si>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</si>
  <si>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</si>
  <si>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</si>
  <si>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</si>
  <si>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</si>
  <si>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</si>
  <si>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</si>
  <si>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</si>
  <si>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</si>
  <si>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</si>
  <si>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</si>
  <si>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</si>
  <si>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</si>
  <si>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</si>
  <si>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</si>
  <si>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</si>
  <si>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</si>
  <si>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</si>
  <si>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</si>
  <si>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</si>
  <si>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</si>
  <si>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</si>
  <si>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</si>
  <si>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</si>
  <si>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</si>
  <si>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</si>
  <si>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</si>
  <si>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</si>
  <si>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</si>
  <si>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</si>
  <si>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</si>
  <si>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</si>
  <si>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</si>
  <si>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</si>
  <si>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</si>
  <si>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</si>
  <si>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</si>
  <si>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</si>
  <si>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</si>
  <si>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</si>
  <si>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</si>
  <si>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</si>
  <si>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</si>
  <si>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</si>
  <si>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</si>
  <si>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</si>
  <si>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</si>
  <si>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</si>
  <si>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</si>
  <si>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</si>
  <si>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</si>
  <si>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</si>
  <si>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</si>
  <si>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</si>
  <si>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</si>
  <si>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</si>
  <si>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</si>
  <si>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</si>
  <si>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</si>
  <si>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</si>
  <si>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</si>
  <si>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</si>
  <si>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</si>
  <si>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</si>
  <si>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</si>
  <si>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</si>
  <si>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</si>
  <si>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</si>
  <si>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</si>
  <si>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</si>
  <si>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</si>
  <si>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</si>
  <si>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</si>
  <si>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</si>
  <si>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</si>
  <si>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</si>
  <si>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</si>
  <si>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</si>
  <si>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Data Jumlah Pelaku/Jumlah LKM bersumber dari LKM yang memperoleh izin pada periode kuartal yang disajikan (akhir April untuk Kuartal I, akhir Agustus untuk Kuartal II, dan Akhir Desember untuk Kuartal III)</t>
  </si>
  <si>
    <t>The data used in Microfinance Institutions Statistics is derived from Microfinance Information System (SILKM) and by the softcopy of quarterly report in excel format.</t>
  </si>
  <si>
    <t>Central Kalimantan</t>
  </si>
  <si>
    <t>West Sumatera</t>
  </si>
  <si>
    <t>Data Number of Entities / Number of MFIs sourced from MFIs obtained permit in the quarter period presented (ended of April for first quarter, ended of August for second quarter, anded end of December for third quarter)</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</si>
  <si>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</si>
  <si>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</si>
  <si>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</si>
  <si>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</si>
  <si>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</si>
  <si>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</si>
  <si>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</si>
  <si>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</si>
  <si>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</si>
  <si>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</si>
  <si>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</si>
  <si>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</si>
  <si>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</si>
  <si>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</si>
  <si>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</si>
  <si>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Laporan kuartalan yang digunakan dalam penyusunan publikasi statistik bulanan ini adalah dalam rangka memenuhi amanat Pasal 30 ayat (1) tentang kewajiban penyampaian laporan keuangan oleh LKM kepada Otoritas Jasa Keuangan sebagaimana diatur dalam Undang-Undang No.1 tahun 2013 tentang Lembaga Keuangan Mikro.</t>
  </si>
  <si>
    <t>The quarterly report used in the preparation of this monthly statistical publication is in order to fulfill the mandate of Article 30 paragraph (1) on the obligation of the submission of financial statements by the MFI to the Financial Services Authority as stipulated in Act No.1 of 2013 concerning Microfinance Institutions.</t>
  </si>
  <si>
    <t>Gedung Wisma Mulia 2 Lantai 11</t>
  </si>
  <si>
    <t>Wisma Mulia 2 Building 11th Floor</t>
  </si>
  <si>
    <t>Jalan Jend. Gatot Subroto Kav 42</t>
  </si>
  <si>
    <t>Jakarta Selatan</t>
  </si>
  <si>
    <t>South Jakarta</t>
  </si>
  <si>
    <t>Tabel 3. Aset LKM Berdasarkan Provinsi (Miliar Rupiah)</t>
  </si>
  <si>
    <t>Table 3. MFIs Assets by Province (Billion Rupiah)</t>
  </si>
  <si>
    <t xml:space="preserve">Table 6. Conventional Cooperative MFIs Quarterly Financial Position (Billion Rupiah) </t>
  </si>
  <si>
    <t>Tabel 7. Laporan Kinerja Keuangan Kuartalan LKM Koperasi Konvensional (Miliar Rupiah)</t>
  </si>
  <si>
    <t xml:space="preserve">Table 7. Conventional Cooperative MFIs Quarterly Financial Performance (Billion Rupiah) </t>
  </si>
  <si>
    <t>Tabel 9. Laporan Posisi Keuangan Kuartalan LKM PT Konvensional (Miliar Rupiah)</t>
  </si>
  <si>
    <t>Table 9. Conventional Limited Company MFIs Quarterly Financial Position (Billion Rupiah)</t>
  </si>
  <si>
    <t>No.</t>
  </si>
  <si>
    <t>Tabel 10. Laporan Kinerja Keuangan Kuartalan LKM PT Konvensional (Miliar Rupiah)</t>
  </si>
  <si>
    <t>Table 10. Conventional Limited Company MFIs Quarterly Financial Performance (Billion Rupiah)</t>
  </si>
  <si>
    <t>Tabel 12. Laporan Posisi Keuangan Kuartalan LKM  Koperasi Syariah (Miliar Rupiah)</t>
  </si>
  <si>
    <t>Tabel 13. Laporan Kinerja Keuangan Kuartalan LKM Koperasi Syariah (Miliar Rupiah)</t>
  </si>
  <si>
    <t>Table 13. Sharia Cooperative MFIs Quarterly Financial Performance (Billion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</si>
  <si>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</si>
  <si>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</si>
  <si>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</si>
  <si>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</si>
  <si>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</si>
  <si>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</si>
  <si>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</si>
  <si>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</si>
  <si>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</si>
  <si>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</si>
  <si>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</si>
  <si>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</si>
  <si>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Laporan Posisi Keuangan Kuartalan LKM Koperasi Konvensional/ </t>
    </r>
    <r>
      <rPr>
        <i/>
        <sz val="12"/>
        <rFont val="Cambria"/>
        <family val="1"/>
        <scheme val="major"/>
      </rPr>
      <t>Conventional Cooperative MFIs Quarterly Financial Position</t>
    </r>
  </si>
  <si>
    <r>
      <t xml:space="preserve">Laporan Kinerja Keuangan Kuartalan LKM Koperasi Konvensional/ </t>
    </r>
    <r>
      <rPr>
        <i/>
        <sz val="12"/>
        <rFont val="Cambria"/>
        <family val="1"/>
        <scheme val="major"/>
      </rPr>
      <t>Conventional Cooperative MFIs Quarterly Financial Performance</t>
    </r>
  </si>
  <si>
    <r>
      <t xml:space="preserve">Ikhtisar Data Keuangan Kuartalan LKM Koperasi Konvensional Berdasarkan Provinsi/ </t>
    </r>
    <r>
      <rPr>
        <i/>
        <sz val="12"/>
        <rFont val="Cambria"/>
        <family val="1"/>
        <scheme val="major"/>
      </rPr>
      <t>Conventional Cooperative MFIs Financial Data Summary by Province</t>
    </r>
  </si>
  <si>
    <r>
      <t xml:space="preserve">Laporan Posisi Keuangan Kuartalan LKM PT Konvensional/ </t>
    </r>
    <r>
      <rPr>
        <i/>
        <sz val="12"/>
        <rFont val="Cambria"/>
        <family val="1"/>
        <scheme val="major"/>
      </rPr>
      <t>Conventional Limited Company MFIs Quarterly Financial Position</t>
    </r>
  </si>
  <si>
    <r>
      <t xml:space="preserve">Laporan Kinerja Keuangan Kuartalan LKM PT Konvensional/ </t>
    </r>
    <r>
      <rPr>
        <i/>
        <sz val="12"/>
        <rFont val="Cambria"/>
        <family val="1"/>
        <scheme val="major"/>
      </rPr>
      <t>Conventional Limited Company MFIs Quarterly Financial Performance</t>
    </r>
  </si>
  <si>
    <r>
      <t xml:space="preserve">Ikhtisar Data Keuangan Kuartalan LKM PT Konvensional Berdasarkan Provinsi/ </t>
    </r>
    <r>
      <rPr>
        <i/>
        <sz val="12"/>
        <rFont val="Cambria"/>
        <family val="1"/>
        <scheme val="major"/>
      </rPr>
      <t>Conventional Limited Company MFIs Financial Data Summary by Province</t>
    </r>
  </si>
  <si>
    <t>Table 12. Sharia Cooperative MFIs Quarterly Financial Position (Billion Rupiah)</t>
  </si>
  <si>
    <r>
      <t xml:space="preserve">Laporan Posisi Keuangan Kuartalan LKM  Koperasi Syariah/ </t>
    </r>
    <r>
      <rPr>
        <i/>
        <sz val="12"/>
        <rFont val="Cambria"/>
        <family val="1"/>
        <scheme val="major"/>
      </rPr>
      <t xml:space="preserve">Sharia Cooperative MFIs Quarterly Financial Position </t>
    </r>
  </si>
  <si>
    <r>
      <t xml:space="preserve">Laporan Kinerja Keuangan Kuartalan LKM Koperasi Syariah/ </t>
    </r>
    <r>
      <rPr>
        <i/>
        <sz val="12"/>
        <rFont val="Cambria"/>
        <family val="1"/>
        <scheme val="major"/>
      </rPr>
      <t>Sharia Cooperative MFIs Quarterly Financial Performance</t>
    </r>
  </si>
  <si>
    <r>
      <t xml:space="preserve">Ikhtisar Data Keuangan Kuartalan LKM Koperasi Syariah Berdasarkan Provinsi/ </t>
    </r>
    <r>
      <rPr>
        <i/>
        <sz val="12"/>
        <rFont val="Cambria"/>
        <family val="1"/>
        <scheme val="major"/>
      </rPr>
      <t>Sharia Cooperative MFI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</si>
  <si>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</si>
  <si>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</si>
  <si>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</si>
  <si>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</si>
  <si>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</si>
  <si>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</si>
  <si>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</si>
  <si>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</si>
  <si>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</si>
  <si>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</si>
  <si>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</si>
  <si>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</si>
  <si>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Grand Total</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</si>
  <si>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</si>
  <si>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</si>
  <si>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</si>
  <si>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</si>
  <si>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</si>
  <si>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</si>
  <si>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</si>
  <si>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</si>
  <si>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</si>
  <si>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</si>
  <si>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</si>
  <si>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</si>
  <si>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</si>
  <si>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</si>
  <si>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</si>
  <si>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</si>
  <si>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</si>
  <si>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</si>
  <si>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</si>
  <si>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</si>
  <si>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</si>
  <si>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</si>
  <si>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</si>
  <si>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</si>
  <si>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</si>
  <si>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</si>
  <si>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</si>
  <si>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</si>
  <si>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</si>
  <si>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</si>
  <si>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</si>
  <si>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</si>
  <si>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</si>
  <si>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</si>
  <si>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</si>
  <si>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</si>
  <si>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</si>
  <si>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</si>
  <si>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</si>
  <si>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</si>
  <si>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</si>
  <si>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</si>
  <si>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</si>
  <si>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</si>
  <si>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</si>
  <si>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</si>
  <si>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r>
      <t xml:space="preserve">Laporan Posisi Keuangan Kuartalan LKM  PT Syariah/ </t>
    </r>
    <r>
      <rPr>
        <i/>
        <sz val="12"/>
        <rFont val="Cambria"/>
        <family val="1"/>
        <scheme val="major"/>
      </rPr>
      <t xml:space="preserve">Sharia Limited MFIs Quarterly Financial Position </t>
    </r>
  </si>
  <si>
    <r>
      <t xml:space="preserve">Laporan Kinerja Keuangan Kuartalan LKM PT Syariah/ </t>
    </r>
    <r>
      <rPr>
        <i/>
        <sz val="12"/>
        <rFont val="Cambria"/>
        <family val="1"/>
        <scheme val="major"/>
      </rPr>
      <t>Sharia Limited MFIs Quarterly Financial Performance</t>
    </r>
  </si>
  <si>
    <r>
      <t xml:space="preserve">Ikhtisar Data Keuangan Kuartalan LKM PT Syariah Berdasarkan Provinsi/ </t>
    </r>
    <r>
      <rPr>
        <i/>
        <sz val="12"/>
        <rFont val="Cambria"/>
        <family val="1"/>
        <scheme val="major"/>
      </rPr>
      <t>Sharia Limited MFI Financial Data Summary by Province</t>
    </r>
  </si>
  <si>
    <t>West Nusa Tenggra</t>
  </si>
  <si>
    <t>Jambi</t>
  </si>
  <si>
    <t>Kalimantan Timur</t>
  </si>
  <si>
    <t>Papua</t>
  </si>
  <si>
    <t>East Kalimantan</t>
  </si>
  <si>
    <t>Tabel 15. Laporan Posisi Keuangan Kuartalan LKM PT Syariah (Miliar Rupiah)</t>
  </si>
  <si>
    <t>Table 15. Sharia Limit MFIs Quarterly Financial Position (Billion Rupiah)</t>
  </si>
  <si>
    <t>Tabel 16. Laporan Kinerja Keuangan Kuartalan LKM Koperasi Syariah (Miliar Rupiah)</t>
  </si>
  <si>
    <t>Table 16. Sharia Cooperative MFIs Quarterly Financial Performance (Billion Rupiah)</t>
  </si>
  <si>
    <r>
      <t xml:space="preserve">Kuartal I
</t>
    </r>
    <r>
      <rPr>
        <b/>
        <i/>
        <sz val="12"/>
        <rFont val="Cambria"/>
        <family val="1"/>
        <scheme val="major"/>
      </rPr>
      <t>Quarter I</t>
    </r>
    <r>
      <rPr>
        <b/>
        <sz val="12"/>
        <rFont val="Cambria"/>
        <family val="1"/>
        <scheme val="major"/>
      </rPr>
      <t xml:space="preserve">
2019</t>
    </r>
  </si>
  <si>
    <r>
      <t xml:space="preserve">Kuartal II
</t>
    </r>
    <r>
      <rPr>
        <b/>
        <i/>
        <sz val="12"/>
        <rFont val="Cambria"/>
        <family val="1"/>
        <scheme val="major"/>
      </rPr>
      <t>Quarter II</t>
    </r>
    <r>
      <rPr>
        <b/>
        <sz val="12"/>
        <rFont val="Cambria"/>
        <family val="1"/>
        <scheme val="major"/>
      </rPr>
      <t xml:space="preserve">
2019</t>
    </r>
  </si>
  <si>
    <r>
      <t xml:space="preserve">Kuartal III
</t>
    </r>
    <r>
      <rPr>
        <b/>
        <i/>
        <sz val="12"/>
        <rFont val="Cambria"/>
        <family val="1"/>
        <scheme val="major"/>
      </rPr>
      <t>Quarter III</t>
    </r>
    <r>
      <rPr>
        <b/>
        <sz val="12"/>
        <rFont val="Cambria"/>
        <family val="1"/>
        <scheme val="major"/>
      </rPr>
      <t xml:space="preserve">
2019</t>
    </r>
  </si>
  <si>
    <t>Maluku</t>
  </si>
  <si>
    <t>Riau</t>
  </si>
  <si>
    <t>DIY</t>
  </si>
  <si>
    <t xml:space="preserve">Jawa Tengah </t>
  </si>
  <si>
    <t xml:space="preserve">Lampung </t>
  </si>
  <si>
    <t>NTB</t>
  </si>
  <si>
    <t>Tabel 5.1. Ikhtisar Data Keuangan LKM Berdasarkan Provinsi (Miliar Rupiah) Kuartal I 2019</t>
  </si>
  <si>
    <t>Table 5.1. MFIs Financial Data Summary by Province (Billion Rupiah) Quarter I 2019</t>
  </si>
  <si>
    <t>Tabel 8.1. Ikhtisar Data Keuangan Kuartalan LKM Koperasi Konvensional Berdasarkan Provinsi (Miliar Rupiah) Kuartal I 2019</t>
  </si>
  <si>
    <t>Table 8.1. Conventional Cooperative MFIs Financial Data Summary by Province (Billion Rupiah) Quarter I 2019</t>
  </si>
  <si>
    <t>Tabel 11.1. Ikhtisar Data Keuangan Kuartalan LKM PT Konvensional Berdasarkan Provinsi (Miliar Rupiah) Kuartal I 2019</t>
  </si>
  <si>
    <t>Table 11.1. Conventional Limited Company MFIs Financial Data Summary by Province (Billion Rupiah) Quarter I 2019</t>
  </si>
  <si>
    <t>Tabel 14.1. Ikhtisar Data Keuangan Kuartalan LKM Koperasi Syariah Berdasarkan Provinsi (Miliar Rupiah) Kuartal I 2019</t>
  </si>
  <si>
    <t>Table 14.1. Sharia Cooperative MFI Financial Data Summary by Province (Billion Rupiah) Quarter I 2019</t>
  </si>
  <si>
    <t>Table 17.1. Sharia Limit MFI Financial Data Summary by Province (Billion Rupiah) Quarter I 2019</t>
  </si>
  <si>
    <t>Tabel 17.1. Ikhtisar Data Keuangan Kuartalan LKM PT Syariah Berdasarkan Provinsi (Miliar Rupiah) Kuartal I 2019</t>
  </si>
  <si>
    <t>Laporan Kuartalan II</t>
  </si>
  <si>
    <t>Quarterly Report II</t>
  </si>
  <si>
    <t>Tabel 5.1. Ikhtisar Data Keuangan LKM Berdasarkan Provinsi (Miliar Rupiah) Kuartal II 2019</t>
  </si>
  <si>
    <t>Table 5.1. MFIs Financial Data Summary by Province (Billion Rupiah) Quarter II 2019</t>
  </si>
  <si>
    <t>Tabel 8.1. Ikhtisar Data Keuangan Kuartalan LKM Koperasi Konvensional Berdasarkan Provinsi (Miliar Rupiah) Kuartal II 2019</t>
  </si>
  <si>
    <t>Table 8.1. Conventional Cooperative MFIs Financial Data Summary by Province (Billion Rupiah) Quarter II 2019</t>
  </si>
  <si>
    <t>Tabel 11.1. Ikhtisar Data Keuangan Kuartalan LKM PT Konvensional Berdasarkan Provinsi (Miliar Rupiah) Kuartal II 2019</t>
  </si>
  <si>
    <t>Table 11.1. Conventional Limited Company MFIs Financial Data Summary by Province (Billion Rupiah) Quarter II 2019</t>
  </si>
  <si>
    <t>Tabel 14.1. Ikhtisar Data Keuangan Kuartalan LKM Koperasi Syariah Berdasarkan Provinsi (Miliar Rupiah) Kuartal II 2019</t>
  </si>
  <si>
    <t>Table 14.1. Sharia Cooperative MFI Financial Data Summary by Province (Billion Rupiah) Quarter II 2019</t>
  </si>
  <si>
    <t>Tabel 17.1. Ikhtisar Data Keuangan Kuartalan LKM PT Syariah Berdasarkan Provinsi (Miliar Rupiah) Kuartal II 2019</t>
  </si>
  <si>
    <t>Table 17.1. Sharia Limit MFI Financial Data Summary by Province (Billion Rupiah) Quarter II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</si>
</sst>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0_);_(* \(#,##0\);_(* &quot;-&quot;_);_(@_)"/>
    <numFmt numFmtId="43" formatCode="_(* #,##0.00_);_(* \(#,##0.00\);_(* &quot;-&quot;??_);_(@_)"/>
    <numFmt numFmtId="164" formatCode="_(&quot;$&quot;* #,##0_);_(&quot;$&quot;* \(#,##0\);_(&quot;$&quot;* &quot;-&quot;_);_(@_)"/>
    <numFmt numFmtId="165" formatCode="_(&quot;$&quot;* #,##0.00_);_(&quot;$&quot;* \(#,##0.00\);_(&quot;$&quot;* &quot;-&quot;??_);_(@_)"/>
    <numFmt numFmtId="166" formatCode="_-* #,##0_-;\-* #,##0_-;_-* &quot;-&quot;_-;_-@_-"/>
    <numFmt numFmtId="167" formatCode="_-* #,##0.00_-;\-* #,##0.00_-;_-*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s>
  <fonts count="94">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b/>
      <i/>
      <sz val="1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s>
  <fills count="10">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7" fontId="1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7"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70"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164"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6"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285">
    <xf numFmtId="0" fontId="0" fillId="0" borderId="0" xfId="0"/>
    <xf numFmtId="0" fontId="47" fillId="0" borderId="0" xfId="0" applyFont="1"/>
    <xf numFmtId="0" fontId="46" fillId="0" borderId="0" xfId="3" applyNumberFormat="1" applyFont="1" applyFill="1" applyBorder="1" applyAlignment="1">
      <alignment horizontal="center" vertical="top" wrapText="1" readingOrder="1"/>
    </xf>
    <xf numFmtId="0" fontId="49" fillId="0" borderId="0" xfId="4" applyFont="1" applyAlignment="1">
      <alignment vertical="top" wrapText="1"/>
    </xf>
    <xf numFmtId="0" fontId="47" fillId="0" borderId="0" xfId="0" applyFont="1" applyFill="1"/>
    <xf numFmtId="0" fontId="3" fillId="0" borderId="0" xfId="0" applyFont="1" applyBorder="1"/>
    <xf numFmtId="0" fontId="59" fillId="0" borderId="0" xfId="0" applyFont="1"/>
    <xf numFmtId="0" fontId="59" fillId="0" borderId="0" xfId="0" applyFont="1" applyAlignment="1">
      <alignment vertical="center"/>
    </xf>
    <xf numFmtId="0" fontId="49" fillId="0" borderId="0" xfId="3" applyFont="1" applyFill="1" applyBorder="1" applyAlignment="1">
      <alignment vertical="center"/>
    </xf>
    <xf numFmtId="0" fontId="48" fillId="0" borderId="0" xfId="3" applyFont="1" applyFill="1" applyBorder="1" applyAlignment="1">
      <alignment vertical="center"/>
    </xf>
    <xf numFmtId="0" fontId="59" fillId="0" borderId="0" xfId="0" applyFont="1" applyFill="1"/>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NumberFormat="1" applyFont="1" applyFill="1" applyBorder="1" applyAlignment="1">
      <alignment horizontal="center" vertical="top" wrapText="1" readingOrder="1"/>
    </xf>
    <xf numFmtId="0" fontId="3" fillId="0" borderId="0" xfId="0" applyFont="1"/>
    <xf numFmtId="0" fontId="71" fillId="0" borderId="0" xfId="0" applyFont="1"/>
    <xf numFmtId="0" fontId="72" fillId="0" borderId="0" xfId="0" applyFont="1"/>
    <xf numFmtId="0" fontId="50" fillId="0" borderId="0" xfId="4" applyFont="1" applyFill="1" applyAlignment="1">
      <alignment vertical="justify"/>
    </xf>
    <xf numFmtId="0" fontId="51" fillId="0" borderId="0" xfId="4" applyFont="1" applyFill="1" applyAlignment="1">
      <alignment vertical="top" wrapText="1"/>
    </xf>
    <xf numFmtId="0" fontId="50" fillId="0" borderId="0" xfId="3" applyNumberFormat="1" applyFont="1" applyFill="1" applyBorder="1" applyAlignment="1">
      <alignment horizontal="center" vertical="top" wrapText="1" readingOrder="1"/>
    </xf>
    <xf numFmtId="0" fontId="51" fillId="0" borderId="0" xfId="0" applyFont="1"/>
    <xf numFmtId="0" fontId="70" fillId="8" borderId="0" xfId="3" applyNumberFormat="1" applyFont="1" applyFill="1" applyBorder="1" applyAlignment="1">
      <alignment horizontal="center" vertical="top" wrapText="1" readingOrder="1"/>
    </xf>
    <xf numFmtId="0" fontId="67" fillId="8" borderId="0" xfId="3" applyNumberFormat="1" applyFont="1" applyFill="1" applyBorder="1" applyAlignment="1">
      <alignment horizontal="center" vertical="top" wrapText="1" readingOrder="1"/>
    </xf>
    <xf numFmtId="0" fontId="68" fillId="8" borderId="0" xfId="3" applyNumberFormat="1" applyFont="1" applyFill="1" applyBorder="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NumberFormat="1" applyFont="1" applyFill="1" applyBorder="1" applyAlignment="1">
      <alignment horizontal="center" vertical="center" wrapText="1" readingOrder="1"/>
    </xf>
    <xf numFmtId="0" fontId="61" fillId="8" borderId="1" xfId="3" applyNumberFormat="1" applyFont="1" applyFill="1" applyBorder="1" applyAlignment="1">
      <alignment horizontal="center" vertical="center" wrapText="1" readingOrder="1"/>
    </xf>
    <xf numFmtId="0" fontId="3" fillId="0" borderId="1" xfId="0" applyFont="1" applyFill="1" applyBorder="1"/>
    <xf numFmtId="0" fontId="74" fillId="0" borderId="1" xfId="0" applyFont="1" applyFill="1" applyBorder="1" applyAlignment="1">
      <alignment horizontal="right"/>
    </xf>
    <xf numFmtId="0" fontId="60" fillId="8" borderId="20" xfId="3" applyNumberFormat="1" applyFont="1" applyFill="1" applyBorder="1" applyAlignment="1">
      <alignment horizontal="center" vertical="center" wrapText="1" readingOrder="1"/>
    </xf>
    <xf numFmtId="0" fontId="81" fillId="8" borderId="0" xfId="3" applyNumberFormat="1" applyFont="1" applyFill="1" applyBorder="1" applyAlignment="1">
      <alignment horizontal="center" vertical="top" wrapText="1" readingOrder="1"/>
    </xf>
    <xf numFmtId="0" fontId="81" fillId="0" borderId="0" xfId="3" applyNumberFormat="1" applyFont="1" applyFill="1" applyBorder="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52" fillId="8" borderId="1" xfId="3" applyNumberFormat="1" applyFont="1" applyFill="1" applyBorder="1" applyAlignment="1">
      <alignment horizontal="center" vertical="center" wrapText="1" readingOrder="1"/>
    </xf>
    <xf numFmtId="0" fontId="86" fillId="8" borderId="1" xfId="3" applyNumberFormat="1" applyFont="1" applyFill="1" applyBorder="1" applyAlignment="1">
      <alignment horizontal="center" vertical="center" wrapText="1" readingOrder="1"/>
    </xf>
    <xf numFmtId="0" fontId="64" fillId="0" borderId="1" xfId="0" applyFont="1" applyBorder="1"/>
    <xf numFmtId="0" fontId="78" fillId="0" borderId="1" xfId="0" applyFont="1" applyBorder="1" applyAlignment="1">
      <alignment horizontal="right"/>
    </xf>
    <xf numFmtId="0" fontId="46" fillId="8" borderId="0" xfId="3" applyNumberFormat="1" applyFont="1" applyFill="1" applyBorder="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0" xfId="0" applyFont="1" applyFill="1"/>
    <xf numFmtId="0" fontId="3" fillId="0" borderId="13" xfId="0" applyFont="1" applyFill="1" applyBorder="1"/>
    <xf numFmtId="0" fontId="3" fillId="0" borderId="16" xfId="0" applyFont="1" applyBorder="1"/>
    <xf numFmtId="0" fontId="3" fillId="0" borderId="10" xfId="0" applyFont="1" applyBorder="1"/>
    <xf numFmtId="0" fontId="3" fillId="0" borderId="16" xfId="0" applyFont="1" applyFill="1" applyBorder="1"/>
    <xf numFmtId="0" fontId="64" fillId="0" borderId="0" xfId="0" applyFont="1" applyBorder="1" applyAlignment="1">
      <alignment vertical="top" wrapText="1"/>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3" fillId="0" borderId="0" xfId="0" applyFont="1" applyFill="1" applyAlignment="1">
      <alignment horizontal="justify" vertical="center" wrapText="1"/>
    </xf>
    <xf numFmtId="0" fontId="3" fillId="0" borderId="16" xfId="0" applyFont="1" applyFill="1" applyBorder="1" applyAlignment="1">
      <alignment horizontal="justify" vertical="center" wrapText="1"/>
    </xf>
    <xf numFmtId="0" fontId="78" fillId="0" borderId="0" xfId="0" applyFont="1" applyBorder="1" applyAlignment="1">
      <alignment vertical="top" wrapText="1"/>
    </xf>
    <xf numFmtId="0" fontId="74" fillId="0" borderId="0" xfId="0" applyFont="1" applyBorder="1" applyAlignment="1">
      <alignment horizontal="justify" vertical="justify" wrapText="1"/>
    </xf>
    <xf numFmtId="0" fontId="3" fillId="0" borderId="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top" wrapText="1"/>
    </xf>
    <xf numFmtId="0" fontId="3" fillId="0" borderId="10" xfId="0" applyFont="1" applyBorder="1" applyAlignment="1">
      <alignment horizontal="justify" vertical="top" wrapText="1"/>
    </xf>
    <xf numFmtId="0" fontId="74" fillId="0" borderId="0" xfId="0" applyFont="1" applyBorder="1"/>
    <xf numFmtId="0" fontId="3" fillId="0" borderId="0" xfId="0" applyFont="1" applyBorder="1" applyAlignment="1">
      <alignment vertical="top" wrapText="1"/>
    </xf>
    <xf numFmtId="0" fontId="3" fillId="0" borderId="10" xfId="0" applyFont="1" applyBorder="1" applyAlignment="1">
      <alignment vertical="top" wrapText="1"/>
    </xf>
    <xf numFmtId="0" fontId="3" fillId="0" borderId="0" xfId="0" applyFont="1" applyFill="1" applyAlignment="1">
      <alignment vertical="top" wrapText="1"/>
    </xf>
    <xf numFmtId="0" fontId="3" fillId="0" borderId="16" xfId="0" applyFont="1" applyFill="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17" xfId="0" applyFont="1" applyFill="1" applyBorder="1"/>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8" fillId="0" borderId="0" xfId="0" applyFont="1" applyFill="1" applyAlignment="1">
      <alignment horizontal="center"/>
    </xf>
    <xf numFmtId="0" fontId="88" fillId="0" borderId="16" xfId="0" applyFont="1" applyFill="1" applyBorder="1" applyAlignment="1">
      <alignment horizontal="center"/>
    </xf>
    <xf numFmtId="0" fontId="90" fillId="0" borderId="0" xfId="0" applyFont="1"/>
    <xf numFmtId="0" fontId="91" fillId="0" borderId="0" xfId="0" applyFont="1"/>
    <xf numFmtId="0" fontId="90" fillId="0" borderId="0" xfId="0" applyFont="1" applyAlignment="1">
      <alignment horizontal="left"/>
    </xf>
    <xf numFmtId="0" fontId="6" fillId="8" borderId="0" xfId="3" applyNumberFormat="1" applyFont="1" applyFill="1" applyBorder="1" applyAlignment="1">
      <alignment horizontal="center" vertical="top" wrapText="1" readingOrder="1"/>
    </xf>
    <xf numFmtId="0" fontId="74" fillId="0" borderId="0" xfId="0" applyFont="1"/>
    <xf numFmtId="0" fontId="48" fillId="0" borderId="0" xfId="0" applyFont="1" applyFill="1" applyBorder="1" applyAlignment="1">
      <alignment vertical="center"/>
    </xf>
    <xf numFmtId="0" fontId="3" fillId="0" borderId="0" xfId="0" applyFont="1" applyAlignment="1">
      <alignment horizontal="center" vertical="center"/>
    </xf>
    <xf numFmtId="0" fontId="68" fillId="8" borderId="0" xfId="3" applyNumberFormat="1" applyFont="1" applyFill="1" applyBorder="1" applyAlignment="1">
      <alignment horizontal="left" vertical="center" wrapText="1" readingOrder="1"/>
    </xf>
    <xf numFmtId="0" fontId="3" fillId="0" borderId="0" xfId="0" applyFont="1" applyAlignment="1">
      <alignment horizontal="left" vertical="center"/>
    </xf>
    <xf numFmtId="0" fontId="3" fillId="0" borderId="0" xfId="0" applyFont="1" applyBorder="1" applyAlignment="1">
      <alignment horizontal="left" vertical="center"/>
    </xf>
    <xf numFmtId="0" fontId="69" fillId="0" borderId="0" xfId="2" applyFont="1" applyBorder="1" applyAlignment="1">
      <alignment horizontal="left" vertical="center"/>
    </xf>
    <xf numFmtId="0" fontId="69" fillId="0" borderId="0" xfId="2" quotePrefix="1" applyFont="1" applyBorder="1" applyAlignment="1">
      <alignment horizontal="left" vertical="center"/>
    </xf>
    <xf numFmtId="0" fontId="2" fillId="0" borderId="0" xfId="2" applyAlignment="1">
      <alignment horizontal="center" vertical="center"/>
    </xf>
    <xf numFmtId="0" fontId="79" fillId="0" borderId="0" xfId="3" applyFont="1" applyFill="1" applyBorder="1" applyAlignment="1">
      <alignment vertical="center" readingOrder="1"/>
    </xf>
    <xf numFmtId="0" fontId="48" fillId="0" borderId="0" xfId="3" applyFont="1" applyFill="1" applyBorder="1" applyAlignment="1">
      <alignment vertical="center" readingOrder="1"/>
    </xf>
    <xf numFmtId="0" fontId="49" fillId="0" borderId="0" xfId="3" applyFont="1" applyFill="1" applyBorder="1" applyAlignment="1">
      <alignment vertical="center" readingOrder="1"/>
    </xf>
    <xf numFmtId="0" fontId="49" fillId="0" borderId="0" xfId="3" applyFont="1" applyFill="1" applyBorder="1" applyAlignment="1">
      <alignment horizontal="center" vertical="center" readingOrder="1"/>
    </xf>
    <xf numFmtId="181" fontId="49" fillId="0" borderId="0" xfId="3" applyNumberFormat="1" applyFont="1" applyFill="1" applyBorder="1" applyAlignment="1">
      <alignment vertical="center" readingOrder="1"/>
    </xf>
    <xf numFmtId="0" fontId="79" fillId="0" borderId="0" xfId="3" applyFont="1" applyFill="1" applyBorder="1" applyAlignment="1">
      <alignment vertical="center"/>
    </xf>
    <xf numFmtId="0" fontId="54" fillId="0" borderId="1" xfId="3" applyFont="1" applyFill="1" applyBorder="1" applyAlignment="1">
      <alignment horizontal="center" vertical="center"/>
    </xf>
    <xf numFmtId="0" fontId="54" fillId="0" borderId="1" xfId="3" applyFont="1" applyFill="1" applyBorder="1" applyAlignment="1">
      <alignment vertical="center"/>
    </xf>
    <xf numFmtId="182" fontId="54" fillId="0" borderId="1" xfId="1" applyNumberFormat="1" applyFont="1" applyFill="1" applyBorder="1" applyAlignment="1">
      <alignment vertical="center"/>
    </xf>
    <xf numFmtId="43" fontId="54" fillId="0" borderId="1" xfId="840" applyFont="1" applyFill="1" applyBorder="1" applyAlignment="1">
      <alignment vertical="center"/>
    </xf>
    <xf numFmtId="0" fontId="55" fillId="0" borderId="1" xfId="3" applyFont="1" applyFill="1" applyBorder="1" applyAlignment="1">
      <alignment vertical="center" wrapText="1"/>
    </xf>
    <xf numFmtId="182" fontId="54" fillId="0" borderId="1" xfId="1" applyNumberFormat="1" applyFont="1" applyFill="1" applyBorder="1" applyAlignment="1">
      <alignment horizontal="right" vertical="center"/>
    </xf>
    <xf numFmtId="41" fontId="54" fillId="0" borderId="1" xfId="1" applyFont="1" applyFill="1" applyBorder="1" applyAlignment="1">
      <alignment horizontal="right" vertical="center"/>
    </xf>
    <xf numFmtId="0" fontId="60" fillId="0" borderId="1" xfId="3" applyFont="1" applyFill="1" applyBorder="1" applyAlignment="1">
      <alignment horizontal="center" vertical="center"/>
    </xf>
    <xf numFmtId="0" fontId="60" fillId="0" borderId="1" xfId="3" applyFont="1" applyFill="1" applyBorder="1" applyAlignment="1">
      <alignment vertical="center"/>
    </xf>
    <xf numFmtId="182" fontId="60" fillId="0" borderId="1" xfId="1" applyNumberFormat="1" applyFont="1" applyFill="1" applyBorder="1" applyAlignment="1">
      <alignment vertical="center"/>
    </xf>
    <xf numFmtId="43" fontId="60" fillId="0" borderId="1" xfId="840" applyFont="1" applyFill="1" applyBorder="1" applyAlignment="1">
      <alignment vertical="center"/>
    </xf>
    <xf numFmtId="0" fontId="61" fillId="0" borderId="1" xfId="3" applyFont="1" applyFill="1" applyBorder="1" applyAlignment="1">
      <alignment vertical="center" wrapText="1"/>
    </xf>
    <xf numFmtId="0" fontId="60" fillId="0" borderId="1" xfId="3" applyFont="1" applyFill="1" applyBorder="1" applyAlignment="1">
      <alignment horizontal="center" vertical="center" wrapText="1"/>
    </xf>
    <xf numFmtId="0" fontId="60" fillId="0" borderId="1" xfId="3" applyFont="1" applyFill="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Fill="1" applyBorder="1" applyAlignment="1">
      <alignment vertical="center" wrapText="1"/>
    </xf>
    <xf numFmtId="0" fontId="50" fillId="0" borderId="0" xfId="3" applyFont="1" applyFill="1" applyBorder="1" applyAlignment="1">
      <alignment vertical="center"/>
    </xf>
    <xf numFmtId="0" fontId="87" fillId="0" borderId="0" xfId="3" applyFont="1" applyFill="1" applyBorder="1" applyAlignment="1">
      <alignment vertical="center"/>
    </xf>
    <xf numFmtId="43" fontId="49" fillId="0" borderId="0" xfId="3" applyNumberFormat="1" applyFont="1" applyFill="1" applyBorder="1" applyAlignment="1">
      <alignment vertical="center"/>
    </xf>
    <xf numFmtId="43" fontId="48" fillId="0" borderId="0" xfId="3" applyNumberFormat="1" applyFont="1" applyFill="1" applyBorder="1" applyAlignment="1">
      <alignment vertical="center"/>
    </xf>
    <xf numFmtId="0" fontId="49" fillId="0" borderId="0" xfId="3" applyFont="1" applyFill="1" applyBorder="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Fill="1" applyBorder="1" applyAlignment="1">
      <alignment horizontal="left" vertical="center"/>
    </xf>
    <xf numFmtId="0" fontId="49" fillId="0" borderId="0" xfId="3" applyFont="1" applyFill="1" applyBorder="1" applyAlignment="1">
      <alignment horizontal="right" vertical="center"/>
    </xf>
    <xf numFmtId="0" fontId="49" fillId="0" borderId="0" xfId="3" applyFont="1" applyFill="1" applyBorder="1" applyAlignment="1">
      <alignment horizontal="left" vertical="center" wrapText="1"/>
    </xf>
    <xf numFmtId="0" fontId="49" fillId="0" borderId="0" xfId="3" applyFont="1" applyFill="1" applyBorder="1" applyAlignment="1">
      <alignment vertical="center" wrapText="1"/>
    </xf>
    <xf numFmtId="0" fontId="61" fillId="0" borderId="1" xfId="3" applyFont="1" applyFill="1" applyBorder="1" applyAlignment="1">
      <alignment horizontal="left" vertical="center"/>
    </xf>
    <xf numFmtId="0" fontId="55" fillId="0" borderId="1" xfId="3" applyFont="1" applyFill="1" applyBorder="1" applyAlignment="1">
      <alignment horizontal="left" vertical="center"/>
    </xf>
    <xf numFmtId="0" fontId="60" fillId="0" borderId="1" xfId="3" applyFont="1" applyFill="1" applyBorder="1" applyAlignment="1">
      <alignment horizontal="left" vertical="center"/>
    </xf>
    <xf numFmtId="182" fontId="60" fillId="0" borderId="1" xfId="1" applyNumberFormat="1" applyFont="1" applyFill="1" applyBorder="1" applyAlignment="1">
      <alignment horizontal="right" vertical="center"/>
    </xf>
    <xf numFmtId="41" fontId="49" fillId="0" borderId="0" xfId="3" applyNumberFormat="1" applyFont="1" applyFill="1" applyBorder="1" applyAlignment="1">
      <alignment vertical="center"/>
    </xf>
    <xf numFmtId="0" fontId="49" fillId="0" borderId="0" xfId="0" applyFont="1" applyAlignment="1">
      <alignment vertical="center"/>
    </xf>
    <xf numFmtId="0" fontId="63" fillId="0" borderId="0" xfId="3" applyFont="1" applyFill="1" applyBorder="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Fill="1" applyAlignment="1">
      <alignment vertical="center"/>
    </xf>
    <xf numFmtId="0" fontId="52" fillId="7" borderId="1" xfId="0" applyFont="1" applyFill="1" applyBorder="1" applyAlignment="1">
      <alignment horizontal="center" vertical="center" wrapText="1"/>
    </xf>
    <xf numFmtId="0" fontId="75" fillId="0" borderId="0" xfId="0" applyFont="1" applyAlignment="1">
      <alignment vertical="center"/>
    </xf>
    <xf numFmtId="0" fontId="3" fillId="0" borderId="1" xfId="0" applyFont="1" applyFill="1" applyBorder="1" applyAlignment="1">
      <alignment vertical="center"/>
    </xf>
    <xf numFmtId="41" fontId="3" fillId="0" borderId="21" xfId="1" applyFont="1" applyFill="1" applyBorder="1" applyAlignment="1">
      <alignment vertical="center"/>
    </xf>
    <xf numFmtId="41" fontId="3" fillId="0" borderId="1" xfId="1" applyFont="1" applyFill="1" applyBorder="1" applyAlignment="1">
      <alignment vertical="center"/>
    </xf>
    <xf numFmtId="0" fontId="74" fillId="0" borderId="1" xfId="0" applyFont="1" applyFill="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Fill="1" applyBorder="1" applyAlignment="1">
      <alignment vertical="center"/>
    </xf>
    <xf numFmtId="41" fontId="64" fillId="0" borderId="1" xfId="0" applyNumberFormat="1" applyFont="1" applyFill="1" applyBorder="1" applyAlignment="1">
      <alignment vertical="center"/>
    </xf>
    <xf numFmtId="0" fontId="78" fillId="0" borderId="1" xfId="0" applyFont="1" applyFill="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Fill="1" applyBorder="1" applyAlignment="1">
      <alignment horizontal="left" vertical="center"/>
    </xf>
    <xf numFmtId="0" fontId="74" fillId="0" borderId="1" xfId="0" applyFont="1" applyFill="1" applyBorder="1" applyAlignment="1">
      <alignment horizontal="left" vertical="center"/>
    </xf>
    <xf numFmtId="0" fontId="53" fillId="0" borderId="0" xfId="0" applyFont="1" applyAlignment="1">
      <alignment vertical="center"/>
    </xf>
    <xf numFmtId="2" fontId="3" fillId="0" borderId="1" xfId="0" applyNumberFormat="1" applyFont="1" applyFill="1" applyBorder="1" applyAlignment="1">
      <alignment vertical="center"/>
    </xf>
    <xf numFmtId="43" fontId="3" fillId="0" borderId="1" xfId="840" applyFont="1" applyFill="1" applyBorder="1" applyAlignment="1">
      <alignment vertical="center"/>
    </xf>
    <xf numFmtId="43" fontId="59" fillId="0" borderId="0" xfId="840" applyFont="1" applyAlignment="1">
      <alignment vertical="center"/>
    </xf>
    <xf numFmtId="0" fontId="58" fillId="0" borderId="0" xfId="0" applyFont="1" applyAlignment="1">
      <alignment vertical="center"/>
    </xf>
    <xf numFmtId="0" fontId="54" fillId="9" borderId="1" xfId="0" applyFont="1" applyFill="1" applyBorder="1" applyAlignment="1">
      <alignment vertical="center"/>
    </xf>
    <xf numFmtId="43" fontId="54" fillId="9" borderId="1" xfId="84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43" fontId="59" fillId="0" borderId="0" xfId="0" applyNumberFormat="1" applyFont="1" applyAlignment="1">
      <alignment vertical="center"/>
    </xf>
    <xf numFmtId="41" fontId="59" fillId="0" borderId="0" xfId="1" applyNumberFormat="1" applyFont="1" applyAlignment="1">
      <alignment vertical="center"/>
    </xf>
    <xf numFmtId="43" fontId="59" fillId="0" borderId="0" xfId="840" applyNumberFormat="1" applyFont="1" applyAlignment="1">
      <alignment vertical="center"/>
    </xf>
    <xf numFmtId="0" fontId="85" fillId="0" borderId="0" xfId="0" applyFont="1" applyAlignment="1">
      <alignment vertical="center"/>
    </xf>
    <xf numFmtId="0" fontId="3" fillId="0" borderId="1" xfId="0" applyFont="1" applyFill="1" applyBorder="1" applyAlignment="1">
      <alignment horizontal="left" vertical="center"/>
    </xf>
    <xf numFmtId="0" fontId="64" fillId="0" borderId="1" xfId="0" applyFont="1" applyBorder="1" applyAlignment="1">
      <alignment vertical="center"/>
    </xf>
    <xf numFmtId="43" fontId="64" fillId="0" borderId="1" xfId="0" applyNumberFormat="1" applyFont="1" applyFill="1" applyBorder="1" applyAlignment="1">
      <alignment vertical="center"/>
    </xf>
    <xf numFmtId="0" fontId="55" fillId="0" borderId="1" xfId="3" applyFont="1" applyFill="1" applyBorder="1" applyAlignment="1">
      <alignment horizontal="left" vertical="center" wrapText="1"/>
    </xf>
    <xf numFmtId="0" fontId="61" fillId="0" borderId="1" xfId="3" applyFont="1" applyFill="1" applyBorder="1" applyAlignment="1">
      <alignment horizontal="left" vertical="center" wrapText="1"/>
    </xf>
    <xf numFmtId="0" fontId="54" fillId="0" borderId="1" xfId="3" applyFont="1" applyFill="1" applyBorder="1" applyAlignment="1">
      <alignment horizontal="center" vertical="center" readingOrder="1"/>
    </xf>
    <xf numFmtId="0" fontId="54" fillId="0" borderId="1" xfId="3" applyFont="1" applyFill="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Fill="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Fill="1" applyBorder="1" applyAlignment="1">
      <alignment horizontal="center" vertical="center" readingOrder="1"/>
    </xf>
    <xf numFmtId="0" fontId="60" fillId="0" borderId="1" xfId="3" applyFont="1" applyFill="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Fill="1" applyBorder="1" applyAlignment="1">
      <alignment horizontal="left" vertical="center" wrapText="1" readingOrder="1"/>
    </xf>
    <xf numFmtId="0" fontId="60" fillId="0" borderId="0" xfId="3" applyFont="1" applyFill="1" applyBorder="1" applyAlignment="1">
      <alignment vertical="center"/>
    </xf>
    <xf numFmtId="181" fontId="49" fillId="0" borderId="0" xfId="3" applyNumberFormat="1" applyFont="1" applyFill="1" applyBorder="1" applyAlignment="1">
      <alignment vertical="center"/>
    </xf>
    <xf numFmtId="0" fontId="7" fillId="0" borderId="0" xfId="3" applyFont="1" applyFill="1" applyBorder="1" applyAlignment="1">
      <alignment vertical="center"/>
    </xf>
    <xf numFmtId="0" fontId="53" fillId="0" borderId="0" xfId="3" applyFont="1" applyFill="1" applyBorder="1" applyAlignment="1">
      <alignment vertical="center"/>
    </xf>
    <xf numFmtId="0" fontId="52" fillId="0" borderId="0" xfId="3" applyFont="1" applyFill="1" applyBorder="1" applyAlignment="1">
      <alignment vertical="center"/>
    </xf>
    <xf numFmtId="182" fontId="7" fillId="0" borderId="0" xfId="3" applyNumberFormat="1" applyFont="1" applyFill="1" applyBorder="1" applyAlignment="1">
      <alignment vertical="center"/>
    </xf>
    <xf numFmtId="0" fontId="7" fillId="0" borderId="0" xfId="3" applyFont="1" applyFill="1" applyBorder="1" applyAlignment="1">
      <alignment vertical="center" wrapText="1"/>
    </xf>
    <xf numFmtId="0" fontId="50" fillId="0" borderId="1" xfId="3" applyFont="1" applyFill="1" applyBorder="1" applyAlignment="1">
      <alignment vertical="center"/>
    </xf>
    <xf numFmtId="0" fontId="54" fillId="0" borderId="1" xfId="3" applyFont="1" applyFill="1" applyBorder="1" applyAlignment="1">
      <alignment vertical="center" wrapText="1"/>
    </xf>
    <xf numFmtId="0" fontId="60" fillId="0" borderId="1" xfId="3" applyFont="1" applyFill="1" applyBorder="1" applyAlignment="1">
      <alignment horizontal="left" vertical="center" wrapText="1"/>
    </xf>
    <xf numFmtId="0" fontId="54" fillId="0" borderId="1" xfId="3" applyFont="1" applyFill="1" applyBorder="1" applyAlignment="1">
      <alignment horizontal="center" vertical="center" wrapText="1"/>
    </xf>
    <xf numFmtId="0" fontId="49" fillId="0" borderId="0" xfId="3" applyFont="1" applyFill="1" applyBorder="1" applyAlignment="1">
      <alignment horizontal="left" vertical="center" indent="3"/>
    </xf>
    <xf numFmtId="43" fontId="49" fillId="0" borderId="0" xfId="3" applyNumberFormat="1" applyFont="1" applyFill="1" applyBorder="1" applyAlignment="1">
      <alignment horizontal="left" vertical="center" indent="3"/>
    </xf>
    <xf numFmtId="0" fontId="70" fillId="0" borderId="0" xfId="3" applyNumberFormat="1" applyFont="1" applyFill="1" applyBorder="1" applyAlignment="1">
      <alignment horizontal="center" vertical="top" wrapText="1" readingOrder="1"/>
    </xf>
    <xf numFmtId="0" fontId="5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8" fillId="0" borderId="0" xfId="3" applyFont="1" applyFill="1" applyBorder="1" applyAlignment="1">
      <alignment horizontal="center" vertical="center" readingOrder="1"/>
    </xf>
    <xf numFmtId="0" fontId="54" fillId="0" borderId="0" xfId="3" applyFont="1" applyFill="1" applyBorder="1" applyAlignment="1">
      <alignment horizontal="left" vertical="center" indent="3"/>
    </xf>
    <xf numFmtId="0" fontId="54" fillId="0" borderId="0" xfId="3" applyFont="1" applyFill="1" applyBorder="1" applyAlignment="1">
      <alignment vertical="center"/>
    </xf>
    <xf numFmtId="0" fontId="60" fillId="7" borderId="1" xfId="0" applyFont="1" applyFill="1" applyBorder="1" applyAlignment="1">
      <alignment horizontal="center" vertical="center" wrapText="1"/>
    </xf>
    <xf numFmtId="0" fontId="60" fillId="0" borderId="0" xfId="0" applyFont="1" applyFill="1" applyAlignment="1">
      <alignment vertical="center"/>
    </xf>
    <xf numFmtId="0" fontId="60" fillId="0" borderId="0" xfId="3" applyFont="1" applyFill="1" applyBorder="1" applyAlignment="1">
      <alignment vertical="center" readingOrder="1"/>
    </xf>
    <xf numFmtId="182" fontId="3" fillId="0" borderId="1" xfId="1" applyNumberFormat="1" applyFont="1" applyFill="1" applyBorder="1" applyAlignment="1">
      <alignment horizontal="right" vertical="center"/>
    </xf>
    <xf numFmtId="43" fontId="7" fillId="0" borderId="0" xfId="3" applyNumberFormat="1" applyFont="1" applyFill="1" applyBorder="1" applyAlignment="1">
      <alignment vertical="center"/>
    </xf>
    <xf numFmtId="182" fontId="59" fillId="0" borderId="0" xfId="1" applyNumberFormat="1" applyFont="1" applyAlignment="1">
      <alignment vertical="center"/>
    </xf>
    <xf numFmtId="43" fontId="49" fillId="0" borderId="0" xfId="3" applyNumberFormat="1" applyFont="1" applyFill="1" applyBorder="1" applyAlignment="1">
      <alignment vertical="center" readingOrder="1"/>
    </xf>
    <xf numFmtId="43" fontId="48" fillId="0" borderId="0" xfId="3" applyNumberFormat="1" applyFont="1" applyFill="1" applyBorder="1" applyAlignment="1">
      <alignment vertical="center" readingOrder="1"/>
    </xf>
    <xf numFmtId="182" fontId="59" fillId="0" borderId="0" xfId="0" applyNumberFormat="1" applyFont="1" applyAlignment="1">
      <alignment vertical="center"/>
    </xf>
    <xf numFmtId="0" fontId="54" fillId="0" borderId="1" xfId="0" applyFont="1" applyFill="1" applyBorder="1" applyAlignment="1">
      <alignment vertical="center"/>
    </xf>
    <xf numFmtId="0" fontId="74" fillId="0" borderId="1" xfId="0" applyFont="1" applyFill="1" applyBorder="1" applyAlignment="1">
      <alignment vertical="center"/>
    </xf>
    <xf numFmtId="0" fontId="78" fillId="0" borderId="1" xfId="0" applyFont="1" applyBorder="1" applyAlignment="1">
      <alignment vertical="center"/>
    </xf>
    <xf numFmtId="182" fontId="64" fillId="0" borderId="1" xfId="1" applyNumberFormat="1" applyFont="1" applyFill="1" applyBorder="1" applyAlignment="1">
      <alignment horizontal="right" vertical="center"/>
    </xf>
    <xf numFmtId="43" fontId="3" fillId="0" borderId="1" xfId="840" applyFont="1" applyBorder="1" applyAlignment="1"/>
    <xf numFmtId="2" fontId="64" fillId="0" borderId="1" xfId="0" applyNumberFormat="1" applyFont="1" applyBorder="1" applyAlignment="1"/>
    <xf numFmtId="0" fontId="79" fillId="0" borderId="0" xfId="0" applyFont="1" applyAlignment="1">
      <alignment vertical="center"/>
    </xf>
    <xf numFmtId="0" fontId="60" fillId="0" borderId="0" xfId="0" applyFont="1" applyAlignment="1">
      <alignment vertical="center"/>
    </xf>
    <xf numFmtId="0" fontId="54" fillId="0" borderId="1" xfId="0" applyFont="1" applyFill="1" applyBorder="1" applyAlignment="1">
      <alignment vertical="center" wrapText="1"/>
    </xf>
    <xf numFmtId="2" fontId="54" fillId="0" borderId="1" xfId="0" applyNumberFormat="1" applyFont="1" applyFill="1" applyBorder="1" applyAlignment="1">
      <alignment vertical="center"/>
    </xf>
    <xf numFmtId="0" fontId="55" fillId="0" borderId="1" xfId="0" applyFont="1" applyFill="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2" fontId="60" fillId="0" borderId="1" xfId="0" applyNumberFormat="1" applyFont="1" applyBorder="1" applyAlignment="1">
      <alignment vertical="center"/>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2" fontId="54" fillId="0" borderId="1" xfId="0" applyNumberFormat="1" applyFont="1" applyBorder="1" applyAlignment="1">
      <alignment horizontal="right" vertical="center"/>
    </xf>
    <xf numFmtId="0" fontId="55" fillId="0" borderId="1" xfId="0" applyFont="1" applyBorder="1" applyAlignment="1">
      <alignment horizontal="left" vertical="center" wrapText="1"/>
    </xf>
    <xf numFmtId="0" fontId="54" fillId="0" borderId="0" xfId="0" applyFont="1" applyFill="1" applyAlignment="1">
      <alignmen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0" fontId="49" fillId="0" borderId="0" xfId="0" applyFont="1" applyFill="1" applyAlignment="1">
      <alignment vertical="center"/>
    </xf>
    <xf numFmtId="0" fontId="93" fillId="0" borderId="0" xfId="0" applyFont="1" applyAlignment="1">
      <alignment vertical="center" readingOrder="1"/>
    </xf>
    <xf numFmtId="10" fontId="93" fillId="0" borderId="0" xfId="838" applyNumberFormat="1" applyFont="1" applyAlignment="1">
      <alignment vertical="center" readingOrder="1"/>
    </xf>
    <xf numFmtId="43" fontId="54" fillId="0" borderId="1" xfId="840" applyFont="1" applyFill="1" applyBorder="1" applyAlignment="1">
      <alignment horizontal="left" vertical="center"/>
    </xf>
    <xf numFmtId="0" fontId="55" fillId="0" borderId="1" xfId="0" applyFont="1" applyBorder="1" applyAlignment="1">
      <alignment horizontal="left" vertical="center"/>
    </xf>
    <xf numFmtId="43" fontId="60" fillId="0" borderId="1" xfId="0" applyNumberFormat="1" applyFont="1" applyFill="1" applyBorder="1" applyAlignment="1">
      <alignment vertical="center"/>
    </xf>
    <xf numFmtId="0" fontId="61" fillId="0" borderId="1" xfId="0" applyFont="1" applyBorder="1" applyAlignment="1">
      <alignment horizontal="left" vertical="center"/>
    </xf>
    <xf numFmtId="0" fontId="79" fillId="0" borderId="0" xfId="0" applyFont="1" applyFill="1" applyBorder="1" applyAlignment="1">
      <alignment horizontal="left" vertical="center" indent="3"/>
    </xf>
    <xf numFmtId="0" fontId="79" fillId="0" borderId="0" xfId="0" applyFont="1" applyFill="1" applyBorder="1" applyAlignment="1">
      <alignment vertical="center"/>
    </xf>
    <xf numFmtId="0" fontId="93" fillId="0" borderId="0" xfId="0" applyFont="1" applyAlignment="1">
      <alignment vertical="center"/>
    </xf>
    <xf numFmtId="10" fontId="93" fillId="0" borderId="0" xfId="838" applyNumberFormat="1" applyFont="1" applyAlignment="1">
      <alignment vertical="center"/>
    </xf>
    <xf numFmtId="43" fontId="49" fillId="0" borderId="0" xfId="840" applyFont="1" applyAlignment="1">
      <alignment vertical="center"/>
    </xf>
    <xf numFmtId="0" fontId="0" fillId="0" borderId="0" xfId="0" applyAlignment="1">
      <alignment horizontal="left"/>
    </xf>
    <xf numFmtId="0" fontId="0" fillId="0" borderId="0" xfId="0" applyNumberFormat="1"/>
    <xf numFmtId="2" fontId="59" fillId="0" borderId="0" xfId="0" applyNumberFormat="1" applyFont="1" applyAlignment="1">
      <alignment vertical="center"/>
    </xf>
    <xf numFmtId="43" fontId="64" fillId="0" borderId="1" xfId="840" applyFont="1" applyFill="1" applyBorder="1" applyAlignment="1">
      <alignment vertical="center"/>
    </xf>
    <xf numFmtId="0" fontId="51" fillId="0" borderId="0" xfId="4" applyFont="1" applyFill="1" applyAlignment="1">
      <alignment horizontal="justify" vertical="top" wrapText="1"/>
    </xf>
    <xf numFmtId="0" fontId="92" fillId="0" borderId="0" xfId="4" applyFont="1" applyFill="1" applyAlignment="1">
      <alignment horizontal="left" vertical="justify"/>
    </xf>
    <xf numFmtId="0" fontId="50" fillId="0" borderId="0" xfId="4" applyFont="1" applyFill="1" applyAlignment="1">
      <alignment horizontal="justify" vertical="top" wrapText="1"/>
    </xf>
    <xf numFmtId="0" fontId="79" fillId="8" borderId="20" xfId="3" applyNumberFormat="1" applyFont="1" applyFill="1" applyBorder="1" applyAlignment="1">
      <alignment horizontal="center" vertical="center" wrapText="1" readingOrder="1"/>
    </xf>
    <xf numFmtId="0" fontId="80" fillId="8" borderId="19"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center" wrapText="1" readingOrder="1"/>
    </xf>
    <xf numFmtId="0" fontId="79" fillId="8" borderId="14" xfId="3" applyNumberFormat="1" applyFont="1" applyFill="1" applyBorder="1" applyAlignment="1">
      <alignment horizontal="center" vertical="center" wrapText="1" readingOrder="1"/>
    </xf>
    <xf numFmtId="0" fontId="79" fillId="8" borderId="15" xfId="3" applyNumberFormat="1" applyFont="1" applyFill="1" applyBorder="1" applyAlignment="1">
      <alignment horizontal="center" vertical="center" wrapText="1" readingOrder="1"/>
    </xf>
    <xf numFmtId="0" fontId="80" fillId="8" borderId="16" xfId="3" applyNumberFormat="1" applyFont="1" applyFill="1" applyBorder="1" applyAlignment="1">
      <alignment horizontal="center" vertical="center" wrapText="1" readingOrder="1"/>
    </xf>
    <xf numFmtId="0" fontId="80" fillId="8" borderId="0" xfId="3" applyNumberFormat="1" applyFont="1" applyFill="1" applyBorder="1" applyAlignment="1">
      <alignment horizontal="center" vertical="center" wrapText="1" readingOrder="1"/>
    </xf>
    <xf numFmtId="0" fontId="80" fillId="8" borderId="10" xfId="3" applyNumberFormat="1" applyFont="1" applyFill="1" applyBorder="1" applyAlignment="1">
      <alignment horizontal="center" vertical="center" wrapText="1" readingOrder="1"/>
    </xf>
    <xf numFmtId="0" fontId="80" fillId="8" borderId="17" xfId="3" applyNumberFormat="1" applyFont="1" applyFill="1" applyBorder="1" applyAlignment="1">
      <alignment horizontal="center" vertical="center" wrapText="1" readingOrder="1"/>
    </xf>
    <xf numFmtId="0" fontId="80" fillId="8" borderId="2" xfId="3" applyNumberFormat="1" applyFont="1" applyFill="1" applyBorder="1" applyAlignment="1">
      <alignment horizontal="center" vertical="center" wrapText="1" readingOrder="1"/>
    </xf>
    <xf numFmtId="0" fontId="80" fillId="8" borderId="18"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top" wrapText="1" readingOrder="1"/>
    </xf>
    <xf numFmtId="0" fontId="79" fillId="8" borderId="14" xfId="3" applyNumberFormat="1" applyFont="1" applyFill="1" applyBorder="1" applyAlignment="1">
      <alignment horizontal="center" vertical="top" wrapText="1" readingOrder="1"/>
    </xf>
    <xf numFmtId="0" fontId="79" fillId="8" borderId="15" xfId="3" applyNumberFormat="1" applyFont="1" applyFill="1" applyBorder="1" applyAlignment="1">
      <alignment horizontal="center" vertical="top" wrapText="1" readingOrder="1"/>
    </xf>
    <xf numFmtId="0" fontId="80" fillId="8" borderId="16" xfId="3" applyNumberFormat="1" applyFont="1" applyFill="1" applyBorder="1" applyAlignment="1">
      <alignment horizontal="center" vertical="top" wrapText="1" readingOrder="1"/>
    </xf>
    <xf numFmtId="0" fontId="80" fillId="8" borderId="0" xfId="3" applyNumberFormat="1" applyFont="1" applyFill="1" applyBorder="1" applyAlignment="1">
      <alignment horizontal="center" vertical="top" wrapText="1" readingOrder="1"/>
    </xf>
    <xf numFmtId="0" fontId="80" fillId="8" borderId="10" xfId="3" applyNumberFormat="1" applyFont="1" applyFill="1" applyBorder="1" applyAlignment="1">
      <alignment horizontal="center" vertical="top" wrapText="1" readingOrder="1"/>
    </xf>
    <xf numFmtId="0" fontId="50" fillId="0" borderId="0" xfId="4" applyFont="1" applyFill="1" applyAlignment="1">
      <alignment horizontal="justify" vertical="justify"/>
    </xf>
    <xf numFmtId="0" fontId="51" fillId="0" borderId="0" xfId="4" applyFont="1" applyFill="1" applyAlignment="1">
      <alignment horizontal="left" vertical="top" wrapText="1"/>
    </xf>
    <xf numFmtId="0" fontId="56" fillId="0" borderId="0" xfId="4" applyFont="1" applyFill="1" applyAlignment="1">
      <alignment horizontal="left" vertical="top" wrapText="1"/>
    </xf>
    <xf numFmtId="0" fontId="88" fillId="0" borderId="0" xfId="0" applyFont="1" applyBorder="1" applyAlignment="1">
      <alignment horizontal="center" vertical="justify" wrapText="1"/>
    </xf>
    <xf numFmtId="0" fontId="88" fillId="0" borderId="10" xfId="0" applyFont="1" applyBorder="1" applyAlignment="1">
      <alignment horizontal="center" vertical="justify" wrapText="1"/>
    </xf>
    <xf numFmtId="0" fontId="89" fillId="0" borderId="0" xfId="0" applyFont="1" applyBorder="1" applyAlignment="1">
      <alignment horizontal="center" vertical="top" wrapText="1"/>
    </xf>
    <xf numFmtId="0" fontId="89" fillId="0" borderId="10" xfId="0" applyFont="1" applyBorder="1" applyAlignment="1">
      <alignment horizontal="center" vertical="top" wrapText="1"/>
    </xf>
    <xf numFmtId="43" fontId="3" fillId="0" borderId="1" xfId="0" applyNumberFormat="1" applyFont="1" applyFill="1" applyBorder="1" applyAlignment="1">
      <alignment vertical="center"/>
    </xf>
    <xf numFmtId="41" fontId="49" fillId="0" borderId="0" xfId="1" applyFont="1" applyFill="1" applyBorder="1" applyAlignment="1">
      <alignment vertical="center"/>
    </xf>
    <xf numFmtId="182" fontId="54" fillId="0" borderId="1" xfId="1" applyNumberFormat="1" applyFont="1" applyFill="1" applyBorder="1" applyAlignment="1">
      <alignment vertical="center" wrapText="1"/>
    </xf>
  </cellXfs>
  <cellStyles count="841">
    <cellStyle name="_x0004_" xfId="474"/>
    <cellStyle name="_x0004_ 2" xfId="467"/>
    <cellStyle name="40% - Accent4 2" xfId="703"/>
    <cellStyle name="a1" xfId="470"/>
    <cellStyle name="a1 2" xfId="469"/>
    <cellStyle name="a1 2 2" xfId="468"/>
    <cellStyle name="a1 2 2 2" xfId="471"/>
    <cellStyle name="a1 2 3" xfId="475"/>
    <cellStyle name="a1 2 4" xfId="476"/>
    <cellStyle name="a1 3" xfId="477"/>
    <cellStyle name="a1 4" xfId="478"/>
    <cellStyle name="a2" xfId="479"/>
    <cellStyle name="a2 2" xfId="480"/>
    <cellStyle name="a2 2 2" xfId="481"/>
    <cellStyle name="a2 2 2 2" xfId="482"/>
    <cellStyle name="a2 2 3" xfId="483"/>
    <cellStyle name="a2 2 4" xfId="484"/>
    <cellStyle name="a2 3" xfId="485"/>
    <cellStyle name="a2 4" xfId="486"/>
    <cellStyle name="Accent4 2" xfId="704"/>
    <cellStyle name="Arial10" xfId="487"/>
    <cellStyle name="ÄÞ¸¶ [0]_´ëÇü»çÃâ" xfId="488"/>
    <cellStyle name="ÄÞ¸¶_´ëÇü»çÃâ" xfId="489"/>
    <cellStyle name="AttribBox" xfId="5"/>
    <cellStyle name="Attribute" xfId="6"/>
    <cellStyle name="Ç¥ÁØ_´ëÇü»çÃâ" xfId="490"/>
    <cellStyle name="CategoryHeading" xfId="7"/>
    <cellStyle name="Comma" xfId="840" builtinId="3"/>
    <cellStyle name="Comma  - Style1" xfId="491"/>
    <cellStyle name="Comma  - Style2" xfId="492"/>
    <cellStyle name="Comma  - Style3" xfId="493"/>
    <cellStyle name="Comma  - Style4" xfId="494"/>
    <cellStyle name="Comma  - Style5" xfId="495"/>
    <cellStyle name="Comma  - Style6" xfId="496"/>
    <cellStyle name="Comma  - Style7" xfId="497"/>
    <cellStyle name="Comma [0]" xfId="1" builtinId="6"/>
    <cellStyle name="Comma [0] 10" xfId="498"/>
    <cellStyle name="Comma [0] 11" xfId="686"/>
    <cellStyle name="Comma [0] 143" xfId="737"/>
    <cellStyle name="Comma [0] 150" xfId="834"/>
    <cellStyle name="Comma [0] 151" xfId="835"/>
    <cellStyle name="Comma [0] 2" xfId="465"/>
    <cellStyle name="Comma [0] 2 2" xfId="500"/>
    <cellStyle name="Comma [0] 2 2 2" xfId="705"/>
    <cellStyle name="Comma [0] 2 3" xfId="501"/>
    <cellStyle name="Comma [0] 2 4" xfId="502"/>
    <cellStyle name="Comma [0] 2 5" xfId="503"/>
    <cellStyle name="Comma [0] 2 6" xfId="499"/>
    <cellStyle name="Comma [0] 3" xfId="504"/>
    <cellStyle name="Comma [0] 3 2" xfId="505"/>
    <cellStyle name="Comma [0] 3 2 2" xfId="506"/>
    <cellStyle name="Comma [0] 3 3" xfId="507"/>
    <cellStyle name="Comma [0] 4" xfId="508"/>
    <cellStyle name="Comma [0] 4 2" xfId="509"/>
    <cellStyle name="Comma [0] 4 3" xfId="510"/>
    <cellStyle name="Comma [0] 5" xfId="511"/>
    <cellStyle name="Comma [0] 5 2" xfId="512"/>
    <cellStyle name="Comma [0] 6" xfId="513"/>
    <cellStyle name="Comma [0] 7" xfId="514"/>
    <cellStyle name="Comma [0] 7 2" xfId="515"/>
    <cellStyle name="Comma [0] 7 3" xfId="516"/>
    <cellStyle name="Comma [0] 8" xfId="517"/>
    <cellStyle name="Comma [0] 8 2" xfId="518"/>
    <cellStyle name="Comma [0] 8 3" xfId="519"/>
    <cellStyle name="Comma [0] 9" xfId="520"/>
    <cellStyle name="Comma 10" xfId="154"/>
    <cellStyle name="Comma 10 2" xfId="246"/>
    <cellStyle name="Comma 10 2 2" xfId="354"/>
    <cellStyle name="Comma 10 2 3" xfId="462"/>
    <cellStyle name="Comma 10 3" xfId="300"/>
    <cellStyle name="Comma 10 4" xfId="408"/>
    <cellStyle name="Comma 10 5" xfId="521"/>
    <cellStyle name="Comma 11" xfId="522"/>
    <cellStyle name="Comma 11 2 3" xfId="706"/>
    <cellStyle name="Comma 12" xfId="523"/>
    <cellStyle name="Comma 12 2" xfId="524"/>
    <cellStyle name="Comma 13" xfId="525"/>
    <cellStyle name="Comma 14" xfId="526"/>
    <cellStyle name="Comma 15" xfId="527"/>
    <cellStyle name="Comma 16" xfId="528"/>
    <cellStyle name="Comma 17" xfId="529"/>
    <cellStyle name="Comma 18" xfId="530"/>
    <cellStyle name="Comma 19" xfId="531"/>
    <cellStyle name="Comma 2" xfId="8"/>
    <cellStyle name="Comma 2 2" xfId="9"/>
    <cellStyle name="Comma 2 2 2" xfId="10"/>
    <cellStyle name="Comma 2 2 2 2" xfId="155"/>
    <cellStyle name="Comma 2 2 2 2 2" xfId="247"/>
    <cellStyle name="Comma 2 2 2 2 2 2" xfId="355"/>
    <cellStyle name="Comma 2 2 2 2 2 3" xfId="463"/>
    <cellStyle name="Comma 2 2 2 2 3" xfId="301"/>
    <cellStyle name="Comma 2 2 2 2 4" xfId="409"/>
    <cellStyle name="Comma 2 2 2 3" xfId="196"/>
    <cellStyle name="Comma 2 2 2 3 2" xfId="304"/>
    <cellStyle name="Comma 2 2 2 3 3" xfId="412"/>
    <cellStyle name="Comma 2 2 2 4" xfId="250"/>
    <cellStyle name="Comma 2 2 2 5" xfId="358"/>
    <cellStyle name="Comma 2 2 3" xfId="11"/>
    <cellStyle name="Comma 2 2 3 2" xfId="197"/>
    <cellStyle name="Comma 2 2 3 2 2" xfId="305"/>
    <cellStyle name="Comma 2 2 3 2 3" xfId="413"/>
    <cellStyle name="Comma 2 2 3 3" xfId="251"/>
    <cellStyle name="Comma 2 2 3 4" xfId="359"/>
    <cellStyle name="Comma 2 2 4" xfId="195"/>
    <cellStyle name="Comma 2 2 4 2" xfId="303"/>
    <cellStyle name="Comma 2 2 4 3" xfId="411"/>
    <cellStyle name="Comma 2 2 5" xfId="249"/>
    <cellStyle name="Comma 2 2 6" xfId="357"/>
    <cellStyle name="Comma 2 2 7" xfId="533"/>
    <cellStyle name="Comma 2 3" xfId="12"/>
    <cellStyle name="Comma 2 3 2" xfId="156"/>
    <cellStyle name="Comma 2 3 3" xfId="534"/>
    <cellStyle name="Comma 2 4" xfId="157"/>
    <cellStyle name="Comma 2 5" xfId="532"/>
    <cellStyle name="Comma 20" xfId="535"/>
    <cellStyle name="Comma 21" xfId="536"/>
    <cellStyle name="Comma 22" xfId="537"/>
    <cellStyle name="Comma 23" xfId="538"/>
    <cellStyle name="Comma 24" xfId="539"/>
    <cellStyle name="Comma 25" xfId="540"/>
    <cellStyle name="Comma 26" xfId="541"/>
    <cellStyle name="Comma 27" xfId="542"/>
    <cellStyle name="Comma 28" xfId="543"/>
    <cellStyle name="Comma 29" xfId="544"/>
    <cellStyle name="Comma 3" xfId="13"/>
    <cellStyle name="Comma 3 2" xfId="14"/>
    <cellStyle name="Comma 3 2 2" xfId="15"/>
    <cellStyle name="Comma 3 2 2 2" xfId="158"/>
    <cellStyle name="Comma 3 2 2 3" xfId="708"/>
    <cellStyle name="Comma 3 2 3" xfId="159"/>
    <cellStyle name="Comma 3 3" xfId="160"/>
    <cellStyle name="Comma 3 3 2" xfId="161"/>
    <cellStyle name="Comma 3 3 3" xfId="545"/>
    <cellStyle name="Comma 3 4" xfId="162"/>
    <cellStyle name="Comma 3 4 2" xfId="707"/>
    <cellStyle name="Comma 30" xfId="546"/>
    <cellStyle name="Comma 31" xfId="547"/>
    <cellStyle name="Comma 32" xfId="548"/>
    <cellStyle name="Comma 33" xfId="472"/>
    <cellStyle name="Comma 34" xfId="688"/>
    <cellStyle name="Comma 35" xfId="691"/>
    <cellStyle name="Comma 36" xfId="695"/>
    <cellStyle name="Comma 37" xfId="690"/>
    <cellStyle name="Comma 38" xfId="694"/>
    <cellStyle name="Comma 39" xfId="689"/>
    <cellStyle name="Comma 4" xfId="16"/>
    <cellStyle name="Comma 4 2" xfId="17"/>
    <cellStyle name="Comma 4 2 2" xfId="18"/>
    <cellStyle name="Comma 4 2 2 2" xfId="163"/>
    <cellStyle name="Comma 4 2 3" xfId="164"/>
    <cellStyle name="Comma 4 2 4" xfId="550"/>
    <cellStyle name="Comma 4 3" xfId="19"/>
    <cellStyle name="Comma 4 3 2" xfId="165"/>
    <cellStyle name="Comma 4 3 2 2" xfId="551"/>
    <cellStyle name="Comma 4 4" xfId="166"/>
    <cellStyle name="Comma 4 4 2" xfId="709"/>
    <cellStyle name="Comma 4 5" xfId="549"/>
    <cellStyle name="Comma 40" xfId="724"/>
    <cellStyle name="Comma 41" xfId="734"/>
    <cellStyle name="Comma 42" xfId="726"/>
    <cellStyle name="Comma 43" xfId="733"/>
    <cellStyle name="Comma 44" xfId="728"/>
    <cellStyle name="Comma 45" xfId="731"/>
    <cellStyle name="Comma 46" xfId="730"/>
    <cellStyle name="Comma 47" xfId="746"/>
    <cellStyle name="Comma 48" xfId="788"/>
    <cellStyle name="Comma 49" xfId="749"/>
    <cellStyle name="Comma 5" xfId="20"/>
    <cellStyle name="Comma 5 2" xfId="21"/>
    <cellStyle name="Comma 5 2 2" xfId="22"/>
    <cellStyle name="Comma 5 2 2 2" xfId="167"/>
    <cellStyle name="Comma 5 2 3" xfId="168"/>
    <cellStyle name="Comma 5 2 4" xfId="552"/>
    <cellStyle name="Comma 5 3" xfId="23"/>
    <cellStyle name="Comma 5 3 2" xfId="169"/>
    <cellStyle name="Comma 5 3 3" xfId="710"/>
    <cellStyle name="Comma 5 4" xfId="170"/>
    <cellStyle name="Comma 50" xfId="785"/>
    <cellStyle name="Comma 51" xfId="750"/>
    <cellStyle name="Comma 52" xfId="783"/>
    <cellStyle name="Comma 53" xfId="752"/>
    <cellStyle name="Comma 54" xfId="781"/>
    <cellStyle name="Comma 55" xfId="754"/>
    <cellStyle name="Comma 56" xfId="779"/>
    <cellStyle name="Comma 57" xfId="756"/>
    <cellStyle name="Comma 58" xfId="777"/>
    <cellStyle name="Comma 59" xfId="758"/>
    <cellStyle name="Comma 6" xfId="24"/>
    <cellStyle name="Comma 6 2" xfId="25"/>
    <cellStyle name="Comma 6 2 2" xfId="26"/>
    <cellStyle name="Comma 6 2 2 2" xfId="171"/>
    <cellStyle name="Comma 6 2 3" xfId="172"/>
    <cellStyle name="Comma 6 3" xfId="27"/>
    <cellStyle name="Comma 6 3 2" xfId="173"/>
    <cellStyle name="Comma 6 3 2 2" xfId="174"/>
    <cellStyle name="Comma 6 3 3" xfId="175"/>
    <cellStyle name="Comma 6 4" xfId="176"/>
    <cellStyle name="Comma 6 4 2" xfId="177"/>
    <cellStyle name="Comma 6 5" xfId="178"/>
    <cellStyle name="Comma 6 6" xfId="553"/>
    <cellStyle name="Comma 60" xfId="775"/>
    <cellStyle name="Comma 61" xfId="760"/>
    <cellStyle name="Comma 62" xfId="773"/>
    <cellStyle name="Comma 63" xfId="762"/>
    <cellStyle name="Comma 64" xfId="771"/>
    <cellStyle name="Comma 65" xfId="764"/>
    <cellStyle name="Comma 66" xfId="769"/>
    <cellStyle name="Comma 67" xfId="766"/>
    <cellStyle name="Comma 68" xfId="787"/>
    <cellStyle name="Comma 69" xfId="767"/>
    <cellStyle name="Comma 7" xfId="28"/>
    <cellStyle name="Comma 7 2" xfId="29"/>
    <cellStyle name="Comma 7 2 2" xfId="30"/>
    <cellStyle name="Comma 7 2 2 2" xfId="179"/>
    <cellStyle name="Comma 7 2 3" xfId="180"/>
    <cellStyle name="Comma 7 2 4" xfId="554"/>
    <cellStyle name="Comma 7 3" xfId="31"/>
    <cellStyle name="Comma 7 3 2" xfId="181"/>
    <cellStyle name="Comma 7 3 2 2" xfId="182"/>
    <cellStyle name="Comma 7 3 3" xfId="183"/>
    <cellStyle name="Comma 7 4" xfId="184"/>
    <cellStyle name="Comma 7 4 2" xfId="185"/>
    <cellStyle name="Comma 7 5" xfId="186"/>
    <cellStyle name="Comma 70" xfId="793"/>
    <cellStyle name="Comma 71" xfId="819"/>
    <cellStyle name="Comma 72" xfId="823"/>
    <cellStyle name="Comma 73" xfId="824"/>
    <cellStyle name="Comma 74" xfId="826"/>
    <cellStyle name="Comma 75" xfId="829"/>
    <cellStyle name="Comma 76" xfId="832"/>
    <cellStyle name="Comma 77" xfId="831"/>
    <cellStyle name="Comma 78" xfId="658"/>
    <cellStyle name="Comma 79" xfId="836"/>
    <cellStyle name="Comma 8" xfId="32"/>
    <cellStyle name="Comma 8 2" xfId="33"/>
    <cellStyle name="Comma 8 2 2" xfId="187"/>
    <cellStyle name="Comma 8 2 2 2" xfId="248"/>
    <cellStyle name="Comma 8 2 2 2 2" xfId="356"/>
    <cellStyle name="Comma 8 2 2 2 3" xfId="464"/>
    <cellStyle name="Comma 8 2 2 3" xfId="302"/>
    <cellStyle name="Comma 8 2 2 4" xfId="410"/>
    <cellStyle name="Comma 8 2 3" xfId="199"/>
    <cellStyle name="Comma 8 2 3 2" xfId="307"/>
    <cellStyle name="Comma 8 2 3 3" xfId="415"/>
    <cellStyle name="Comma 8 2 4" xfId="253"/>
    <cellStyle name="Comma 8 2 5" xfId="361"/>
    <cellStyle name="Comma 8 3" xfId="34"/>
    <cellStyle name="Comma 8 3 2" xfId="200"/>
    <cellStyle name="Comma 8 3 2 2" xfId="308"/>
    <cellStyle name="Comma 8 3 2 3" xfId="416"/>
    <cellStyle name="Comma 8 3 3" xfId="254"/>
    <cellStyle name="Comma 8 3 4" xfId="362"/>
    <cellStyle name="Comma 8 4" xfId="198"/>
    <cellStyle name="Comma 8 4 2" xfId="306"/>
    <cellStyle name="Comma 8 4 3" xfId="414"/>
    <cellStyle name="Comma 8 5" xfId="252"/>
    <cellStyle name="Comma 8 6" xfId="360"/>
    <cellStyle name="Comma 8 7" xfId="555"/>
    <cellStyle name="Comma 9" xfId="35"/>
    <cellStyle name="Comma 9 2" xfId="188"/>
    <cellStyle name="Comma 9 2 2" xfId="189"/>
    <cellStyle name="Comma 9 3" xfId="190"/>
    <cellStyle name="Comma 9 4" xfId="556"/>
    <cellStyle name="Curren - Style3" xfId="557"/>
    <cellStyle name="Curren - Style4" xfId="558"/>
    <cellStyle name="Currency [0] 2" xfId="559"/>
    <cellStyle name="Currency 2" xfId="36"/>
    <cellStyle name="Currency 2 2" xfId="37"/>
    <cellStyle name="Currency 2 2 2" xfId="191"/>
    <cellStyle name="Currency 2 3" xfId="192"/>
    <cellStyle name="Currency 3" xfId="38"/>
    <cellStyle name="Currency 3 2" xfId="39"/>
    <cellStyle name="Currency 3 2 2" xfId="193"/>
    <cellStyle name="Currency 3 3" xfId="194"/>
    <cellStyle name="Date" xfId="40"/>
    <cellStyle name="Dezimal [0]_35ERI8T2gbIEMixb4v26icuOo" xfId="560"/>
    <cellStyle name="Dezimal_35ERI8T2gbIEMixb4v26icuOo" xfId="561"/>
    <cellStyle name="Euro" xfId="562"/>
    <cellStyle name="Excel Built-in Normal" xfId="711"/>
    <cellStyle name="Grey" xfId="563"/>
    <cellStyle name="Header1" xfId="564"/>
    <cellStyle name="Header1 2" xfId="565"/>
    <cellStyle name="Header1 3" xfId="566"/>
    <cellStyle name="Header2" xfId="567"/>
    <cellStyle name="Header2 2" xfId="568"/>
    <cellStyle name="Header2 3" xfId="569"/>
    <cellStyle name="Heading2" xfId="41"/>
    <cellStyle name="Hyperlink" xfId="2" builtinId="8"/>
    <cellStyle name="Hyperlink 2" xfId="43"/>
    <cellStyle name="Hyperlink 2 2" xfId="570"/>
    <cellStyle name="Hyperlink 3" xfId="44"/>
    <cellStyle name="Hyperlink 4" xfId="42"/>
    <cellStyle name="Input [yellow]" xfId="571"/>
    <cellStyle name="Input [yellow] 2" xfId="572"/>
    <cellStyle name="MajorHeading" xfId="45"/>
    <cellStyle name="no dec" xfId="573"/>
    <cellStyle name="Normal" xfId="0" builtinId="0"/>
    <cellStyle name="Normal - Style1" xfId="574"/>
    <cellStyle name="Normal - Style5" xfId="575"/>
    <cellStyle name="Normal - Style6" xfId="576"/>
    <cellStyle name="Normal 10" xfId="46"/>
    <cellStyle name="Normal 10 2" xfId="47"/>
    <cellStyle name="Normal 10 2 2" xfId="578"/>
    <cellStyle name="Normal 10 3" xfId="579"/>
    <cellStyle name="Normal 10 4" xfId="577"/>
    <cellStyle name="Normal 11" xfId="48"/>
    <cellStyle name="Normal 11 2" xfId="49"/>
    <cellStyle name="Normal 11 2 2" xfId="581"/>
    <cellStyle name="Normal 11 3" xfId="582"/>
    <cellStyle name="Normal 11 4" xfId="580"/>
    <cellStyle name="Normal 12" xfId="50"/>
    <cellStyle name="Normal 12 2" xfId="51"/>
    <cellStyle name="Normal 12 2 2" xfId="202"/>
    <cellStyle name="Normal 12 2 2 2" xfId="310"/>
    <cellStyle name="Normal 12 2 2 3" xfId="418"/>
    <cellStyle name="Normal 12 2 3" xfId="256"/>
    <cellStyle name="Normal 12 2 4" xfId="364"/>
    <cellStyle name="Normal 12 3" xfId="201"/>
    <cellStyle name="Normal 12 3 2" xfId="309"/>
    <cellStyle name="Normal 12 3 3" xfId="417"/>
    <cellStyle name="Normal 12 4" xfId="255"/>
    <cellStyle name="Normal 12 5" xfId="363"/>
    <cellStyle name="Normal 12 6" xfId="583"/>
    <cellStyle name="Normal 13" xfId="52"/>
    <cellStyle name="Normal 13 2" xfId="53"/>
    <cellStyle name="Normal 13 2 2" xfId="54"/>
    <cellStyle name="Normal 13 2 3" xfId="204"/>
    <cellStyle name="Normal 13 2 3 2" xfId="312"/>
    <cellStyle name="Normal 13 2 3 3" xfId="420"/>
    <cellStyle name="Normal 13 2 4" xfId="258"/>
    <cellStyle name="Normal 13 2 5" xfId="366"/>
    <cellStyle name="Normal 13 2 6" xfId="585"/>
    <cellStyle name="Normal 13 3" xfId="203"/>
    <cellStyle name="Normal 13 3 2" xfId="311"/>
    <cellStyle name="Normal 13 3 3" xfId="419"/>
    <cellStyle name="Normal 13 3 4" xfId="586"/>
    <cellStyle name="Normal 13 4" xfId="257"/>
    <cellStyle name="Normal 13 5" xfId="365"/>
    <cellStyle name="Normal 13 6" xfId="584"/>
    <cellStyle name="Normal 14" xfId="55"/>
    <cellStyle name="Normal 14 2" xfId="205"/>
    <cellStyle name="Normal 14 2 2" xfId="313"/>
    <cellStyle name="Normal 14 2 3" xfId="421"/>
    <cellStyle name="Normal 14 2 4" xfId="588"/>
    <cellStyle name="Normal 14 3" xfId="259"/>
    <cellStyle name="Normal 14 3 2" xfId="589"/>
    <cellStyle name="Normal 14 4" xfId="367"/>
    <cellStyle name="Normal 14 5" xfId="587"/>
    <cellStyle name="Normal 15" xfId="56"/>
    <cellStyle name="Normal 15 2" xfId="590"/>
    <cellStyle name="Normal 16" xfId="57"/>
    <cellStyle name="Normal 16 2" xfId="206"/>
    <cellStyle name="Normal 16 2 2" xfId="314"/>
    <cellStyle name="Normal 16 2 3" xfId="422"/>
    <cellStyle name="Normal 16 2 4" xfId="592"/>
    <cellStyle name="Normal 16 3" xfId="260"/>
    <cellStyle name="Normal 16 3 2" xfId="593"/>
    <cellStyle name="Normal 16 4" xfId="368"/>
    <cellStyle name="Normal 16 5" xfId="591"/>
    <cellStyle name="Normal 17" xfId="58"/>
    <cellStyle name="Normal 17 2" xfId="207"/>
    <cellStyle name="Normal 17 2 2" xfId="315"/>
    <cellStyle name="Normal 17 2 3" xfId="423"/>
    <cellStyle name="Normal 17 2 4" xfId="595"/>
    <cellStyle name="Normal 17 3" xfId="261"/>
    <cellStyle name="Normal 17 3 2" xfId="596"/>
    <cellStyle name="Normal 17 4" xfId="369"/>
    <cellStyle name="Normal 17 4 2" xfId="597"/>
    <cellStyle name="Normal 17 5" xfId="594"/>
    <cellStyle name="Normal 18" xfId="59"/>
    <cellStyle name="Normal 18 2" xfId="208"/>
    <cellStyle name="Normal 18 2 2" xfId="316"/>
    <cellStyle name="Normal 18 2 3" xfId="424"/>
    <cellStyle name="Normal 18 3" xfId="262"/>
    <cellStyle name="Normal 18 4" xfId="370"/>
    <cellStyle name="Normal 18 5" xfId="598"/>
    <cellStyle name="Normal 19" xfId="60"/>
    <cellStyle name="Normal 19 2" xfId="209"/>
    <cellStyle name="Normal 19 2 2" xfId="317"/>
    <cellStyle name="Normal 19 2 3" xfId="425"/>
    <cellStyle name="Normal 19 3" xfId="263"/>
    <cellStyle name="Normal 19 4" xfId="371"/>
    <cellStyle name="Normal 19 5" xfId="599"/>
    <cellStyle name="Normal 2" xfId="3"/>
    <cellStyle name="Normal 2 10" xfId="839"/>
    <cellStyle name="Normal 2 2" xfId="62"/>
    <cellStyle name="Normal 2 2 2" xfId="63"/>
    <cellStyle name="Normal 2 2 2 2" xfId="712"/>
    <cellStyle name="Normal 2 2 3" xfId="713"/>
    <cellStyle name="Normal 2 2 3 2" xfId="714"/>
    <cellStyle name="Normal 2 2 4" xfId="715"/>
    <cellStyle name="Normal 2 2 5" xfId="702"/>
    <cellStyle name="Normal 2 2 6" xfId="600"/>
    <cellStyle name="Normal 2 3" xfId="64"/>
    <cellStyle name="Normal 2 3 2" xfId="65"/>
    <cellStyle name="Normal 2 3 3" xfId="601"/>
    <cellStyle name="Normal 2 4" xfId="66"/>
    <cellStyle name="Normal 2 4 2" xfId="67"/>
    <cellStyle name="Normal 2 4 3" xfId="602"/>
    <cellStyle name="Normal 2 5" xfId="68"/>
    <cellStyle name="Normal 2 5 2" xfId="69"/>
    <cellStyle name="Normal 2 5 2 2" xfId="821"/>
    <cellStyle name="Normal 2 5 3" xfId="817"/>
    <cellStyle name="Normal 2 6" xfId="70"/>
    <cellStyle name="Normal 2 6 2" xfId="71"/>
    <cellStyle name="Normal 2 6 2 2" xfId="72"/>
    <cellStyle name="Normal 2 6 2 2 2" xfId="212"/>
    <cellStyle name="Normal 2 6 2 2 2 2" xfId="320"/>
    <cellStyle name="Normal 2 6 2 2 2 3" xfId="428"/>
    <cellStyle name="Normal 2 6 2 2 3" xfId="266"/>
    <cellStyle name="Normal 2 6 2 2 4" xfId="374"/>
    <cellStyle name="Normal 2 6 2 3" xfId="73"/>
    <cellStyle name="Normal 2 6 2 3 2" xfId="213"/>
    <cellStyle name="Normal 2 6 2 3 2 2" xfId="321"/>
    <cellStyle name="Normal 2 6 2 3 2 3" xfId="429"/>
    <cellStyle name="Normal 2 6 2 3 3" xfId="267"/>
    <cellStyle name="Normal 2 6 2 3 4" xfId="375"/>
    <cellStyle name="Normal 2 6 2 4" xfId="211"/>
    <cellStyle name="Normal 2 6 2 4 2" xfId="319"/>
    <cellStyle name="Normal 2 6 2 4 3" xfId="427"/>
    <cellStyle name="Normal 2 6 2 5" xfId="265"/>
    <cellStyle name="Normal 2 6 2 6" xfId="373"/>
    <cellStyle name="Normal 2 6 3" xfId="74"/>
    <cellStyle name="Normal 2 6 3 2" xfId="214"/>
    <cellStyle name="Normal 2 6 3 2 2" xfId="322"/>
    <cellStyle name="Normal 2 6 3 2 3" xfId="430"/>
    <cellStyle name="Normal 2 6 3 3" xfId="268"/>
    <cellStyle name="Normal 2 6 3 4" xfId="376"/>
    <cellStyle name="Normal 2 6 4" xfId="75"/>
    <cellStyle name="Normal 2 6 4 2" xfId="215"/>
    <cellStyle name="Normal 2 6 4 2 2" xfId="323"/>
    <cellStyle name="Normal 2 6 4 2 3" xfId="431"/>
    <cellStyle name="Normal 2 6 4 3" xfId="269"/>
    <cellStyle name="Normal 2 6 4 4" xfId="377"/>
    <cellStyle name="Normal 2 6 5" xfId="210"/>
    <cellStyle name="Normal 2 6 5 2" xfId="318"/>
    <cellStyle name="Normal 2 6 5 3" xfId="426"/>
    <cellStyle name="Normal 2 6 6" xfId="264"/>
    <cellStyle name="Normal 2 6 7" xfId="372"/>
    <cellStyle name="Normal 2 7" xfId="76"/>
    <cellStyle name="Normal 2 8" xfId="77"/>
    <cellStyle name="Normal 2 9" xfId="61"/>
    <cellStyle name="Normal 20" xfId="78"/>
    <cellStyle name="Normal 20 2" xfId="216"/>
    <cellStyle name="Normal 20 2 2" xfId="324"/>
    <cellStyle name="Normal 20 2 3" xfId="432"/>
    <cellStyle name="Normal 20 3" xfId="270"/>
    <cellStyle name="Normal 20 4" xfId="378"/>
    <cellStyle name="Normal 20 5" xfId="603"/>
    <cellStyle name="Normal 21" xfId="79"/>
    <cellStyle name="Normal 21 2" xfId="217"/>
    <cellStyle name="Normal 21 2 2" xfId="325"/>
    <cellStyle name="Normal 21 2 3" xfId="433"/>
    <cellStyle name="Normal 21 3" xfId="271"/>
    <cellStyle name="Normal 21 4" xfId="379"/>
    <cellStyle name="Normal 21 5" xfId="604"/>
    <cellStyle name="Normal 22" xfId="80"/>
    <cellStyle name="Normal 22 2" xfId="218"/>
    <cellStyle name="Normal 22 2 2" xfId="326"/>
    <cellStyle name="Normal 22 2 3" xfId="434"/>
    <cellStyle name="Normal 22 3" xfId="272"/>
    <cellStyle name="Normal 22 4" xfId="380"/>
    <cellStyle name="Normal 22 5" xfId="605"/>
    <cellStyle name="Normal 23" xfId="81"/>
    <cellStyle name="Normal 23 2" xfId="219"/>
    <cellStyle name="Normal 23 2 2" xfId="327"/>
    <cellStyle name="Normal 23 2 3" xfId="435"/>
    <cellStyle name="Normal 23 3" xfId="273"/>
    <cellStyle name="Normal 23 4" xfId="381"/>
    <cellStyle name="Normal 23 5" xfId="606"/>
    <cellStyle name="Normal 24" xfId="82"/>
    <cellStyle name="Normal 24 2" xfId="220"/>
    <cellStyle name="Normal 24 2 2" xfId="328"/>
    <cellStyle name="Normal 24 2 3" xfId="436"/>
    <cellStyle name="Normal 24 3" xfId="274"/>
    <cellStyle name="Normal 24 4" xfId="382"/>
    <cellStyle name="Normal 24 5" xfId="607"/>
    <cellStyle name="Normal 25" xfId="83"/>
    <cellStyle name="Normal 25 2" xfId="221"/>
    <cellStyle name="Normal 25 2 2" xfId="329"/>
    <cellStyle name="Normal 25 2 3" xfId="437"/>
    <cellStyle name="Normal 25 3" xfId="275"/>
    <cellStyle name="Normal 25 4" xfId="383"/>
    <cellStyle name="Normal 25 5" xfId="608"/>
    <cellStyle name="Normal 26" xfId="84"/>
    <cellStyle name="Normal 26 2" xfId="222"/>
    <cellStyle name="Normal 26 2 2" xfId="330"/>
    <cellStyle name="Normal 26 2 3" xfId="438"/>
    <cellStyle name="Normal 26 3" xfId="276"/>
    <cellStyle name="Normal 26 4" xfId="384"/>
    <cellStyle name="Normal 26 5" xfId="609"/>
    <cellStyle name="Normal 27" xfId="85"/>
    <cellStyle name="Normal 27 2" xfId="223"/>
    <cellStyle name="Normal 27 2 2" xfId="331"/>
    <cellStyle name="Normal 27 2 3" xfId="439"/>
    <cellStyle name="Normal 27 3" xfId="277"/>
    <cellStyle name="Normal 27 4" xfId="385"/>
    <cellStyle name="Normal 27 5" xfId="610"/>
    <cellStyle name="Normal 28" xfId="86"/>
    <cellStyle name="Normal 28 2" xfId="224"/>
    <cellStyle name="Normal 28 2 2" xfId="332"/>
    <cellStyle name="Normal 28 2 3" xfId="440"/>
    <cellStyle name="Normal 28 3" xfId="278"/>
    <cellStyle name="Normal 28 4" xfId="386"/>
    <cellStyle name="Normal 28 5" xfId="611"/>
    <cellStyle name="Normal 29" xfId="87"/>
    <cellStyle name="Normal 29 2" xfId="225"/>
    <cellStyle name="Normal 29 2 2" xfId="333"/>
    <cellStyle name="Normal 29 2 3" xfId="441"/>
    <cellStyle name="Normal 29 3" xfId="279"/>
    <cellStyle name="Normal 29 4" xfId="387"/>
    <cellStyle name="Normal 29 5" xfId="612"/>
    <cellStyle name="Normal 3" xfId="88"/>
    <cellStyle name="Normal 3 2" xfId="89"/>
    <cellStyle name="Normal 3 2 2" xfId="90"/>
    <cellStyle name="Normal 3 3" xfId="91"/>
    <cellStyle name="Normal 3 3 2" xfId="614"/>
    <cellStyle name="Normal 3 4" xfId="466"/>
    <cellStyle name="Normal 3 4 2" xfId="615"/>
    <cellStyle name="Normal 3 5" xfId="701"/>
    <cellStyle name="Normal 3 6" xfId="822"/>
    <cellStyle name="Normal 3 7" xfId="613"/>
    <cellStyle name="Normal 3_Important" xfId="92"/>
    <cellStyle name="Normal 30" xfId="93"/>
    <cellStyle name="Normal 30 2" xfId="226"/>
    <cellStyle name="Normal 30 2 2" xfId="334"/>
    <cellStyle name="Normal 30 2 3" xfId="442"/>
    <cellStyle name="Normal 30 3" xfId="280"/>
    <cellStyle name="Normal 30 4" xfId="388"/>
    <cellStyle name="Normal 30 5" xfId="616"/>
    <cellStyle name="Normal 31" xfId="94"/>
    <cellStyle name="Normal 31 2" xfId="227"/>
    <cellStyle name="Normal 31 2 2" xfId="335"/>
    <cellStyle name="Normal 31 2 3" xfId="443"/>
    <cellStyle name="Normal 31 3" xfId="281"/>
    <cellStyle name="Normal 31 4" xfId="389"/>
    <cellStyle name="Normal 31 5" xfId="617"/>
    <cellStyle name="Normal 32" xfId="95"/>
    <cellStyle name="Normal 32 2" xfId="228"/>
    <cellStyle name="Normal 32 2 2" xfId="336"/>
    <cellStyle name="Normal 32 2 3" xfId="444"/>
    <cellStyle name="Normal 32 3" xfId="282"/>
    <cellStyle name="Normal 32 4" xfId="390"/>
    <cellStyle name="Normal 32 5" xfId="618"/>
    <cellStyle name="Normal 33" xfId="96"/>
    <cellStyle name="Normal 33 2" xfId="229"/>
    <cellStyle name="Normal 33 2 2" xfId="337"/>
    <cellStyle name="Normal 33 2 3" xfId="445"/>
    <cellStyle name="Normal 33 3" xfId="283"/>
    <cellStyle name="Normal 33 4" xfId="391"/>
    <cellStyle name="Normal 33 5" xfId="619"/>
    <cellStyle name="Normal 34" xfId="97"/>
    <cellStyle name="Normal 34 2" xfId="230"/>
    <cellStyle name="Normal 34 2 2" xfId="338"/>
    <cellStyle name="Normal 34 2 3" xfId="446"/>
    <cellStyle name="Normal 34 3" xfId="284"/>
    <cellStyle name="Normal 34 4" xfId="392"/>
    <cellStyle name="Normal 34 5" xfId="620"/>
    <cellStyle name="Normal 35" xfId="98"/>
    <cellStyle name="Normal 35 2" xfId="231"/>
    <cellStyle name="Normal 35 2 2" xfId="339"/>
    <cellStyle name="Normal 35 2 3" xfId="447"/>
    <cellStyle name="Normal 35 3" xfId="285"/>
    <cellStyle name="Normal 35 4" xfId="393"/>
    <cellStyle name="Normal 35 5" xfId="621"/>
    <cellStyle name="Normal 36" xfId="99"/>
    <cellStyle name="Normal 36 2" xfId="232"/>
    <cellStyle name="Normal 36 2 2" xfId="340"/>
    <cellStyle name="Normal 36 2 3" xfId="448"/>
    <cellStyle name="Normal 36 3" xfId="286"/>
    <cellStyle name="Normal 36 4" xfId="394"/>
    <cellStyle name="Normal 36 5" xfId="622"/>
    <cellStyle name="Normal 37" xfId="100"/>
    <cellStyle name="Normal 37 2" xfId="233"/>
    <cellStyle name="Normal 37 2 2" xfId="341"/>
    <cellStyle name="Normal 37 2 3" xfId="449"/>
    <cellStyle name="Normal 37 3" xfId="287"/>
    <cellStyle name="Normal 37 4" xfId="395"/>
    <cellStyle name="Normal 37 5" xfId="623"/>
    <cellStyle name="Normal 38" xfId="153"/>
    <cellStyle name="Normal 38 2" xfId="245"/>
    <cellStyle name="Normal 38 2 2" xfId="353"/>
    <cellStyle name="Normal 38 2 3" xfId="461"/>
    <cellStyle name="Normal 38 3" xfId="299"/>
    <cellStyle name="Normal 38 4" xfId="407"/>
    <cellStyle name="Normal 39" xfId="4"/>
    <cellStyle name="Normal 39 2" xfId="473"/>
    <cellStyle name="Normal 4" xfId="101"/>
    <cellStyle name="Normal 4 2" xfId="102"/>
    <cellStyle name="Normal 4 2 2" xfId="103"/>
    <cellStyle name="Normal 4 2 2 2" xfId="625"/>
    <cellStyle name="Normal 4 2 3" xfId="716"/>
    <cellStyle name="Normal 4 3" xfId="104"/>
    <cellStyle name="Normal 4 3 2" xfId="105"/>
    <cellStyle name="Normal 4 3 3" xfId="626"/>
    <cellStyle name="Normal 4 4" xfId="627"/>
    <cellStyle name="Normal 4 4 2" xfId="628"/>
    <cellStyle name="Normal 4 4 2 2" xfId="629"/>
    <cellStyle name="Normal 4 5" xfId="630"/>
    <cellStyle name="Normal 4 6" xfId="631"/>
    <cellStyle name="Normal 4 7" xfId="624"/>
    <cellStyle name="Normal 40" xfId="692"/>
    <cellStyle name="Normal 41" xfId="696"/>
    <cellStyle name="Normal 42" xfId="697"/>
    <cellStyle name="Normal 43" xfId="698"/>
    <cellStyle name="Normal 44" xfId="699"/>
    <cellStyle name="Normal 45" xfId="700"/>
    <cellStyle name="Normal 46" xfId="723"/>
    <cellStyle name="Normal 47" xfId="735"/>
    <cellStyle name="Normal 48" xfId="725"/>
    <cellStyle name="Normal 49" xfId="739"/>
    <cellStyle name="Normal 5" xfId="106"/>
    <cellStyle name="Normal 5 2" xfId="107"/>
    <cellStyle name="Normal 5 2 2" xfId="235"/>
    <cellStyle name="Normal 5 2 2 2" xfId="343"/>
    <cellStyle name="Normal 5 2 2 3" xfId="451"/>
    <cellStyle name="Normal 5 2 3" xfId="289"/>
    <cellStyle name="Normal 5 2 4" xfId="397"/>
    <cellStyle name="Normal 5 2 5" xfId="633"/>
    <cellStyle name="Normal 5 3" xfId="108"/>
    <cellStyle name="Normal 5 3 2" xfId="236"/>
    <cellStyle name="Normal 5 3 2 2" xfId="344"/>
    <cellStyle name="Normal 5 3 2 3" xfId="452"/>
    <cellStyle name="Normal 5 3 3" xfId="290"/>
    <cellStyle name="Normal 5 3 4" xfId="398"/>
    <cellStyle name="Normal 5 3 5" xfId="634"/>
    <cellStyle name="Normal 5 4" xfId="109"/>
    <cellStyle name="Normal 5 4 2" xfId="237"/>
    <cellStyle name="Normal 5 4 2 2" xfId="345"/>
    <cellStyle name="Normal 5 4 2 3" xfId="453"/>
    <cellStyle name="Normal 5 4 3" xfId="291"/>
    <cellStyle name="Normal 5 4 4" xfId="399"/>
    <cellStyle name="Normal 5 5" xfId="110"/>
    <cellStyle name="Normal 5 5 2" xfId="238"/>
    <cellStyle name="Normal 5 5 2 2" xfId="346"/>
    <cellStyle name="Normal 5 5 2 3" xfId="454"/>
    <cellStyle name="Normal 5 5 3" xfId="292"/>
    <cellStyle name="Normal 5 5 4" xfId="400"/>
    <cellStyle name="Normal 5 6" xfId="234"/>
    <cellStyle name="Normal 5 6 2" xfId="342"/>
    <cellStyle name="Normal 5 6 3" xfId="450"/>
    <cellStyle name="Normal 5 7" xfId="288"/>
    <cellStyle name="Normal 5 8" xfId="396"/>
    <cellStyle name="Normal 5 9" xfId="632"/>
    <cellStyle name="Normal 50" xfId="727"/>
    <cellStyle name="Normal 51" xfId="732"/>
    <cellStyle name="Normal 52" xfId="729"/>
    <cellStyle name="Normal 53" xfId="745"/>
    <cellStyle name="Normal 54" xfId="789"/>
    <cellStyle name="Normal 55" xfId="748"/>
    <cellStyle name="Normal 56" xfId="786"/>
    <cellStyle name="Normal 57" xfId="795"/>
    <cellStyle name="Normal 58" xfId="784"/>
    <cellStyle name="Normal 59" xfId="751"/>
    <cellStyle name="Normal 6" xfId="111"/>
    <cellStyle name="Normal 6 2" xfId="112"/>
    <cellStyle name="Normal 6 2 2" xfId="636"/>
    <cellStyle name="Normal 6 3" xfId="637"/>
    <cellStyle name="Normal 6 4" xfId="635"/>
    <cellStyle name="Normal 60" xfId="782"/>
    <cellStyle name="Normal 61" xfId="753"/>
    <cellStyle name="Normal 62" xfId="780"/>
    <cellStyle name="Normal 63" xfId="755"/>
    <cellStyle name="Normal 64" xfId="778"/>
    <cellStyle name="Normal 65" xfId="757"/>
    <cellStyle name="Normal 66" xfId="776"/>
    <cellStyle name="Normal 67" xfId="759"/>
    <cellStyle name="Normal 68" xfId="774"/>
    <cellStyle name="Normal 69" xfId="761"/>
    <cellStyle name="Normal 7" xfId="113"/>
    <cellStyle name="Normal 7 2" xfId="114"/>
    <cellStyle name="Normal 7 2 2" xfId="639"/>
    <cellStyle name="Normal 7 3" xfId="638"/>
    <cellStyle name="Normal 70" xfId="772"/>
    <cellStyle name="Normal 71" xfId="763"/>
    <cellStyle name="Normal 72" xfId="770"/>
    <cellStyle name="Normal 73" xfId="765"/>
    <cellStyle name="Normal 74" xfId="768"/>
    <cellStyle name="Normal 75" xfId="747"/>
    <cellStyle name="Normal 76" xfId="791"/>
    <cellStyle name="Normal 77" xfId="818"/>
    <cellStyle name="Normal 78" xfId="820"/>
    <cellStyle name="Normal 79" xfId="825"/>
    <cellStyle name="Normal 8" xfId="115"/>
    <cellStyle name="Normal 8 2" xfId="116"/>
    <cellStyle name="Normal 8 2 2" xfId="240"/>
    <cellStyle name="Normal 8 2 2 2" xfId="348"/>
    <cellStyle name="Normal 8 2 2 3" xfId="456"/>
    <cellStyle name="Normal 8 2 3" xfId="294"/>
    <cellStyle name="Normal 8 2 4" xfId="402"/>
    <cellStyle name="Normal 8 3" xfId="117"/>
    <cellStyle name="Normal 8 3 2" xfId="241"/>
    <cellStyle name="Normal 8 3 2 2" xfId="349"/>
    <cellStyle name="Normal 8 3 2 3" xfId="457"/>
    <cellStyle name="Normal 8 3 3" xfId="295"/>
    <cellStyle name="Normal 8 3 4" xfId="403"/>
    <cellStyle name="Normal 8 4" xfId="239"/>
    <cellStyle name="Normal 8 4 2" xfId="347"/>
    <cellStyle name="Normal 8 4 3" xfId="455"/>
    <cellStyle name="Normal 8 5" xfId="293"/>
    <cellStyle name="Normal 8 6" xfId="401"/>
    <cellStyle name="Normal 8 7" xfId="640"/>
    <cellStyle name="Normal 80" xfId="827"/>
    <cellStyle name="Normal 81" xfId="828"/>
    <cellStyle name="Normal 82" xfId="833"/>
    <cellStyle name="Normal 83" xfId="830"/>
    <cellStyle name="Normal 84" xfId="661"/>
    <cellStyle name="Normal 85" xfId="837"/>
    <cellStyle name="Normal 9" xfId="118"/>
    <cellStyle name="Normal 9 2" xfId="119"/>
    <cellStyle name="Normal 9 2 2" xfId="243"/>
    <cellStyle name="Normal 9 2 2 2" xfId="351"/>
    <cellStyle name="Normal 9 2 2 3" xfId="459"/>
    <cellStyle name="Normal 9 2 3" xfId="297"/>
    <cellStyle name="Normal 9 2 4" xfId="405"/>
    <cellStyle name="Normal 9 2 5" xfId="642"/>
    <cellStyle name="Normal 9 3" xfId="120"/>
    <cellStyle name="Normal 9 3 2" xfId="244"/>
    <cellStyle name="Normal 9 3 2 2" xfId="352"/>
    <cellStyle name="Normal 9 3 2 3" xfId="460"/>
    <cellStyle name="Normal 9 3 3" xfId="298"/>
    <cellStyle name="Normal 9 3 4" xfId="406"/>
    <cellStyle name="Normal 9 4" xfId="242"/>
    <cellStyle name="Normal 9 4 2" xfId="350"/>
    <cellStyle name="Normal 9 4 3" xfId="458"/>
    <cellStyle name="Normal 9 5" xfId="296"/>
    <cellStyle name="Normal 9 6" xfId="404"/>
    <cellStyle name="Normal 9 7" xfId="641"/>
    <cellStyle name="OfWhich" xfId="121"/>
    <cellStyle name="Percent" xfId="838" builtinId="5"/>
    <cellStyle name="Percent [2]" xfId="643"/>
    <cellStyle name="Percent 10" xfId="123"/>
    <cellStyle name="Percent 10 2" xfId="645"/>
    <cellStyle name="Percent 10 3" xfId="646"/>
    <cellStyle name="Percent 10 4" xfId="644"/>
    <cellStyle name="Percent 11" xfId="122"/>
    <cellStyle name="Percent 11 2" xfId="648"/>
    <cellStyle name="Percent 11 3" xfId="647"/>
    <cellStyle name="Percent 12" xfId="649"/>
    <cellStyle name="Percent 13" xfId="650"/>
    <cellStyle name="Percent 13 2" xfId="651"/>
    <cellStyle name="Percent 14" xfId="687"/>
    <cellStyle name="Percent 15" xfId="693"/>
    <cellStyle name="Percent 16" xfId="736"/>
    <cellStyle name="Percent 17" xfId="738"/>
    <cellStyle name="Percent 18" xfId="740"/>
    <cellStyle name="Percent 19" xfId="741"/>
    <cellStyle name="Percent 2" xfId="124"/>
    <cellStyle name="Percent 2 2" xfId="125"/>
    <cellStyle name="Percent 2 2 2" xfId="126"/>
    <cellStyle name="Percent 2 2 2 2" xfId="654"/>
    <cellStyle name="Percent 2 2 3" xfId="655"/>
    <cellStyle name="Percent 2 2 4" xfId="718"/>
    <cellStyle name="Percent 2 2 5" xfId="653"/>
    <cellStyle name="Percent 2 3" xfId="127"/>
    <cellStyle name="Percent 2 4" xfId="656"/>
    <cellStyle name="Percent 2 5" xfId="717"/>
    <cellStyle name="Percent 2 6" xfId="652"/>
    <cellStyle name="Percent 20" xfId="742"/>
    <cellStyle name="Percent 21" xfId="743"/>
    <cellStyle name="Percent 22" xfId="744"/>
    <cellStyle name="Percent 23" xfId="790"/>
    <cellStyle name="Percent 24" xfId="792"/>
    <cellStyle name="Percent 25" xfId="794"/>
    <cellStyle name="Percent 26" xfId="657"/>
    <cellStyle name="Percent 27" xfId="796"/>
    <cellStyle name="Percent 28" xfId="797"/>
    <cellStyle name="Percent 29" xfId="798"/>
    <cellStyle name="Percent 3" xfId="128"/>
    <cellStyle name="Percent 3 2" xfId="129"/>
    <cellStyle name="Percent 3 2 2" xfId="130"/>
    <cellStyle name="Percent 3 2 2 2" xfId="659"/>
    <cellStyle name="Percent 3 2 3" xfId="720"/>
    <cellStyle name="Percent 3 3" xfId="131"/>
    <cellStyle name="Percent 3 3 2" xfId="660"/>
    <cellStyle name="Percent 3 4" xfId="719"/>
    <cellStyle name="Percent 30" xfId="799"/>
    <cellStyle name="Percent 31" xfId="800"/>
    <cellStyle name="Percent 32" xfId="801"/>
    <cellStyle name="Percent 33" xfId="802"/>
    <cellStyle name="Percent 34" xfId="803"/>
    <cellStyle name="Percent 35" xfId="804"/>
    <cellStyle name="Percent 36" xfId="805"/>
    <cellStyle name="Percent 37" xfId="806"/>
    <cellStyle name="Percent 38" xfId="807"/>
    <cellStyle name="Percent 39" xfId="808"/>
    <cellStyle name="Percent 4" xfId="132"/>
    <cellStyle name="Percent 4 2" xfId="133"/>
    <cellStyle name="Percent 4 2 2" xfId="134"/>
    <cellStyle name="Percent 4 2 2 2" xfId="722"/>
    <cellStyle name="Percent 4 2 3" xfId="662"/>
    <cellStyle name="Percent 4 3" xfId="135"/>
    <cellStyle name="Percent 4 3 2" xfId="721"/>
    <cellStyle name="Percent 40" xfId="809"/>
    <cellStyle name="Percent 41" xfId="810"/>
    <cellStyle name="Percent 42" xfId="811"/>
    <cellStyle name="Percent 43" xfId="812"/>
    <cellStyle name="Percent 44" xfId="813"/>
    <cellStyle name="Percent 45" xfId="814"/>
    <cellStyle name="Percent 46" xfId="815"/>
    <cellStyle name="Percent 47" xfId="816"/>
    <cellStyle name="Percent 5" xfId="136"/>
    <cellStyle name="Percent 5 2" xfId="137"/>
    <cellStyle name="Percent 5 2 2" xfId="138"/>
    <cellStyle name="Percent 5 3" xfId="139"/>
    <cellStyle name="Percent 5 4" xfId="663"/>
    <cellStyle name="Percent 6" xfId="140"/>
    <cellStyle name="Percent 6 2" xfId="141"/>
    <cellStyle name="Percent 6 2 2" xfId="142"/>
    <cellStyle name="Percent 6 3" xfId="143"/>
    <cellStyle name="Percent 6 4" xfId="664"/>
    <cellStyle name="Percent 7" xfId="144"/>
    <cellStyle name="Percent 7 2" xfId="145"/>
    <cellStyle name="Percent 7 2 2" xfId="146"/>
    <cellStyle name="Percent 7 3" xfId="147"/>
    <cellStyle name="Percent 7 4" xfId="665"/>
    <cellStyle name="Percent 8" xfId="148"/>
    <cellStyle name="Percent 8 2" xfId="149"/>
    <cellStyle name="Percent 8 3" xfId="666"/>
    <cellStyle name="Percent 9" xfId="150"/>
    <cellStyle name="Percent 9 2" xfId="668"/>
    <cellStyle name="Percent 9 3" xfId="669"/>
    <cellStyle name="Percent 9 4" xfId="667"/>
    <cellStyle name="Standard_Data" xfId="670"/>
    <cellStyle name="style" xfId="671"/>
    <cellStyle name="Style 1" xfId="672"/>
    <cellStyle name="style 2" xfId="673"/>
    <cellStyle name="style 3" xfId="674"/>
    <cellStyle name="style 4" xfId="675"/>
    <cellStyle name="style1" xfId="676"/>
    <cellStyle name="style2" xfId="677"/>
    <cellStyle name="subtotals" xfId="151"/>
    <cellStyle name="þ_x001d_ð &amp;ý&amp;†ýG_x0008_ X_x000a__x0007__x0001__x0001_" xfId="678"/>
    <cellStyle name="UnitValuation" xfId="152"/>
    <cellStyle name="Währung [0]_35ERI8T2gbIEMixb4v26icuOo" xfId="679"/>
    <cellStyle name="Währung_35ERI8T2gbIEMixb4v26icuOo" xfId="680"/>
    <cellStyle name="콤마 [0]_RESULTS" xfId="681"/>
    <cellStyle name="콤마_RESULTS" xfId="682"/>
    <cellStyle name="통화 [0]_RESULTS" xfId="683"/>
    <cellStyle name="통화_RESULTS" xfId="684"/>
    <cellStyle name="표준_12월 " xfId="685"/>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20Bagian%20LKM/Laporan%20Kuartalan/4.%20Laporan%20Kuartalan%202019/K2%202019/absensi%20dan%20laporan%20BS%20IS%2020192-%20urut%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ensi data keuangan 20192"/>
      <sheetName val="detail data keuangan 20192"/>
      <sheetName val="analisis"/>
      <sheetName val="cek akun per badan"/>
      <sheetName val="final 20192"/>
      <sheetName val="BS IS ALL 20192 SILKM"/>
      <sheetName val="BS KK 20192"/>
      <sheetName val="BS KS 20192"/>
      <sheetName val="BS PK 20192"/>
      <sheetName val="BS PS 20192"/>
      <sheetName val="IS KK 20192"/>
      <sheetName val="IS KS 20192"/>
      <sheetName val="IS PK 20192"/>
      <sheetName val="IS PS 20192"/>
    </sheetNames>
    <sheetDataSet>
      <sheetData sheetId="0"/>
      <sheetData sheetId="1"/>
      <sheetData sheetId="2">
        <row r="35">
          <cell r="M35">
            <v>919.75017811806731</v>
          </cell>
        </row>
        <row r="40">
          <cell r="C40">
            <v>369.89923832045065</v>
          </cell>
        </row>
        <row r="46">
          <cell r="C46">
            <v>429.03768096810893</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F21"/>
  <sheetViews>
    <sheetView showGridLines="0" view="pageBreakPreview" topLeftCell="A10" zoomScaleNormal="90" zoomScaleSheetLayoutView="100" workbookViewId="0">
      <selection activeCell="L14" sqref="L14"/>
    </sheetView>
  </sheetViews>
  <sheetFormatPr defaultRowHeight="25.5"/>
  <cols>
    <col min="1" max="1" width="3.28515625" style="201" customWidth="1"/>
    <col min="2" max="2" width="3.28515625" style="18" customWidth="1"/>
    <col min="3" max="3" width="12.5703125" style="18" customWidth="1"/>
    <col min="4" max="16384" width="9.140625" style="18"/>
  </cols>
  <sheetData>
    <row r="1" spans="1:6">
      <c r="A1" s="24"/>
    </row>
    <row r="2" spans="1:6">
      <c r="A2" s="24"/>
    </row>
    <row r="3" spans="1:6">
      <c r="A3" s="24"/>
    </row>
    <row r="4" spans="1:6">
      <c r="A4" s="24"/>
    </row>
    <row r="5" spans="1:6">
      <c r="A5" s="24"/>
    </row>
    <row r="6" spans="1:6">
      <c r="A6" s="24"/>
    </row>
    <row r="7" spans="1:6">
      <c r="A7" s="24"/>
    </row>
    <row r="8" spans="1:6">
      <c r="A8" s="24"/>
    </row>
    <row r="9" spans="1:6">
      <c r="A9" s="24"/>
    </row>
    <row r="10" spans="1:6" ht="47.25" customHeight="1">
      <c r="A10" s="24"/>
      <c r="C10" s="93" t="s">
        <v>136</v>
      </c>
      <c r="D10" s="37"/>
      <c r="E10" s="37"/>
      <c r="F10" s="37"/>
    </row>
    <row r="11" spans="1:6" ht="47.25" customHeight="1">
      <c r="A11" s="24"/>
      <c r="C11" s="93" t="s">
        <v>403</v>
      </c>
      <c r="D11" s="37"/>
      <c r="E11" s="37"/>
      <c r="F11" s="37"/>
    </row>
    <row r="12" spans="1:6" ht="47.25" customHeight="1">
      <c r="A12" s="24"/>
      <c r="C12" s="94" t="s">
        <v>135</v>
      </c>
      <c r="D12" s="37"/>
      <c r="E12" s="37"/>
      <c r="F12" s="37"/>
    </row>
    <row r="13" spans="1:6" ht="47.25" customHeight="1">
      <c r="A13" s="24"/>
      <c r="C13" s="94" t="s">
        <v>404</v>
      </c>
      <c r="D13" s="37"/>
      <c r="E13" s="37"/>
      <c r="F13" s="37"/>
    </row>
    <row r="14" spans="1:6">
      <c r="A14" s="24"/>
      <c r="C14" s="93"/>
      <c r="D14" s="37"/>
      <c r="E14" s="37"/>
      <c r="F14" s="37"/>
    </row>
    <row r="15" spans="1:6">
      <c r="A15" s="24"/>
      <c r="C15" s="95">
        <v>2019</v>
      </c>
      <c r="D15" s="38"/>
      <c r="E15" s="37"/>
      <c r="F15" s="37"/>
    </row>
    <row r="16" spans="1:6">
      <c r="C16" s="37"/>
      <c r="D16" s="37"/>
      <c r="E16" s="37"/>
      <c r="F16" s="37"/>
    </row>
    <row r="17" spans="3:6">
      <c r="C17" s="37"/>
      <c r="D17" s="37"/>
      <c r="E17" s="37"/>
      <c r="F17" s="37"/>
    </row>
    <row r="18" spans="3:6">
      <c r="C18" s="37"/>
      <c r="D18" s="37"/>
      <c r="E18" s="37"/>
      <c r="F18" s="37"/>
    </row>
    <row r="19" spans="3:6">
      <c r="C19" s="37"/>
      <c r="D19" s="37"/>
      <c r="E19" s="37"/>
      <c r="F19" s="37"/>
    </row>
    <row r="20" spans="3:6">
      <c r="C20" s="37"/>
      <c r="D20" s="37"/>
      <c r="E20" s="37"/>
      <c r="F20" s="37"/>
    </row>
    <row r="21" spans="3:6">
      <c r="C21" s="39"/>
      <c r="D21" s="37"/>
      <c r="E21" s="37"/>
      <c r="F21" s="3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K34"/>
  <sheetViews>
    <sheetView showGridLines="0" view="pageBreakPreview" zoomScaleNormal="90" zoomScaleSheetLayoutView="100" workbookViewId="0">
      <selection activeCell="E8" sqref="E8"/>
    </sheetView>
  </sheetViews>
  <sheetFormatPr defaultRowHeight="12.75"/>
  <cols>
    <col min="1" max="1" width="5.7109375" style="132" customWidth="1"/>
    <col min="2" max="2" width="54.140625" style="8" customWidth="1"/>
    <col min="3" max="3" width="12.5703125" style="135" customWidth="1"/>
    <col min="4" max="5" width="12.5703125" style="8" customWidth="1"/>
    <col min="6" max="6" width="54.140625" style="8" customWidth="1"/>
    <col min="7" max="7" width="6.7109375" style="8" customWidth="1"/>
    <col min="8" max="40" width="26.140625" style="8" customWidth="1"/>
    <col min="41" max="41" width="0" style="8" hidden="1" customWidth="1"/>
    <col min="42" max="42" width="21.5703125" style="8" customWidth="1"/>
    <col min="43" max="16384" width="9.140625" style="8"/>
  </cols>
  <sheetData>
    <row r="1" spans="1:37" ht="20.25">
      <c r="A1" s="260" t="s">
        <v>281</v>
      </c>
      <c r="B1" s="261"/>
      <c r="C1" s="261"/>
      <c r="D1" s="261"/>
      <c r="E1" s="261"/>
      <c r="F1" s="262"/>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row>
    <row r="2" spans="1:37" ht="20.25">
      <c r="A2" s="263" t="s">
        <v>282</v>
      </c>
      <c r="B2" s="264"/>
      <c r="C2" s="264"/>
      <c r="D2" s="264"/>
      <c r="E2" s="264"/>
      <c r="F2" s="265"/>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row>
    <row r="3" spans="1:37" s="207" customFormat="1" ht="47.25" customHeight="1">
      <c r="A3" s="40" t="s">
        <v>0</v>
      </c>
      <c r="B3" s="40" t="s">
        <v>6</v>
      </c>
      <c r="C3" s="40" t="s">
        <v>384</v>
      </c>
      <c r="D3" s="40" t="s">
        <v>385</v>
      </c>
      <c r="E3" s="40" t="s">
        <v>386</v>
      </c>
      <c r="F3" s="41" t="s">
        <v>130</v>
      </c>
    </row>
    <row r="4" spans="1:37" ht="15.75">
      <c r="A4" s="112">
        <v>1</v>
      </c>
      <c r="B4" s="140" t="s">
        <v>161</v>
      </c>
      <c r="C4" s="121">
        <v>0</v>
      </c>
      <c r="D4" s="283">
        <v>0</v>
      </c>
      <c r="E4" s="114"/>
      <c r="F4" s="138" t="s">
        <v>331</v>
      </c>
      <c r="H4" s="130"/>
    </row>
    <row r="5" spans="1:37" ht="15.75">
      <c r="A5" s="112">
        <v>2</v>
      </c>
      <c r="B5" s="113" t="s">
        <v>162</v>
      </c>
      <c r="C5" s="114">
        <v>5.0695008530000001</v>
      </c>
      <c r="D5" s="114">
        <v>9.6360679170000001</v>
      </c>
      <c r="E5" s="114"/>
      <c r="F5" s="139" t="s">
        <v>227</v>
      </c>
      <c r="H5" s="130"/>
    </row>
    <row r="6" spans="1:37" ht="15.75">
      <c r="A6" s="112">
        <v>3</v>
      </c>
      <c r="B6" s="113" t="s">
        <v>163</v>
      </c>
      <c r="C6" s="114">
        <v>0.63542955400000001</v>
      </c>
      <c r="D6" s="114">
        <v>1.1446731219999999</v>
      </c>
      <c r="E6" s="114"/>
      <c r="F6" s="139" t="s">
        <v>228</v>
      </c>
      <c r="H6" s="130"/>
    </row>
    <row r="7" spans="1:37" ht="15.75">
      <c r="A7" s="112">
        <v>4</v>
      </c>
      <c r="B7" s="140" t="s">
        <v>164</v>
      </c>
      <c r="C7" s="121">
        <v>5.704930407</v>
      </c>
      <c r="D7" s="121">
        <v>10.780741039</v>
      </c>
      <c r="E7" s="121"/>
      <c r="F7" s="138" t="s">
        <v>229</v>
      </c>
    </row>
    <row r="8" spans="1:37" ht="15.75">
      <c r="A8" s="112">
        <v>5</v>
      </c>
      <c r="B8" s="120" t="s">
        <v>165</v>
      </c>
      <c r="C8" s="141">
        <v>0</v>
      </c>
      <c r="D8" s="141">
        <v>0</v>
      </c>
      <c r="E8" s="114"/>
      <c r="F8" s="138" t="s">
        <v>332</v>
      </c>
    </row>
    <row r="9" spans="1:37" ht="15.75">
      <c r="A9" s="112">
        <v>6</v>
      </c>
      <c r="B9" s="113" t="s">
        <v>166</v>
      </c>
      <c r="C9" s="114">
        <v>1.1642037350000001</v>
      </c>
      <c r="D9" s="114">
        <v>1.921373062025</v>
      </c>
      <c r="E9" s="114"/>
      <c r="F9" s="139" t="s">
        <v>222</v>
      </c>
    </row>
    <row r="10" spans="1:37" ht="15.75">
      <c r="A10" s="112">
        <v>7</v>
      </c>
      <c r="B10" s="113" t="s">
        <v>167</v>
      </c>
      <c r="C10" s="114">
        <v>1.2201152932777777</v>
      </c>
      <c r="D10" s="114">
        <v>2.3781863560000001</v>
      </c>
      <c r="E10" s="114"/>
      <c r="F10" s="139" t="s">
        <v>238</v>
      </c>
    </row>
    <row r="11" spans="1:37" ht="15.75">
      <c r="A11" s="112">
        <v>8</v>
      </c>
      <c r="B11" s="113" t="s">
        <v>168</v>
      </c>
      <c r="C11" s="114">
        <v>0.15968844400000001</v>
      </c>
      <c r="D11" s="114">
        <v>0.271687862</v>
      </c>
      <c r="E11" s="114"/>
      <c r="F11" s="139" t="s">
        <v>236</v>
      </c>
    </row>
    <row r="12" spans="1:37" ht="15.75">
      <c r="A12" s="112">
        <v>9</v>
      </c>
      <c r="B12" s="113" t="s">
        <v>169</v>
      </c>
      <c r="C12" s="114">
        <v>2.0973378789999999</v>
      </c>
      <c r="D12" s="114">
        <v>3.6158623940000001</v>
      </c>
      <c r="E12" s="114"/>
      <c r="F12" s="139" t="s">
        <v>237</v>
      </c>
    </row>
    <row r="13" spans="1:37" ht="15.75">
      <c r="A13" s="112">
        <v>10</v>
      </c>
      <c r="B13" s="113" t="s">
        <v>170</v>
      </c>
      <c r="C13" s="114">
        <v>0.95555825400000005</v>
      </c>
      <c r="D13" s="114">
        <v>1.3674734471500001</v>
      </c>
      <c r="E13" s="114"/>
      <c r="F13" s="139" t="s">
        <v>223</v>
      </c>
    </row>
    <row r="14" spans="1:37" ht="15.75">
      <c r="A14" s="112">
        <v>11</v>
      </c>
      <c r="B14" s="140" t="s">
        <v>171</v>
      </c>
      <c r="C14" s="121">
        <v>5.5969036052777774</v>
      </c>
      <c r="D14" s="121">
        <v>9.5545831211749999</v>
      </c>
      <c r="E14" s="121"/>
      <c r="F14" s="138" t="s">
        <v>224</v>
      </c>
    </row>
    <row r="15" spans="1:37" ht="15.75">
      <c r="A15" s="112">
        <v>12</v>
      </c>
      <c r="B15" s="120" t="s">
        <v>172</v>
      </c>
      <c r="C15" s="121">
        <v>0.1080268017222222</v>
      </c>
      <c r="D15" s="121">
        <v>1.2261579178249999</v>
      </c>
      <c r="E15" s="121"/>
      <c r="F15" s="138" t="s">
        <v>333</v>
      </c>
    </row>
    <row r="16" spans="1:37" ht="15.75">
      <c r="A16" s="119">
        <v>13</v>
      </c>
      <c r="B16" s="113" t="s">
        <v>260</v>
      </c>
      <c r="C16" s="114">
        <v>2.0200578800000001E-2</v>
      </c>
      <c r="D16" s="114">
        <v>5.6621989999999997E-2</v>
      </c>
      <c r="E16" s="114"/>
      <c r="F16" s="139" t="s">
        <v>334</v>
      </c>
    </row>
    <row r="17" spans="1:6" ht="15.75">
      <c r="A17" s="112">
        <v>14</v>
      </c>
      <c r="B17" s="113" t="s">
        <v>261</v>
      </c>
      <c r="C17" s="114">
        <v>5.7858193000000002E-2</v>
      </c>
      <c r="D17" s="114">
        <v>0.11374706699999999</v>
      </c>
      <c r="E17" s="114"/>
      <c r="F17" s="139" t="s">
        <v>335</v>
      </c>
    </row>
    <row r="18" spans="1:6" ht="15.75">
      <c r="A18" s="112">
        <v>15</v>
      </c>
      <c r="B18" s="120" t="s">
        <v>175</v>
      </c>
      <c r="C18" s="121">
        <v>7.0369187522222224E-2</v>
      </c>
      <c r="D18" s="121">
        <v>1.1690328408250001</v>
      </c>
      <c r="E18" s="121"/>
      <c r="F18" s="138" t="s">
        <v>336</v>
      </c>
    </row>
    <row r="19" spans="1:6" ht="15.75">
      <c r="A19" s="112">
        <v>16</v>
      </c>
      <c r="B19" s="113" t="s">
        <v>262</v>
      </c>
      <c r="C19" s="114">
        <v>1.866487E-3</v>
      </c>
      <c r="D19" s="114">
        <v>6.4049989999999998E-3</v>
      </c>
      <c r="E19" s="114"/>
      <c r="F19" s="139" t="s">
        <v>337</v>
      </c>
    </row>
    <row r="20" spans="1:6" ht="15.75">
      <c r="A20" s="112">
        <v>17</v>
      </c>
      <c r="B20" s="120" t="s">
        <v>177</v>
      </c>
      <c r="C20" s="121">
        <v>6.8502700522222224E-2</v>
      </c>
      <c r="D20" s="121">
        <v>1.162627841825</v>
      </c>
      <c r="E20" s="121"/>
      <c r="F20" s="138" t="s">
        <v>338</v>
      </c>
    </row>
    <row r="21" spans="1:6">
      <c r="C21" s="133"/>
      <c r="D21" s="142"/>
      <c r="F21" s="134"/>
    </row>
    <row r="22" spans="1:6">
      <c r="A22" s="143"/>
      <c r="C22" s="133"/>
    </row>
    <row r="23" spans="1:6">
      <c r="B23" s="144"/>
      <c r="C23" s="145"/>
    </row>
    <row r="24" spans="1:6">
      <c r="C24" s="133"/>
    </row>
    <row r="25" spans="1:6">
      <c r="C25" s="133"/>
    </row>
    <row r="26" spans="1:6">
      <c r="C26" s="133"/>
    </row>
    <row r="27" spans="1:6">
      <c r="C27" s="133"/>
    </row>
    <row r="28" spans="1:6">
      <c r="C28" s="133"/>
    </row>
    <row r="29" spans="1:6">
      <c r="C29" s="133"/>
    </row>
    <row r="30" spans="1:6">
      <c r="C30" s="133"/>
    </row>
    <row r="31" spans="1:6">
      <c r="C31" s="133"/>
    </row>
    <row r="32" spans="1:6">
      <c r="C32" s="133"/>
    </row>
    <row r="33" spans="3:3">
      <c r="C33" s="133"/>
    </row>
    <row r="34" spans="3:3">
      <c r="C34" s="133"/>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26"/>
  <sheetViews>
    <sheetView showGridLines="0" view="pageBreakPreview" topLeftCell="A7" zoomScaleNormal="90" zoomScaleSheetLayoutView="100" workbookViewId="0">
      <selection activeCell="A15" sqref="A15:J15"/>
    </sheetView>
  </sheetViews>
  <sheetFormatPr defaultRowHeight="12.75"/>
  <cols>
    <col min="1" max="1" width="21.140625" style="143" customWidth="1"/>
    <col min="2" max="9" width="15.85546875" style="143" customWidth="1"/>
    <col min="10" max="10" width="29.7109375" style="143" customWidth="1"/>
    <col min="11" max="16384" width="9.140625" style="239"/>
  </cols>
  <sheetData>
    <row r="1" spans="1:10" s="146" customFormat="1" ht="20.25">
      <c r="A1" s="260" t="s">
        <v>395</v>
      </c>
      <c r="B1" s="261"/>
      <c r="C1" s="261"/>
      <c r="D1" s="261"/>
      <c r="E1" s="261"/>
      <c r="F1" s="261"/>
      <c r="G1" s="261"/>
      <c r="H1" s="261"/>
      <c r="I1" s="261"/>
      <c r="J1" s="262"/>
    </row>
    <row r="2" spans="1:10" s="146" customFormat="1" ht="20.25">
      <c r="A2" s="266" t="s">
        <v>396</v>
      </c>
      <c r="B2" s="267"/>
      <c r="C2" s="267"/>
      <c r="D2" s="267"/>
      <c r="E2" s="267"/>
      <c r="F2" s="267"/>
      <c r="G2" s="267"/>
      <c r="H2" s="267"/>
      <c r="I2" s="267"/>
      <c r="J2" s="268"/>
    </row>
    <row r="3" spans="1:10" s="209" customFormat="1" ht="47.25" customHeight="1">
      <c r="A3" s="40" t="s">
        <v>129</v>
      </c>
      <c r="B3" s="208" t="s">
        <v>17</v>
      </c>
      <c r="C3" s="208" t="s">
        <v>18</v>
      </c>
      <c r="D3" s="208" t="s">
        <v>4</v>
      </c>
      <c r="E3" s="208" t="s">
        <v>70</v>
      </c>
      <c r="F3" s="208" t="s">
        <v>19</v>
      </c>
      <c r="G3" s="208" t="s">
        <v>20</v>
      </c>
      <c r="H3" s="208" t="s">
        <v>21</v>
      </c>
      <c r="I3" s="208" t="s">
        <v>353</v>
      </c>
      <c r="J3" s="41" t="s">
        <v>130</v>
      </c>
    </row>
    <row r="4" spans="1:10" s="236" customFormat="1" ht="15.75">
      <c r="A4" s="242" t="s">
        <v>154</v>
      </c>
      <c r="B4" s="115">
        <v>3.0788449240000002</v>
      </c>
      <c r="C4" s="115">
        <v>1.6964E-3</v>
      </c>
      <c r="D4" s="115">
        <v>3.0771485240000001</v>
      </c>
      <c r="E4" s="115">
        <v>0</v>
      </c>
      <c r="F4" s="115">
        <v>2.5904200000000002E-4</v>
      </c>
      <c r="G4" s="115">
        <v>1.2994023720000001</v>
      </c>
      <c r="H4" s="115">
        <v>0</v>
      </c>
      <c r="I4" s="115">
        <v>1.6964E-3</v>
      </c>
      <c r="J4" s="243" t="s">
        <v>154</v>
      </c>
    </row>
    <row r="5" spans="1:10" s="236" customFormat="1" ht="15.75">
      <c r="A5" s="242" t="s">
        <v>151</v>
      </c>
      <c r="B5" s="115">
        <v>4.6545934200000003</v>
      </c>
      <c r="C5" s="115">
        <v>2</v>
      </c>
      <c r="D5" s="115">
        <v>2.6545934199999999</v>
      </c>
      <c r="E5" s="115">
        <v>0</v>
      </c>
      <c r="F5" s="115">
        <v>0</v>
      </c>
      <c r="G5" s="115">
        <v>2.7764449999999998</v>
      </c>
      <c r="H5" s="115">
        <v>0</v>
      </c>
      <c r="I5" s="115">
        <v>0</v>
      </c>
      <c r="J5" s="243" t="s">
        <v>158</v>
      </c>
    </row>
    <row r="6" spans="1:10" s="236" customFormat="1" ht="15.75">
      <c r="A6" s="242" t="s">
        <v>150</v>
      </c>
      <c r="B6" s="115">
        <v>51.342363676218852</v>
      </c>
      <c r="C6" s="115">
        <v>34.686044417190764</v>
      </c>
      <c r="D6" s="115">
        <v>16.656319259028077</v>
      </c>
      <c r="E6" s="115">
        <v>0</v>
      </c>
      <c r="F6" s="115">
        <v>9.0482450710000002</v>
      </c>
      <c r="G6" s="115">
        <v>37.150239321999997</v>
      </c>
      <c r="H6" s="115">
        <v>3.1260162500000002</v>
      </c>
      <c r="I6" s="115">
        <v>30.935112788830029</v>
      </c>
      <c r="J6" s="243" t="s">
        <v>157</v>
      </c>
    </row>
    <row r="7" spans="1:10" s="236" customFormat="1" ht="15.75">
      <c r="A7" s="242" t="s">
        <v>250</v>
      </c>
      <c r="B7" s="115">
        <v>0.76449361199999999</v>
      </c>
      <c r="C7" s="115">
        <v>0.26393100600000002</v>
      </c>
      <c r="D7" s="115">
        <v>0.50056260600000002</v>
      </c>
      <c r="E7" s="115">
        <v>0</v>
      </c>
      <c r="F7" s="115">
        <v>3.1211920000000001E-3</v>
      </c>
      <c r="G7" s="115">
        <v>0.73175272999999996</v>
      </c>
      <c r="H7" s="115">
        <v>0.04</v>
      </c>
      <c r="I7" s="115">
        <v>0.22393100599999999</v>
      </c>
      <c r="J7" s="243" t="s">
        <v>253</v>
      </c>
    </row>
    <row r="8" spans="1:10" s="236" customFormat="1" ht="15.75">
      <c r="A8" s="242" t="s">
        <v>155</v>
      </c>
      <c r="B8" s="115">
        <v>15.280565447922221</v>
      </c>
      <c r="C8" s="115">
        <v>13.016351479000001</v>
      </c>
      <c r="D8" s="115">
        <v>2.2642139685222227</v>
      </c>
      <c r="E8" s="115">
        <v>0</v>
      </c>
      <c r="F8" s="115">
        <v>1.3100681949999999</v>
      </c>
      <c r="G8" s="115">
        <v>11.313249953722222</v>
      </c>
      <c r="H8" s="115">
        <v>9.8813299990000001</v>
      </c>
      <c r="I8" s="115">
        <v>2.6392564059999999</v>
      </c>
      <c r="J8" s="243" t="s">
        <v>155</v>
      </c>
    </row>
    <row r="9" spans="1:10" s="236" customFormat="1" ht="15.75">
      <c r="A9" s="242" t="s">
        <v>256</v>
      </c>
      <c r="B9" s="115">
        <v>0.17709077500000001</v>
      </c>
      <c r="C9" s="115">
        <v>4.1017999999999999E-2</v>
      </c>
      <c r="D9" s="115">
        <v>0.13607277500000001</v>
      </c>
      <c r="E9" s="115">
        <v>0</v>
      </c>
      <c r="F9" s="115">
        <v>0.1124825</v>
      </c>
      <c r="G9" s="115">
        <v>1.6E-2</v>
      </c>
      <c r="H9" s="115">
        <v>0</v>
      </c>
      <c r="I9" s="115">
        <v>4.0947999999999998E-2</v>
      </c>
      <c r="J9" s="243" t="s">
        <v>258</v>
      </c>
    </row>
    <row r="10" spans="1:10" s="236" customFormat="1" ht="15.75">
      <c r="A10" s="242" t="s">
        <v>249</v>
      </c>
      <c r="B10" s="115">
        <v>0.90066915400000003</v>
      </c>
      <c r="C10" s="115">
        <v>0.16892951</v>
      </c>
      <c r="D10" s="115">
        <v>0.73173964400000002</v>
      </c>
      <c r="E10" s="115">
        <v>0</v>
      </c>
      <c r="F10" s="115">
        <v>8.5690899999999999E-4</v>
      </c>
      <c r="G10" s="115">
        <v>0.74483537499999997</v>
      </c>
      <c r="H10" s="115">
        <v>3.0000000000000001E-3</v>
      </c>
      <c r="I10" s="115">
        <v>0.15122221199999999</v>
      </c>
      <c r="J10" s="243" t="s">
        <v>254</v>
      </c>
    </row>
    <row r="11" spans="1:10" s="236" customFormat="1" ht="15.75">
      <c r="A11" s="242" t="s">
        <v>257</v>
      </c>
      <c r="B11" s="115">
        <v>1.2495171389999999</v>
      </c>
      <c r="C11" s="115">
        <v>3.8307990000000002E-3</v>
      </c>
      <c r="D11" s="115">
        <v>1.24568634</v>
      </c>
      <c r="E11" s="115">
        <v>0</v>
      </c>
      <c r="F11" s="115">
        <v>0.10812364200000001</v>
      </c>
      <c r="G11" s="115">
        <v>0.75982222200000005</v>
      </c>
      <c r="H11" s="115">
        <v>0</v>
      </c>
      <c r="I11" s="115">
        <v>3.8307990000000002E-3</v>
      </c>
      <c r="J11" s="243" t="s">
        <v>259</v>
      </c>
    </row>
    <row r="12" spans="1:10" s="236" customFormat="1" ht="15.75">
      <c r="A12" s="237" t="s">
        <v>145</v>
      </c>
      <c r="B12" s="244">
        <v>77.448138148141069</v>
      </c>
      <c r="C12" s="244">
        <v>50.181801611190764</v>
      </c>
      <c r="D12" s="244">
        <v>27.266336536550302</v>
      </c>
      <c r="E12" s="244">
        <v>0</v>
      </c>
      <c r="F12" s="244">
        <v>10.583156551</v>
      </c>
      <c r="G12" s="244">
        <v>54.791746974722223</v>
      </c>
      <c r="H12" s="244">
        <v>13.050346249</v>
      </c>
      <c r="I12" s="244">
        <v>33.995997611830028</v>
      </c>
      <c r="J12" s="245" t="s">
        <v>145</v>
      </c>
    </row>
    <row r="15" spans="1:10" s="146" customFormat="1" ht="20.25">
      <c r="A15" s="260" t="s">
        <v>407</v>
      </c>
      <c r="B15" s="261"/>
      <c r="C15" s="261"/>
      <c r="D15" s="261"/>
      <c r="E15" s="261"/>
      <c r="F15" s="261"/>
      <c r="G15" s="261"/>
      <c r="H15" s="261"/>
      <c r="I15" s="261"/>
      <c r="J15" s="262"/>
    </row>
    <row r="16" spans="1:10" s="146" customFormat="1" ht="20.25">
      <c r="A16" s="266" t="s">
        <v>408</v>
      </c>
      <c r="B16" s="267"/>
      <c r="C16" s="267"/>
      <c r="D16" s="267"/>
      <c r="E16" s="267"/>
      <c r="F16" s="267"/>
      <c r="G16" s="267"/>
      <c r="H16" s="267"/>
      <c r="I16" s="267"/>
      <c r="J16" s="268"/>
    </row>
    <row r="17" spans="1:10" s="209" customFormat="1" ht="47.25" customHeight="1">
      <c r="A17" s="40" t="s">
        <v>129</v>
      </c>
      <c r="B17" s="208" t="s">
        <v>17</v>
      </c>
      <c r="C17" s="208" t="s">
        <v>18</v>
      </c>
      <c r="D17" s="208" t="s">
        <v>4</v>
      </c>
      <c r="E17" s="208" t="s">
        <v>70</v>
      </c>
      <c r="F17" s="208" t="s">
        <v>19</v>
      </c>
      <c r="G17" s="208" t="s">
        <v>20</v>
      </c>
      <c r="H17" s="208" t="s">
        <v>21</v>
      </c>
      <c r="I17" s="208" t="s">
        <v>353</v>
      </c>
      <c r="J17" s="41" t="s">
        <v>130</v>
      </c>
    </row>
    <row r="18" spans="1:10" s="236" customFormat="1" ht="15.75">
      <c r="A18" s="242" t="s">
        <v>154</v>
      </c>
      <c r="B18" s="115">
        <v>3.0886078960000001</v>
      </c>
      <c r="C18" s="115">
        <v>1.6596E-3</v>
      </c>
      <c r="D18" s="115">
        <v>3.0869482960000001</v>
      </c>
      <c r="E18" s="115">
        <v>0</v>
      </c>
      <c r="F18" s="115">
        <v>2.3952199999999999E-4</v>
      </c>
      <c r="G18" s="115">
        <v>1.2196063109999999</v>
      </c>
      <c r="H18" s="115">
        <v>0</v>
      </c>
      <c r="I18" s="115">
        <v>1.6596E-3</v>
      </c>
      <c r="J18" s="243" t="s">
        <v>154</v>
      </c>
    </row>
    <row r="19" spans="1:10" s="236" customFormat="1" ht="15.75">
      <c r="A19" s="242" t="s">
        <v>151</v>
      </c>
      <c r="B19" s="115">
        <v>4.2296776700000001</v>
      </c>
      <c r="C19" s="115">
        <v>1.5</v>
      </c>
      <c r="D19" s="115">
        <v>2.7296776700000001</v>
      </c>
      <c r="E19" s="115">
        <v>0</v>
      </c>
      <c r="F19" s="115">
        <v>0</v>
      </c>
      <c r="G19" s="115">
        <v>2.8646929999999999</v>
      </c>
      <c r="H19" s="115">
        <v>0</v>
      </c>
      <c r="I19" s="115">
        <v>0</v>
      </c>
      <c r="J19" s="243" t="s">
        <v>158</v>
      </c>
    </row>
    <row r="20" spans="1:10" s="236" customFormat="1" ht="15.75">
      <c r="A20" s="242" t="s">
        <v>150</v>
      </c>
      <c r="B20" s="115">
        <v>53.37989475438301</v>
      </c>
      <c r="C20" s="115">
        <v>34.138045164554995</v>
      </c>
      <c r="D20" s="115">
        <v>19.241849589833105</v>
      </c>
      <c r="E20" s="115">
        <v>0</v>
      </c>
      <c r="F20" s="115">
        <v>8.4039780309999994</v>
      </c>
      <c r="G20" s="115">
        <v>39.531209873000002</v>
      </c>
      <c r="H20" s="115">
        <v>2.9929887000000002</v>
      </c>
      <c r="I20" s="115">
        <v>30.293740777211752</v>
      </c>
      <c r="J20" s="243" t="s">
        <v>157</v>
      </c>
    </row>
    <row r="21" spans="1:10" s="236" customFormat="1" ht="15.75">
      <c r="A21" s="242" t="s">
        <v>250</v>
      </c>
      <c r="B21" s="115">
        <v>1.001710275</v>
      </c>
      <c r="C21" s="115">
        <v>0.39430401700000001</v>
      </c>
      <c r="D21" s="115">
        <v>0.60740625800000003</v>
      </c>
      <c r="E21" s="115">
        <v>0</v>
      </c>
      <c r="F21" s="115">
        <v>8.9174609999999998E-3</v>
      </c>
      <c r="G21" s="115">
        <v>0.97144575700000002</v>
      </c>
      <c r="H21" s="115">
        <v>5.5E-2</v>
      </c>
      <c r="I21" s="115">
        <v>0.33930401700000001</v>
      </c>
      <c r="J21" s="243" t="s">
        <v>253</v>
      </c>
    </row>
    <row r="22" spans="1:10" s="236" customFormat="1" ht="15.75">
      <c r="A22" s="242" t="s">
        <v>155</v>
      </c>
      <c r="B22" s="115">
        <v>19.711910710000002</v>
      </c>
      <c r="C22" s="115">
        <v>16.301115526</v>
      </c>
      <c r="D22" s="115">
        <v>3.4107951839999999</v>
      </c>
      <c r="E22" s="115">
        <v>0</v>
      </c>
      <c r="F22" s="115">
        <v>1.555653894</v>
      </c>
      <c r="G22" s="115">
        <v>14.838684016</v>
      </c>
      <c r="H22" s="115">
        <v>10.233951999</v>
      </c>
      <c r="I22" s="115">
        <v>5.6063827990000004</v>
      </c>
      <c r="J22" s="243" t="s">
        <v>155</v>
      </c>
    </row>
    <row r="23" spans="1:10" s="236" customFormat="1" ht="15.75">
      <c r="A23" s="242" t="s">
        <v>256</v>
      </c>
      <c r="B23" s="115">
        <v>0.18438827499999999</v>
      </c>
      <c r="C23" s="115">
        <v>4.3647999999999999E-2</v>
      </c>
      <c r="D23" s="115">
        <v>0.140740275</v>
      </c>
      <c r="E23" s="115">
        <v>0</v>
      </c>
      <c r="F23" s="115">
        <v>8.9482500000000006E-2</v>
      </c>
      <c r="G23" s="115">
        <v>4.3249999999999997E-2</v>
      </c>
      <c r="H23" s="115">
        <v>0</v>
      </c>
      <c r="I23" s="115">
        <v>4.3647999999999999E-2</v>
      </c>
      <c r="J23" s="243" t="s">
        <v>258</v>
      </c>
    </row>
    <row r="24" spans="1:10" s="236" customFormat="1" ht="15.75">
      <c r="A24" s="242" t="s">
        <v>249</v>
      </c>
      <c r="B24" s="115">
        <v>1.338828047</v>
      </c>
      <c r="C24" s="115">
        <v>0.41469784799999998</v>
      </c>
      <c r="D24" s="115">
        <v>0.92413019900000004</v>
      </c>
      <c r="E24" s="115">
        <v>0</v>
      </c>
      <c r="F24" s="115">
        <v>1.0636046E-2</v>
      </c>
      <c r="G24" s="115">
        <v>1.0748489999999999</v>
      </c>
      <c r="H24" s="115">
        <v>0</v>
      </c>
      <c r="I24" s="115">
        <v>0.39419768399999999</v>
      </c>
      <c r="J24" s="243" t="s">
        <v>254</v>
      </c>
    </row>
    <row r="25" spans="1:10" s="236" customFormat="1" ht="15.75">
      <c r="A25" s="242" t="s">
        <v>257</v>
      </c>
      <c r="B25" s="115">
        <v>1.567603917</v>
      </c>
      <c r="C25" s="115">
        <v>6.6684980000000001E-3</v>
      </c>
      <c r="D25" s="115">
        <v>1.560935419</v>
      </c>
      <c r="E25" s="115">
        <v>0</v>
      </c>
      <c r="F25" s="115">
        <v>0.100051551</v>
      </c>
      <c r="G25" s="115">
        <v>1.0845138969999999</v>
      </c>
      <c r="H25" s="115">
        <v>0</v>
      </c>
      <c r="I25" s="115">
        <v>5.3865420000000002E-3</v>
      </c>
      <c r="J25" s="243" t="s">
        <v>259</v>
      </c>
    </row>
    <row r="26" spans="1:10" s="236" customFormat="1" ht="15.75">
      <c r="A26" s="237" t="s">
        <v>145</v>
      </c>
      <c r="B26" s="244">
        <f>SUM(B18:B25)</f>
        <v>84.502621544383018</v>
      </c>
      <c r="C26" s="244">
        <f t="shared" ref="C26:I26" si="0">SUM(C18:C25)</f>
        <v>52.800138653554995</v>
      </c>
      <c r="D26" s="244">
        <f t="shared" si="0"/>
        <v>31.702482890833107</v>
      </c>
      <c r="E26" s="244">
        <f t="shared" si="0"/>
        <v>0</v>
      </c>
      <c r="F26" s="244">
        <f t="shared" si="0"/>
        <v>10.168959005</v>
      </c>
      <c r="G26" s="244">
        <f t="shared" si="0"/>
        <v>61.628251854000005</v>
      </c>
      <c r="H26" s="244">
        <f t="shared" si="0"/>
        <v>13.281940699</v>
      </c>
      <c r="I26" s="244">
        <f t="shared" si="0"/>
        <v>36.684319419211747</v>
      </c>
      <c r="J26" s="245" t="s">
        <v>145</v>
      </c>
    </row>
  </sheetData>
  <mergeCells count="4">
    <mergeCell ref="A1:J1"/>
    <mergeCell ref="A2:J2"/>
    <mergeCell ref="A15:J15"/>
    <mergeCell ref="A16:J16"/>
  </mergeCells>
  <pageMargins left="0.7" right="0.7" top="0.75" bottom="0.75" header="0.3" footer="0.3"/>
  <pageSetup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H52"/>
  <sheetViews>
    <sheetView showGridLines="0" view="pageBreakPreview" topLeftCell="A13" zoomScaleNormal="90" zoomScaleSheetLayoutView="100" workbookViewId="0">
      <selection activeCell="D33" sqref="D33"/>
    </sheetView>
  </sheetViews>
  <sheetFormatPr defaultRowHeight="12.75"/>
  <cols>
    <col min="1" max="1" width="9.140625" style="108" customWidth="1"/>
    <col min="2" max="2" width="37.85546875" style="108" bestFit="1" customWidth="1"/>
    <col min="3" max="5" width="14.42578125" style="108" customWidth="1"/>
    <col min="6" max="6" width="34.7109375" style="108" customWidth="1"/>
    <col min="7" max="31" width="26.140625" style="108" customWidth="1"/>
    <col min="32" max="32" width="0" style="108" hidden="1" customWidth="1"/>
    <col min="33" max="33" width="21.5703125" style="108" customWidth="1"/>
    <col min="34" max="16384" width="9.140625" style="108"/>
  </cols>
  <sheetData>
    <row r="1" spans="1:8" s="106" customFormat="1" ht="20.25" customHeight="1">
      <c r="A1" s="260" t="s">
        <v>283</v>
      </c>
      <c r="B1" s="261"/>
      <c r="C1" s="261"/>
      <c r="D1" s="261"/>
      <c r="E1" s="261"/>
      <c r="F1" s="262"/>
    </row>
    <row r="2" spans="1:8" s="106" customFormat="1" ht="20.25" customHeight="1">
      <c r="A2" s="259" t="s">
        <v>284</v>
      </c>
      <c r="B2" s="259"/>
      <c r="C2" s="259"/>
      <c r="D2" s="259"/>
      <c r="E2" s="259"/>
      <c r="F2" s="259"/>
    </row>
    <row r="3" spans="1:8" s="210" customFormat="1" ht="47.25">
      <c r="A3" s="40" t="s">
        <v>285</v>
      </c>
      <c r="B3" s="40" t="s">
        <v>6</v>
      </c>
      <c r="C3" s="40" t="s">
        <v>384</v>
      </c>
      <c r="D3" s="40" t="s">
        <v>385</v>
      </c>
      <c r="E3" s="40" t="s">
        <v>386</v>
      </c>
      <c r="F3" s="41" t="s">
        <v>130</v>
      </c>
    </row>
    <row r="4" spans="1:8" ht="15.75">
      <c r="A4" s="179">
        <v>1</v>
      </c>
      <c r="B4" s="180" t="s">
        <v>22</v>
      </c>
      <c r="C4" s="181">
        <v>10.346849885697777</v>
      </c>
      <c r="D4" s="181">
        <v>12.308943094475</v>
      </c>
      <c r="E4" s="181"/>
      <c r="F4" s="182" t="s">
        <v>47</v>
      </c>
      <c r="H4" s="214"/>
    </row>
    <row r="5" spans="1:8" ht="15.75">
      <c r="A5" s="179">
        <v>2</v>
      </c>
      <c r="B5" s="180" t="s">
        <v>23</v>
      </c>
      <c r="C5" s="181">
        <v>55.898087702920002</v>
      </c>
      <c r="D5" s="181">
        <v>54.684083993000002</v>
      </c>
      <c r="E5" s="181"/>
      <c r="F5" s="182" t="s">
        <v>103</v>
      </c>
    </row>
    <row r="6" spans="1:8" ht="15.75">
      <c r="A6" s="179">
        <v>3</v>
      </c>
      <c r="B6" s="180" t="s">
        <v>24</v>
      </c>
      <c r="C6" s="181">
        <v>46.37811451292</v>
      </c>
      <c r="D6" s="181">
        <v>49.708240793000002</v>
      </c>
      <c r="E6" s="181"/>
      <c r="F6" s="182" t="s">
        <v>112</v>
      </c>
    </row>
    <row r="7" spans="1:8" ht="15.75">
      <c r="A7" s="179">
        <v>4</v>
      </c>
      <c r="B7" s="180" t="s">
        <v>25</v>
      </c>
      <c r="C7" s="183">
        <v>9.32</v>
      </c>
      <c r="D7" s="181">
        <v>4.82</v>
      </c>
      <c r="E7" s="183"/>
      <c r="F7" s="182" t="s">
        <v>117</v>
      </c>
    </row>
    <row r="8" spans="1:8" ht="15.75">
      <c r="A8" s="179">
        <v>5</v>
      </c>
      <c r="B8" s="180" t="s">
        <v>26</v>
      </c>
      <c r="C8" s="183">
        <v>0.19997319</v>
      </c>
      <c r="D8" s="181">
        <v>0.15584319999999999</v>
      </c>
      <c r="E8" s="183"/>
      <c r="F8" s="182" t="s">
        <v>126</v>
      </c>
    </row>
    <row r="9" spans="1:8" ht="15.75">
      <c r="A9" s="179">
        <v>6</v>
      </c>
      <c r="B9" s="180" t="s">
        <v>27</v>
      </c>
      <c r="C9" s="181">
        <v>284.33611183899001</v>
      </c>
      <c r="D9" s="181">
        <v>299.67375376400003</v>
      </c>
      <c r="E9" s="181"/>
      <c r="F9" s="182" t="s">
        <v>104</v>
      </c>
    </row>
    <row r="10" spans="1:8" ht="15.75">
      <c r="A10" s="179">
        <v>7</v>
      </c>
      <c r="B10" s="180" t="s">
        <v>28</v>
      </c>
      <c r="C10" s="181">
        <v>315.94929145799</v>
      </c>
      <c r="D10" s="181">
        <v>332.90647886099998</v>
      </c>
      <c r="E10" s="181"/>
      <c r="F10" s="182" t="s">
        <v>109</v>
      </c>
    </row>
    <row r="11" spans="1:8" ht="15.75">
      <c r="A11" s="179">
        <v>8</v>
      </c>
      <c r="B11" s="180" t="s">
        <v>29</v>
      </c>
      <c r="C11" s="183">
        <v>1.15E-2</v>
      </c>
      <c r="D11" s="181">
        <v>0</v>
      </c>
      <c r="E11" s="183"/>
      <c r="F11" s="182" t="s">
        <v>118</v>
      </c>
    </row>
    <row r="12" spans="1:8" ht="15.75">
      <c r="A12" s="179">
        <v>9</v>
      </c>
      <c r="B12" s="180" t="s">
        <v>30</v>
      </c>
      <c r="C12" s="181">
        <v>-31.624679618999998</v>
      </c>
      <c r="D12" s="181">
        <v>-33.232725096999999</v>
      </c>
      <c r="E12" s="181"/>
      <c r="F12" s="182" t="s">
        <v>48</v>
      </c>
    </row>
    <row r="13" spans="1:8" ht="15.75">
      <c r="A13" s="179">
        <v>10</v>
      </c>
      <c r="B13" s="180" t="s">
        <v>31</v>
      </c>
      <c r="C13" s="181">
        <v>34.510442732000001</v>
      </c>
      <c r="D13" s="181">
        <v>38.234379812999997</v>
      </c>
      <c r="E13" s="181"/>
      <c r="F13" s="182" t="s">
        <v>49</v>
      </c>
    </row>
    <row r="14" spans="1:8" ht="15.75">
      <c r="A14" s="179">
        <v>11</v>
      </c>
      <c r="B14" s="180" t="s">
        <v>32</v>
      </c>
      <c r="C14" s="181">
        <v>-15.706995558649723</v>
      </c>
      <c r="D14" s="181">
        <v>-17.509918417580835</v>
      </c>
      <c r="E14" s="181"/>
      <c r="F14" s="182" t="s">
        <v>50</v>
      </c>
    </row>
    <row r="15" spans="1:8" ht="15.75">
      <c r="A15" s="179">
        <v>12</v>
      </c>
      <c r="B15" s="180" t="s">
        <v>33</v>
      </c>
      <c r="C15" s="181">
        <v>34.223643400429999</v>
      </c>
      <c r="D15" s="181">
        <v>44.974723052339996</v>
      </c>
      <c r="E15" s="181"/>
      <c r="F15" s="182" t="s">
        <v>51</v>
      </c>
    </row>
    <row r="16" spans="1:8" s="107" customFormat="1" ht="15.75">
      <c r="A16" s="184">
        <v>13</v>
      </c>
      <c r="B16" s="185" t="s">
        <v>34</v>
      </c>
      <c r="C16" s="186">
        <v>403.60814000138799</v>
      </c>
      <c r="D16" s="186">
        <v>432.36596529923412</v>
      </c>
      <c r="E16" s="186"/>
      <c r="F16" s="187" t="s">
        <v>7</v>
      </c>
    </row>
    <row r="17" spans="1:7" ht="15.75">
      <c r="A17" s="179">
        <v>14</v>
      </c>
      <c r="B17" s="180" t="s">
        <v>35</v>
      </c>
      <c r="C17" s="181">
        <v>3.4422282705100002</v>
      </c>
      <c r="D17" s="181">
        <v>4.2792564459999998</v>
      </c>
      <c r="E17" s="181"/>
      <c r="F17" s="182" t="s">
        <v>52</v>
      </c>
    </row>
    <row r="18" spans="1:7" ht="15.75">
      <c r="A18" s="179">
        <v>15</v>
      </c>
      <c r="B18" s="180" t="s">
        <v>36</v>
      </c>
      <c r="C18" s="183">
        <v>193.03257039612001</v>
      </c>
      <c r="D18" s="181">
        <v>212.71384382481219</v>
      </c>
      <c r="E18" s="183"/>
      <c r="F18" s="182" t="s">
        <v>111</v>
      </c>
    </row>
    <row r="19" spans="1:7" ht="15.75">
      <c r="A19" s="179">
        <v>16</v>
      </c>
      <c r="B19" s="180" t="s">
        <v>37</v>
      </c>
      <c r="C19" s="181">
        <v>131.24527702012</v>
      </c>
      <c r="D19" s="181">
        <v>131.43877172681221</v>
      </c>
      <c r="E19" s="181"/>
      <c r="F19" s="182" t="s">
        <v>112</v>
      </c>
    </row>
    <row r="20" spans="1:7" ht="15.75">
      <c r="A20" s="179">
        <v>17</v>
      </c>
      <c r="B20" s="180" t="s">
        <v>38</v>
      </c>
      <c r="C20" s="181">
        <v>61.787293376000001</v>
      </c>
      <c r="D20" s="181">
        <v>81.275072097999995</v>
      </c>
      <c r="E20" s="181"/>
      <c r="F20" s="182" t="s">
        <v>113</v>
      </c>
    </row>
    <row r="21" spans="1:7" ht="15.75">
      <c r="A21" s="179">
        <v>18</v>
      </c>
      <c r="B21" s="180" t="s">
        <v>21</v>
      </c>
      <c r="C21" s="181">
        <v>12.583921761999999</v>
      </c>
      <c r="D21" s="181">
        <v>15.035505874</v>
      </c>
      <c r="E21" s="181"/>
      <c r="F21" s="182" t="s">
        <v>105</v>
      </c>
    </row>
    <row r="22" spans="1:7" ht="15.75">
      <c r="A22" s="179">
        <v>19</v>
      </c>
      <c r="B22" s="180" t="s">
        <v>39</v>
      </c>
      <c r="C22" s="181">
        <v>21.054819218163335</v>
      </c>
      <c r="D22" s="181">
        <v>21.020334037683334</v>
      </c>
      <c r="E22" s="181"/>
      <c r="F22" s="182" t="s">
        <v>88</v>
      </c>
    </row>
    <row r="23" spans="1:7" s="107" customFormat="1" ht="15.75">
      <c r="A23" s="184">
        <v>20</v>
      </c>
      <c r="B23" s="185" t="s">
        <v>5</v>
      </c>
      <c r="C23" s="186">
        <v>230.1135396467933</v>
      </c>
      <c r="D23" s="186">
        <v>253.04894018249553</v>
      </c>
      <c r="E23" s="186"/>
      <c r="F23" s="187" t="s">
        <v>8</v>
      </c>
      <c r="G23" s="215"/>
    </row>
    <row r="24" spans="1:7" ht="15.75">
      <c r="A24" s="179">
        <v>21</v>
      </c>
      <c r="B24" s="180" t="s">
        <v>40</v>
      </c>
      <c r="C24" s="181">
        <v>164.095584565</v>
      </c>
      <c r="D24" s="181">
        <v>171.48567179899999</v>
      </c>
      <c r="E24" s="181"/>
      <c r="F24" s="182" t="s">
        <v>53</v>
      </c>
    </row>
    <row r="25" spans="1:7" ht="15.75">
      <c r="A25" s="179">
        <v>22</v>
      </c>
      <c r="B25" s="180" t="s">
        <v>57</v>
      </c>
      <c r="C25" s="181">
        <v>163.196434565</v>
      </c>
      <c r="D25" s="181">
        <v>170.586521799</v>
      </c>
      <c r="E25" s="181"/>
      <c r="F25" s="182" t="s">
        <v>119</v>
      </c>
    </row>
    <row r="26" spans="1:7" ht="15.75">
      <c r="A26" s="179">
        <v>23</v>
      </c>
      <c r="B26" s="180" t="s">
        <v>178</v>
      </c>
      <c r="C26" s="181">
        <v>0.89915</v>
      </c>
      <c r="D26" s="181">
        <v>0.89915</v>
      </c>
      <c r="E26" s="181"/>
      <c r="F26" s="182" t="s">
        <v>120</v>
      </c>
    </row>
    <row r="27" spans="1:7" ht="15.75">
      <c r="A27" s="179">
        <v>24</v>
      </c>
      <c r="B27" s="180" t="s">
        <v>43</v>
      </c>
      <c r="C27" s="181">
        <v>0</v>
      </c>
      <c r="D27" s="181">
        <v>0.208186492</v>
      </c>
      <c r="E27" s="181"/>
      <c r="F27" s="182" t="s">
        <v>54</v>
      </c>
    </row>
    <row r="28" spans="1:7" ht="15.75">
      <c r="A28" s="179">
        <v>25</v>
      </c>
      <c r="B28" s="180" t="s">
        <v>44</v>
      </c>
      <c r="C28" s="181">
        <v>12.312763200483699</v>
      </c>
      <c r="D28" s="181">
        <v>12.583177215983699</v>
      </c>
      <c r="E28" s="181"/>
      <c r="F28" s="182" t="s">
        <v>55</v>
      </c>
    </row>
    <row r="29" spans="1:7" ht="15.75">
      <c r="A29" s="179">
        <v>26</v>
      </c>
      <c r="B29" s="180" t="s">
        <v>58</v>
      </c>
      <c r="C29" s="181">
        <v>9.5183748996500004</v>
      </c>
      <c r="D29" s="181">
        <v>9.6456909970000009</v>
      </c>
      <c r="E29" s="181"/>
      <c r="F29" s="182" t="s">
        <v>121</v>
      </c>
    </row>
    <row r="30" spans="1:7" ht="15.75">
      <c r="A30" s="179">
        <v>27</v>
      </c>
      <c r="B30" s="180" t="s">
        <v>59</v>
      </c>
      <c r="C30" s="181">
        <v>2.7943883008337003</v>
      </c>
      <c r="D30" s="181">
        <v>2.9374862189836999</v>
      </c>
      <c r="E30" s="181"/>
      <c r="F30" s="182" t="s">
        <v>122</v>
      </c>
    </row>
    <row r="31" spans="1:7" ht="15.75">
      <c r="A31" s="179">
        <v>28</v>
      </c>
      <c r="B31" s="180" t="s">
        <v>60</v>
      </c>
      <c r="C31" s="181">
        <v>-2.9137474113089774</v>
      </c>
      <c r="D31" s="181">
        <v>-4.9600103902478665</v>
      </c>
      <c r="E31" s="181"/>
      <c r="F31" s="182" t="s">
        <v>123</v>
      </c>
    </row>
    <row r="32" spans="1:7" ht="31.5">
      <c r="A32" s="179">
        <v>29</v>
      </c>
      <c r="B32" s="180" t="s">
        <v>61</v>
      </c>
      <c r="C32" s="181">
        <v>-5.5591588682999999</v>
      </c>
      <c r="D32" s="181">
        <v>-8.1058485989999998</v>
      </c>
      <c r="E32" s="181"/>
      <c r="F32" s="182" t="s">
        <v>124</v>
      </c>
    </row>
    <row r="33" spans="1:7" ht="15.75">
      <c r="A33" s="179">
        <v>30</v>
      </c>
      <c r="B33" s="180" t="s">
        <v>62</v>
      </c>
      <c r="C33" s="181">
        <v>2.6454114569910221</v>
      </c>
      <c r="D33" s="181">
        <v>3.1458382087521328</v>
      </c>
      <c r="E33" s="181"/>
      <c r="F33" s="182" t="s">
        <v>125</v>
      </c>
    </row>
    <row r="34" spans="1:7" s="107" customFormat="1" ht="15.75">
      <c r="A34" s="184">
        <v>31</v>
      </c>
      <c r="B34" s="185" t="s">
        <v>11</v>
      </c>
      <c r="C34" s="186">
        <v>173.49460035417471</v>
      </c>
      <c r="D34" s="186">
        <v>179.31702511673581</v>
      </c>
      <c r="E34" s="186"/>
      <c r="F34" s="187" t="s">
        <v>9</v>
      </c>
      <c r="G34" s="215"/>
    </row>
    <row r="35" spans="1:7" s="107" customFormat="1" ht="15.75">
      <c r="A35" s="184">
        <v>32</v>
      </c>
      <c r="B35" s="185" t="s">
        <v>46</v>
      </c>
      <c r="C35" s="186">
        <v>403.60814000096804</v>
      </c>
      <c r="D35" s="186">
        <v>432.36596529923133</v>
      </c>
      <c r="E35" s="186"/>
      <c r="F35" s="187" t="s">
        <v>10</v>
      </c>
      <c r="G35" s="215"/>
    </row>
    <row r="36" spans="1:7">
      <c r="A36" s="109"/>
      <c r="C36" s="110"/>
    </row>
    <row r="37" spans="1:7" ht="15">
      <c r="A37" s="109"/>
      <c r="B37" s="240"/>
      <c r="C37" s="241"/>
    </row>
    <row r="38" spans="1:7" ht="15">
      <c r="A38" s="109"/>
      <c r="B38" s="240"/>
      <c r="C38" s="241"/>
    </row>
    <row r="39" spans="1:7">
      <c r="A39" s="109"/>
      <c r="C39" s="110"/>
    </row>
    <row r="40" spans="1:7">
      <c r="A40" s="109"/>
      <c r="C40" s="110"/>
    </row>
    <row r="41" spans="1:7">
      <c r="A41" s="109"/>
      <c r="C41" s="110"/>
    </row>
    <row r="42" spans="1:7">
      <c r="A42" s="109"/>
      <c r="C42" s="110"/>
    </row>
    <row r="43" spans="1:7">
      <c r="A43" s="109"/>
      <c r="C43" s="110"/>
    </row>
    <row r="44" spans="1:7">
      <c r="A44" s="109"/>
      <c r="C44" s="110"/>
    </row>
    <row r="45" spans="1:7">
      <c r="A45" s="109"/>
      <c r="C45" s="110"/>
    </row>
    <row r="46" spans="1:7">
      <c r="A46" s="109"/>
      <c r="C46" s="110"/>
    </row>
    <row r="47" spans="1:7">
      <c r="A47" s="109"/>
      <c r="C47" s="110"/>
    </row>
    <row r="48" spans="1:7">
      <c r="A48" s="109"/>
      <c r="C48" s="110"/>
    </row>
    <row r="49" spans="1:3">
      <c r="A49" s="109"/>
      <c r="C49" s="110"/>
    </row>
    <row r="50" spans="1:3">
      <c r="A50" s="109"/>
      <c r="C50" s="110"/>
    </row>
    <row r="51" spans="1:3">
      <c r="A51" s="109"/>
      <c r="C51" s="110"/>
    </row>
    <row r="52" spans="1:3">
      <c r="A52" s="109"/>
      <c r="C52" s="110"/>
    </row>
  </sheetData>
  <mergeCells count="2">
    <mergeCell ref="A1:F1"/>
    <mergeCell ref="A2:F2"/>
  </mergeCell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7"/>
  <sheetViews>
    <sheetView showGridLines="0" view="pageBreakPreview" topLeftCell="A4" zoomScaleNormal="90" zoomScaleSheetLayoutView="100" workbookViewId="0">
      <selection activeCell="D5" sqref="D5:D20"/>
    </sheetView>
  </sheetViews>
  <sheetFormatPr defaultRowHeight="12.75"/>
  <cols>
    <col min="1" max="1" width="6.28515625" style="8" customWidth="1"/>
    <col min="2" max="2" width="57.7109375" style="8" customWidth="1"/>
    <col min="3" max="5" width="14" style="8" customWidth="1"/>
    <col min="6" max="6" width="57.7109375" style="8" customWidth="1"/>
    <col min="7" max="33" width="26.140625" style="8" customWidth="1"/>
    <col min="34" max="34" width="0" style="8" hidden="1" customWidth="1"/>
    <col min="35" max="35" width="21.5703125" style="8" customWidth="1"/>
    <col min="36" max="16384" width="9.140625" style="8"/>
  </cols>
  <sheetData>
    <row r="1" spans="1:7" s="188" customFormat="1" ht="20.25" customHeight="1">
      <c r="A1" s="260" t="s">
        <v>286</v>
      </c>
      <c r="B1" s="261"/>
      <c r="C1" s="261"/>
      <c r="D1" s="261"/>
      <c r="E1" s="261"/>
      <c r="F1" s="262"/>
    </row>
    <row r="2" spans="1:7" s="188" customFormat="1" ht="20.25" customHeight="1">
      <c r="A2" s="263" t="s">
        <v>287</v>
      </c>
      <c r="B2" s="264"/>
      <c r="C2" s="264"/>
      <c r="D2" s="264"/>
      <c r="E2" s="264"/>
      <c r="F2" s="265"/>
    </row>
    <row r="3" spans="1:7" s="205" customFormat="1" ht="47.25">
      <c r="A3" s="40" t="s">
        <v>285</v>
      </c>
      <c r="B3" s="40" t="s">
        <v>6</v>
      </c>
      <c r="C3" s="40" t="s">
        <v>384</v>
      </c>
      <c r="D3" s="40" t="s">
        <v>385</v>
      </c>
      <c r="E3" s="40" t="s">
        <v>386</v>
      </c>
      <c r="F3" s="41" t="s">
        <v>130</v>
      </c>
    </row>
    <row r="4" spans="1:7" ht="15.75">
      <c r="A4" s="112">
        <v>1</v>
      </c>
      <c r="B4" s="120" t="s">
        <v>161</v>
      </c>
      <c r="C4" s="121">
        <v>0</v>
      </c>
      <c r="D4" s="114"/>
      <c r="E4" s="114"/>
      <c r="F4" s="138" t="s">
        <v>331</v>
      </c>
    </row>
    <row r="5" spans="1:7" ht="15.75">
      <c r="A5" s="112">
        <v>2</v>
      </c>
      <c r="B5" s="113" t="s">
        <v>162</v>
      </c>
      <c r="C5" s="114">
        <v>26.431555875400001</v>
      </c>
      <c r="D5" s="114">
        <v>52.460387896</v>
      </c>
      <c r="E5" s="114"/>
      <c r="F5" s="139" t="s">
        <v>227</v>
      </c>
    </row>
    <row r="6" spans="1:7" ht="15.75">
      <c r="A6" s="112">
        <v>3</v>
      </c>
      <c r="B6" s="113" t="s">
        <v>163</v>
      </c>
      <c r="C6" s="114">
        <v>2.22734338339</v>
      </c>
      <c r="D6" s="114">
        <v>4.9983259340000004</v>
      </c>
      <c r="E6" s="114"/>
      <c r="F6" s="139" t="s">
        <v>228</v>
      </c>
    </row>
    <row r="7" spans="1:7" ht="15.75">
      <c r="A7" s="112">
        <v>4</v>
      </c>
      <c r="B7" s="140" t="s">
        <v>164</v>
      </c>
      <c r="C7" s="141">
        <v>28.658899258790001</v>
      </c>
      <c r="D7" s="121">
        <v>57.458713830000001</v>
      </c>
      <c r="E7" s="141"/>
      <c r="F7" s="138" t="s">
        <v>229</v>
      </c>
      <c r="G7" s="130"/>
    </row>
    <row r="8" spans="1:7" ht="15.75">
      <c r="A8" s="112">
        <v>5</v>
      </c>
      <c r="B8" s="120" t="s">
        <v>165</v>
      </c>
      <c r="C8" s="141">
        <v>0</v>
      </c>
      <c r="D8" s="114">
        <v>0</v>
      </c>
      <c r="E8" s="117"/>
      <c r="F8" s="138" t="s">
        <v>332</v>
      </c>
      <c r="G8" s="130"/>
    </row>
    <row r="9" spans="1:7" ht="15.75">
      <c r="A9" s="112">
        <v>6</v>
      </c>
      <c r="B9" s="113" t="s">
        <v>166</v>
      </c>
      <c r="C9" s="114">
        <v>4.5459857256800005</v>
      </c>
      <c r="D9" s="114">
        <v>10.862463256</v>
      </c>
      <c r="E9" s="114"/>
      <c r="F9" s="139" t="s">
        <v>222</v>
      </c>
      <c r="G9" s="130"/>
    </row>
    <row r="10" spans="1:7" ht="15.75">
      <c r="A10" s="112">
        <v>7</v>
      </c>
      <c r="B10" s="113" t="s">
        <v>167</v>
      </c>
      <c r="C10" s="114">
        <v>3.0779169419999999</v>
      </c>
      <c r="D10" s="114">
        <v>5.6882497900000004</v>
      </c>
      <c r="E10" s="114"/>
      <c r="F10" s="139" t="s">
        <v>238</v>
      </c>
      <c r="G10" s="130"/>
    </row>
    <row r="11" spans="1:7" ht="15.75">
      <c r="A11" s="112">
        <v>8</v>
      </c>
      <c r="B11" s="113" t="s">
        <v>168</v>
      </c>
      <c r="C11" s="117">
        <v>0.78254349553000002</v>
      </c>
      <c r="D11" s="114">
        <v>1.8080808126666668</v>
      </c>
      <c r="E11" s="117"/>
      <c r="F11" s="139" t="s">
        <v>236</v>
      </c>
    </row>
    <row r="12" spans="1:7" ht="15.75">
      <c r="A12" s="112">
        <v>9</v>
      </c>
      <c r="B12" s="113" t="s">
        <v>169</v>
      </c>
      <c r="C12" s="114">
        <v>12.54995839483</v>
      </c>
      <c r="D12" s="114">
        <v>26.426326371999998</v>
      </c>
      <c r="E12" s="114"/>
      <c r="F12" s="139" t="s">
        <v>237</v>
      </c>
    </row>
    <row r="13" spans="1:7" ht="15.75">
      <c r="A13" s="112">
        <v>10</v>
      </c>
      <c r="B13" s="113" t="s">
        <v>170</v>
      </c>
      <c r="C13" s="114">
        <v>5.2114805304355558</v>
      </c>
      <c r="D13" s="114">
        <v>10.103258997579999</v>
      </c>
      <c r="E13" s="114"/>
      <c r="F13" s="139" t="s">
        <v>223</v>
      </c>
    </row>
    <row r="14" spans="1:7" ht="15.75">
      <c r="A14" s="112">
        <v>11</v>
      </c>
      <c r="B14" s="140" t="s">
        <v>171</v>
      </c>
      <c r="C14" s="121">
        <v>26.167885088475554</v>
      </c>
      <c r="D14" s="121">
        <v>54.888379228246663</v>
      </c>
      <c r="E14" s="121"/>
      <c r="F14" s="138" t="s">
        <v>224</v>
      </c>
    </row>
    <row r="15" spans="1:7" ht="15.75">
      <c r="A15" s="112">
        <v>12</v>
      </c>
      <c r="B15" s="120" t="s">
        <v>179</v>
      </c>
      <c r="C15" s="121">
        <v>2.4910141703144446</v>
      </c>
      <c r="D15" s="121">
        <v>2.5703346017533333</v>
      </c>
      <c r="E15" s="121"/>
      <c r="F15" s="138" t="s">
        <v>333</v>
      </c>
    </row>
    <row r="16" spans="1:7" ht="15.75">
      <c r="A16" s="112">
        <v>13</v>
      </c>
      <c r="B16" s="113" t="s">
        <v>260</v>
      </c>
      <c r="C16" s="114">
        <v>1.5979208629999999</v>
      </c>
      <c r="D16" s="114">
        <v>3.676487871</v>
      </c>
      <c r="E16" s="114"/>
      <c r="F16" s="139" t="s">
        <v>334</v>
      </c>
    </row>
    <row r="17" spans="1:6" ht="15.75">
      <c r="A17" s="112">
        <v>14</v>
      </c>
      <c r="B17" s="113" t="s">
        <v>261</v>
      </c>
      <c r="C17" s="114">
        <v>1.2116180620000001</v>
      </c>
      <c r="D17" s="114">
        <v>2.646654635</v>
      </c>
      <c r="E17" s="114"/>
      <c r="F17" s="139" t="s">
        <v>335</v>
      </c>
    </row>
    <row r="18" spans="1:6" ht="15.75">
      <c r="A18" s="112">
        <v>15</v>
      </c>
      <c r="B18" s="120" t="s">
        <v>180</v>
      </c>
      <c r="C18" s="141">
        <v>2.8773169713144444</v>
      </c>
      <c r="D18" s="121">
        <v>3.6001678377533333</v>
      </c>
      <c r="E18" s="141"/>
      <c r="F18" s="138" t="s">
        <v>336</v>
      </c>
    </row>
    <row r="19" spans="1:6" ht="15.75">
      <c r="A19" s="112">
        <v>16</v>
      </c>
      <c r="B19" s="113" t="s">
        <v>262</v>
      </c>
      <c r="C19" s="114">
        <v>0.23190551400000001</v>
      </c>
      <c r="D19" s="114">
        <v>0.45432962900000001</v>
      </c>
      <c r="E19" s="114"/>
      <c r="F19" s="139" t="s">
        <v>337</v>
      </c>
    </row>
    <row r="20" spans="1:6" ht="15.75">
      <c r="A20" s="112">
        <v>17</v>
      </c>
      <c r="B20" s="120" t="s">
        <v>181</v>
      </c>
      <c r="C20" s="121">
        <v>2.6454114573144447</v>
      </c>
      <c r="D20" s="121">
        <v>3.1458382087533332</v>
      </c>
      <c r="E20" s="121"/>
      <c r="F20" s="138" t="s">
        <v>338</v>
      </c>
    </row>
    <row r="21" spans="1:6">
      <c r="A21" s="132"/>
      <c r="C21" s="189"/>
    </row>
    <row r="22" spans="1:6">
      <c r="A22" s="132"/>
      <c r="C22" s="189"/>
    </row>
    <row r="23" spans="1:6">
      <c r="A23" s="132"/>
      <c r="C23" s="189"/>
    </row>
    <row r="24" spans="1:6">
      <c r="A24" s="132"/>
      <c r="C24" s="189"/>
    </row>
    <row r="25" spans="1:6">
      <c r="A25" s="132"/>
      <c r="C25" s="189"/>
    </row>
    <row r="26" spans="1:6">
      <c r="A26" s="132"/>
      <c r="C26" s="189"/>
    </row>
    <row r="27" spans="1:6">
      <c r="A27" s="132"/>
      <c r="C27" s="189"/>
    </row>
    <row r="28" spans="1:6">
      <c r="A28" s="132"/>
      <c r="C28" s="189"/>
    </row>
    <row r="29" spans="1:6">
      <c r="A29" s="132"/>
      <c r="C29" s="189"/>
    </row>
    <row r="30" spans="1:6">
      <c r="A30" s="132"/>
      <c r="C30" s="189"/>
    </row>
    <row r="31" spans="1:6">
      <c r="A31" s="132"/>
      <c r="C31" s="189"/>
    </row>
    <row r="32" spans="1:6">
      <c r="A32" s="132"/>
      <c r="C32" s="189"/>
    </row>
    <row r="33" spans="1:3">
      <c r="A33" s="132"/>
      <c r="C33" s="189"/>
    </row>
    <row r="34" spans="1:3">
      <c r="A34" s="132"/>
      <c r="C34" s="189"/>
    </row>
    <row r="35" spans="1:3">
      <c r="A35" s="132"/>
      <c r="C35" s="189"/>
    </row>
    <row r="36" spans="1:3">
      <c r="A36" s="132"/>
      <c r="C36" s="189"/>
    </row>
    <row r="37" spans="1:3">
      <c r="A37" s="132"/>
      <c r="C37" s="189"/>
    </row>
  </sheetData>
  <mergeCells count="2">
    <mergeCell ref="A1:F1"/>
    <mergeCell ref="A2:F2"/>
  </mergeCells>
  <pageMargins left="1" right="1" top="1" bottom="1.46639015748032" header="1" footer="1"/>
  <pageSetup paperSize="9" scale="75" orientation="landscape" horizontalDpi="300" verticalDpi="300"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J30"/>
  <sheetViews>
    <sheetView showGridLines="0" view="pageBreakPreview" zoomScaleNormal="90" zoomScaleSheetLayoutView="100" workbookViewId="0">
      <selection activeCell="F17" sqref="F17"/>
    </sheetView>
  </sheetViews>
  <sheetFormatPr defaultRowHeight="12.75"/>
  <cols>
    <col min="1" max="1" width="22.5703125" style="143" bestFit="1" customWidth="1"/>
    <col min="2" max="9" width="17.5703125" style="143" customWidth="1"/>
    <col min="10" max="10" width="21.42578125" style="143" bestFit="1" customWidth="1"/>
    <col min="11" max="16384" width="9.140625" style="239"/>
  </cols>
  <sheetData>
    <row r="1" spans="1:10" s="146" customFormat="1" ht="22.5" customHeight="1">
      <c r="A1" s="260" t="s">
        <v>397</v>
      </c>
      <c r="B1" s="261"/>
      <c r="C1" s="261"/>
      <c r="D1" s="261"/>
      <c r="E1" s="261"/>
      <c r="F1" s="261"/>
      <c r="G1" s="261"/>
      <c r="H1" s="261"/>
      <c r="I1" s="261"/>
      <c r="J1" s="262"/>
    </row>
    <row r="2" spans="1:10" s="146" customFormat="1" ht="22.5" customHeight="1">
      <c r="A2" s="263" t="s">
        <v>398</v>
      </c>
      <c r="B2" s="264"/>
      <c r="C2" s="264"/>
      <c r="D2" s="264"/>
      <c r="E2" s="264"/>
      <c r="F2" s="264"/>
      <c r="G2" s="264"/>
      <c r="H2" s="264"/>
      <c r="I2" s="264"/>
      <c r="J2" s="265"/>
    </row>
    <row r="3" spans="1:10" s="209" customFormat="1" ht="49.5" customHeight="1">
      <c r="A3" s="40" t="s">
        <v>129</v>
      </c>
      <c r="B3" s="208" t="s">
        <v>17</v>
      </c>
      <c r="C3" s="208" t="s">
        <v>18</v>
      </c>
      <c r="D3" s="208" t="s">
        <v>4</v>
      </c>
      <c r="E3" s="208" t="s">
        <v>70</v>
      </c>
      <c r="F3" s="208" t="s">
        <v>19</v>
      </c>
      <c r="G3" s="208" t="s">
        <v>20</v>
      </c>
      <c r="H3" s="208" t="s">
        <v>21</v>
      </c>
      <c r="I3" s="208" t="s">
        <v>353</v>
      </c>
      <c r="J3" s="41" t="s">
        <v>130</v>
      </c>
    </row>
    <row r="4" spans="1:10" s="236" customFormat="1" ht="15.75">
      <c r="A4" s="233" t="s">
        <v>153</v>
      </c>
      <c r="B4" s="234">
        <v>69.955940702000007</v>
      </c>
      <c r="C4" s="234">
        <v>36.189312887</v>
      </c>
      <c r="D4" s="234">
        <v>33.766627815</v>
      </c>
      <c r="E4" s="234">
        <v>0</v>
      </c>
      <c r="F4" s="234">
        <v>5.2622264740000002</v>
      </c>
      <c r="G4" s="234">
        <v>45.814170730000001</v>
      </c>
      <c r="H4" s="234">
        <v>5.9371418570000003</v>
      </c>
      <c r="I4" s="234">
        <v>27.182173436999999</v>
      </c>
      <c r="J4" s="235" t="s">
        <v>153</v>
      </c>
    </row>
    <row r="5" spans="1:10" s="236" customFormat="1" ht="31.5">
      <c r="A5" s="233" t="s">
        <v>389</v>
      </c>
      <c r="B5" s="234">
        <v>1.799031287</v>
      </c>
      <c r="C5" s="234">
        <v>1.2283809327700002</v>
      </c>
      <c r="D5" s="234">
        <v>0.57065035422999999</v>
      </c>
      <c r="E5" s="234">
        <v>0</v>
      </c>
      <c r="F5" s="234">
        <v>0.26169711699999998</v>
      </c>
      <c r="G5" s="234">
        <v>1.42270601</v>
      </c>
      <c r="H5" s="234">
        <v>0</v>
      </c>
      <c r="I5" s="234">
        <v>1.2083217766100001</v>
      </c>
      <c r="J5" s="235" t="s">
        <v>320</v>
      </c>
    </row>
    <row r="6" spans="1:10" s="236" customFormat="1" ht="15.75">
      <c r="A6" s="233" t="s">
        <v>151</v>
      </c>
      <c r="B6" s="234">
        <v>190.06753468981</v>
      </c>
      <c r="C6" s="234">
        <v>120.59589273349</v>
      </c>
      <c r="D6" s="234">
        <v>69.471641955899997</v>
      </c>
      <c r="E6" s="234">
        <v>0</v>
      </c>
      <c r="F6" s="234">
        <v>21.188519337920003</v>
      </c>
      <c r="G6" s="234">
        <v>144.41476102399</v>
      </c>
      <c r="H6" s="234">
        <v>6.5620249050000004</v>
      </c>
      <c r="I6" s="234">
        <v>108.21766095665998</v>
      </c>
      <c r="J6" s="235" t="s">
        <v>158</v>
      </c>
    </row>
    <row r="7" spans="1:10" s="236" customFormat="1" ht="15.75">
      <c r="A7" s="233" t="s">
        <v>390</v>
      </c>
      <c r="B7" s="234">
        <v>82.823639385294456</v>
      </c>
      <c r="C7" s="234">
        <v>58.919888875849999</v>
      </c>
      <c r="D7" s="234">
        <v>23.903750509444443</v>
      </c>
      <c r="E7" s="234">
        <v>0</v>
      </c>
      <c r="F7" s="234">
        <v>14.619464904000001</v>
      </c>
      <c r="G7" s="234">
        <v>50.573015665</v>
      </c>
      <c r="H7" s="234">
        <v>1.0999999999999999E-2</v>
      </c>
      <c r="I7" s="234">
        <v>47.268617466849996</v>
      </c>
      <c r="J7" s="235" t="s">
        <v>157</v>
      </c>
    </row>
    <row r="8" spans="1:10" s="236" customFormat="1" ht="15.75">
      <c r="A8" s="233" t="s">
        <v>152</v>
      </c>
      <c r="B8" s="234">
        <v>57.838179257</v>
      </c>
      <c r="C8" s="234">
        <v>13.069187886</v>
      </c>
      <c r="D8" s="234">
        <v>44.768991370999998</v>
      </c>
      <c r="E8" s="234">
        <v>0</v>
      </c>
      <c r="F8" s="234">
        <v>14.186985034999999</v>
      </c>
      <c r="G8" s="234">
        <v>41.556843110000003</v>
      </c>
      <c r="H8" s="234">
        <v>7.3755000000000001E-2</v>
      </c>
      <c r="I8" s="234">
        <v>9.0591133199999998</v>
      </c>
      <c r="J8" s="235" t="s">
        <v>159</v>
      </c>
    </row>
    <row r="9" spans="1:10" s="236" customFormat="1" ht="15.75">
      <c r="A9" s="233" t="s">
        <v>392</v>
      </c>
      <c r="B9" s="234">
        <v>1.1238146802836111</v>
      </c>
      <c r="C9" s="234">
        <v>0.11087633168333334</v>
      </c>
      <c r="D9" s="234">
        <v>1.0129383486002779</v>
      </c>
      <c r="E9" s="234">
        <v>0</v>
      </c>
      <c r="F9" s="234">
        <v>0.37919483500000001</v>
      </c>
      <c r="G9" s="234">
        <v>0.55461530000000003</v>
      </c>
      <c r="H9" s="234">
        <v>0</v>
      </c>
      <c r="I9" s="234">
        <v>9.6683438999999996E-2</v>
      </c>
      <c r="J9" s="235" t="s">
        <v>375</v>
      </c>
    </row>
    <row r="10" spans="1:10" s="236" customFormat="1" ht="15.75">
      <c r="A10" s="237" t="s">
        <v>145</v>
      </c>
      <c r="B10" s="238">
        <f>SUM(B4:B9)</f>
        <v>403.60814000138799</v>
      </c>
      <c r="C10" s="238">
        <f t="shared" ref="C10:I10" si="0">SUM(C4:C9)</f>
        <v>230.11353964679336</v>
      </c>
      <c r="D10" s="238">
        <f t="shared" si="0"/>
        <v>173.49460035417471</v>
      </c>
      <c r="E10" s="238">
        <f t="shared" si="0"/>
        <v>0</v>
      </c>
      <c r="F10" s="238">
        <f t="shared" si="0"/>
        <v>55.898087702920002</v>
      </c>
      <c r="G10" s="238">
        <f t="shared" si="0"/>
        <v>284.33611183899001</v>
      </c>
      <c r="H10" s="238">
        <f t="shared" si="0"/>
        <v>12.583921762000001</v>
      </c>
      <c r="I10" s="238">
        <f t="shared" si="0"/>
        <v>193.03257039611998</v>
      </c>
      <c r="J10" s="231" t="s">
        <v>145</v>
      </c>
    </row>
    <row r="13" spans="1:10" s="146" customFormat="1" ht="22.5" customHeight="1">
      <c r="A13" s="260" t="s">
        <v>409</v>
      </c>
      <c r="B13" s="261"/>
      <c r="C13" s="261"/>
      <c r="D13" s="261"/>
      <c r="E13" s="261"/>
      <c r="F13" s="261"/>
      <c r="G13" s="261"/>
      <c r="H13" s="261"/>
      <c r="I13" s="261"/>
      <c r="J13" s="262"/>
    </row>
    <row r="14" spans="1:10" s="146" customFormat="1" ht="22.5" customHeight="1">
      <c r="A14" s="263" t="s">
        <v>410</v>
      </c>
      <c r="B14" s="264"/>
      <c r="C14" s="264"/>
      <c r="D14" s="264"/>
      <c r="E14" s="264"/>
      <c r="F14" s="264"/>
      <c r="G14" s="264"/>
      <c r="H14" s="264"/>
      <c r="I14" s="264"/>
      <c r="J14" s="265"/>
    </row>
    <row r="15" spans="1:10" s="209" customFormat="1" ht="49.5" customHeight="1">
      <c r="A15" s="40" t="s">
        <v>129</v>
      </c>
      <c r="B15" s="208" t="s">
        <v>17</v>
      </c>
      <c r="C15" s="208" t="s">
        <v>18</v>
      </c>
      <c r="D15" s="208" t="s">
        <v>4</v>
      </c>
      <c r="E15" s="208" t="s">
        <v>70</v>
      </c>
      <c r="F15" s="208" t="s">
        <v>19</v>
      </c>
      <c r="G15" s="208" t="s">
        <v>20</v>
      </c>
      <c r="H15" s="208" t="s">
        <v>21</v>
      </c>
      <c r="I15" s="208" t="s">
        <v>353</v>
      </c>
      <c r="J15" s="41" t="s">
        <v>130</v>
      </c>
    </row>
    <row r="16" spans="1:10" s="236" customFormat="1" ht="15.75">
      <c r="A16" s="233" t="s">
        <v>153</v>
      </c>
      <c r="B16" s="234">
        <v>71.356053547000002</v>
      </c>
      <c r="C16" s="234">
        <v>37.830184715000001</v>
      </c>
      <c r="D16" s="234">
        <v>33.525868832</v>
      </c>
      <c r="E16" s="234">
        <v>0</v>
      </c>
      <c r="F16" s="234">
        <v>8.8604765560000001</v>
      </c>
      <c r="G16" s="234">
        <v>43.483031740000001</v>
      </c>
      <c r="H16" s="234">
        <v>6.6286204509999997</v>
      </c>
      <c r="I16" s="234">
        <v>27.326460168000001</v>
      </c>
      <c r="J16" s="235" t="s">
        <v>153</v>
      </c>
    </row>
    <row r="17" spans="1:10" s="236" customFormat="1" ht="31.5">
      <c r="A17" s="233" t="s">
        <v>389</v>
      </c>
      <c r="B17" s="234">
        <v>1.8808662199999999</v>
      </c>
      <c r="C17" s="234">
        <v>1.294084963</v>
      </c>
      <c r="D17" s="234">
        <v>0.58678125699999995</v>
      </c>
      <c r="E17" s="234">
        <v>0</v>
      </c>
      <c r="F17" s="234">
        <v>0.23877335099999999</v>
      </c>
      <c r="G17" s="234">
        <v>1.48788761</v>
      </c>
      <c r="H17" s="234">
        <v>0</v>
      </c>
      <c r="I17" s="234">
        <v>1.2717938070000001</v>
      </c>
      <c r="J17" s="235" t="s">
        <v>320</v>
      </c>
    </row>
    <row r="18" spans="1:10" s="236" customFormat="1" ht="15.75">
      <c r="A18" s="233" t="s">
        <v>151</v>
      </c>
      <c r="B18" s="234">
        <v>220.79126412100001</v>
      </c>
      <c r="C18" s="234">
        <v>148.89929798200001</v>
      </c>
      <c r="D18" s="234">
        <v>71.891966139000004</v>
      </c>
      <c r="E18" s="234">
        <v>0</v>
      </c>
      <c r="F18" s="234">
        <v>22.091313158999998</v>
      </c>
      <c r="G18" s="234">
        <v>161.291097272</v>
      </c>
      <c r="H18" s="234">
        <v>8.3358273030000003</v>
      </c>
      <c r="I18" s="234">
        <v>134.18006038999999</v>
      </c>
      <c r="J18" s="235" t="s">
        <v>158</v>
      </c>
    </row>
    <row r="19" spans="1:10" s="236" customFormat="1" ht="15.75">
      <c r="A19" s="233" t="s">
        <v>390</v>
      </c>
      <c r="B19" s="234">
        <v>82.117810940148331</v>
      </c>
      <c r="C19" s="234">
        <v>54.765551602812202</v>
      </c>
      <c r="D19" s="234">
        <v>27.352259337333333</v>
      </c>
      <c r="E19" s="234">
        <v>0</v>
      </c>
      <c r="F19" s="234">
        <v>11.783150419</v>
      </c>
      <c r="G19" s="234">
        <v>51.438335049999999</v>
      </c>
      <c r="H19" s="234">
        <v>1.805812E-2</v>
      </c>
      <c r="I19" s="234">
        <v>42.703034214812206</v>
      </c>
      <c r="J19" s="235" t="s">
        <v>157</v>
      </c>
    </row>
    <row r="20" spans="1:10" s="236" customFormat="1" ht="15.75">
      <c r="A20" s="233" t="s">
        <v>152</v>
      </c>
      <c r="B20" s="234">
        <v>54.966268677999999</v>
      </c>
      <c r="C20" s="234">
        <v>10.046798322000001</v>
      </c>
      <c r="D20" s="234">
        <v>44.919470355999998</v>
      </c>
      <c r="E20" s="234">
        <v>0</v>
      </c>
      <c r="F20" s="234">
        <v>11.331175673000001</v>
      </c>
      <c r="G20" s="234">
        <v>41.378985792000002</v>
      </c>
      <c r="H20" s="234">
        <v>5.2999999999999999E-2</v>
      </c>
      <c r="I20" s="234">
        <v>7.0326885399999997</v>
      </c>
      <c r="J20" s="235" t="s">
        <v>159</v>
      </c>
    </row>
    <row r="21" spans="1:10" s="236" customFormat="1" ht="15.75">
      <c r="A21" s="233" t="s">
        <v>392</v>
      </c>
      <c r="B21" s="234">
        <v>1.2537017930858334</v>
      </c>
      <c r="C21" s="234">
        <v>0.21302259768333334</v>
      </c>
      <c r="D21" s="234">
        <v>1.0406791954024999</v>
      </c>
      <c r="E21" s="234">
        <v>0</v>
      </c>
      <c r="F21" s="234">
        <v>0.37919483500000001</v>
      </c>
      <c r="G21" s="234">
        <v>0.59441630000000001</v>
      </c>
      <c r="H21" s="234">
        <v>0</v>
      </c>
      <c r="I21" s="234">
        <v>0.199806705</v>
      </c>
      <c r="J21" s="235" t="s">
        <v>375</v>
      </c>
    </row>
    <row r="22" spans="1:10" s="236" customFormat="1" ht="15.75">
      <c r="A22" s="237" t="s">
        <v>145</v>
      </c>
      <c r="B22" s="238">
        <f>SUM(B16:B21)</f>
        <v>432.36596529923418</v>
      </c>
      <c r="C22" s="238">
        <f t="shared" ref="C22:I22" si="1">SUM(C16:C21)</f>
        <v>253.04894018249556</v>
      </c>
      <c r="D22" s="238">
        <f t="shared" si="1"/>
        <v>179.31702511673583</v>
      </c>
      <c r="E22" s="238">
        <f t="shared" si="1"/>
        <v>0</v>
      </c>
      <c r="F22" s="238">
        <f t="shared" si="1"/>
        <v>54.684083992999994</v>
      </c>
      <c r="G22" s="238">
        <f t="shared" si="1"/>
        <v>299.67375376399997</v>
      </c>
      <c r="H22" s="238">
        <f t="shared" si="1"/>
        <v>15.035505874</v>
      </c>
      <c r="I22" s="238">
        <f t="shared" si="1"/>
        <v>212.71384382481222</v>
      </c>
      <c r="J22" s="231" t="s">
        <v>145</v>
      </c>
    </row>
    <row r="24" spans="1:10">
      <c r="B24" s="250"/>
    </row>
    <row r="25" spans="1:10">
      <c r="B25" s="250"/>
    </row>
    <row r="26" spans="1:10">
      <c r="B26" s="250"/>
    </row>
    <row r="27" spans="1:10">
      <c r="B27" s="250"/>
    </row>
    <row r="28" spans="1:10">
      <c r="B28" s="250"/>
    </row>
    <row r="29" spans="1:10">
      <c r="B29" s="250"/>
    </row>
    <row r="30" spans="1:10">
      <c r="B30" s="250"/>
    </row>
  </sheetData>
  <mergeCells count="4">
    <mergeCell ref="A1:J1"/>
    <mergeCell ref="A2:J2"/>
    <mergeCell ref="A13:J13"/>
    <mergeCell ref="A14:J14"/>
  </mergeCells>
  <pageMargins left="0.7" right="0.7" top="0.75" bottom="0.75" header="0.3" footer="0.3"/>
  <pageSetup scale="4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49"/>
  <sheetViews>
    <sheetView showGridLines="0" view="pageBreakPreview" topLeftCell="A34" zoomScaleNormal="90" zoomScaleSheetLayoutView="100" workbookViewId="0">
      <selection activeCell="B31" sqref="B31"/>
    </sheetView>
  </sheetViews>
  <sheetFormatPr defaultRowHeight="12.75"/>
  <cols>
    <col min="1" max="1" width="4.85546875" style="8" customWidth="1"/>
    <col min="2" max="2" width="41" style="8" customWidth="1"/>
    <col min="3" max="5" width="14.42578125" style="8" customWidth="1"/>
    <col min="6" max="6" width="33.42578125" style="8" customWidth="1"/>
    <col min="7" max="33" width="26.140625" style="8" customWidth="1"/>
    <col min="34" max="34" width="0" style="8" hidden="1" customWidth="1"/>
    <col min="35" max="35" width="21.5703125" style="8" customWidth="1"/>
    <col min="36" max="16384" width="9.140625" style="8"/>
  </cols>
  <sheetData>
    <row r="1" spans="1:7" s="111" customFormat="1" ht="20.25">
      <c r="A1" s="260" t="s">
        <v>288</v>
      </c>
      <c r="B1" s="261"/>
      <c r="C1" s="261"/>
      <c r="D1" s="261"/>
      <c r="E1" s="261"/>
      <c r="F1" s="262"/>
    </row>
    <row r="2" spans="1:7" s="111" customFormat="1" ht="20.25">
      <c r="A2" s="259" t="s">
        <v>309</v>
      </c>
      <c r="B2" s="259"/>
      <c r="C2" s="259"/>
      <c r="D2" s="259"/>
      <c r="E2" s="259"/>
      <c r="F2" s="259"/>
    </row>
    <row r="3" spans="1:7" ht="47.25">
      <c r="A3" s="40" t="s">
        <v>0</v>
      </c>
      <c r="B3" s="40" t="s">
        <v>6</v>
      </c>
      <c r="C3" s="40" t="s">
        <v>384</v>
      </c>
      <c r="D3" s="40" t="s">
        <v>385</v>
      </c>
      <c r="E3" s="40" t="s">
        <v>386</v>
      </c>
      <c r="F3" s="41" t="s">
        <v>130</v>
      </c>
    </row>
    <row r="4" spans="1:7" ht="15.75">
      <c r="A4" s="112">
        <v>1</v>
      </c>
      <c r="B4" s="113" t="s">
        <v>22</v>
      </c>
      <c r="C4" s="114">
        <v>7.9380416820399988</v>
      </c>
      <c r="D4" s="114">
        <v>10.29960823633</v>
      </c>
      <c r="E4" s="115"/>
      <c r="F4" s="116" t="s">
        <v>47</v>
      </c>
      <c r="G4" s="130"/>
    </row>
    <row r="5" spans="1:7" ht="15.75">
      <c r="A5" s="112">
        <v>2</v>
      </c>
      <c r="B5" s="113" t="s">
        <v>19</v>
      </c>
      <c r="C5" s="114">
        <v>191.19506008576002</v>
      </c>
      <c r="D5" s="114">
        <v>231.47997859974001</v>
      </c>
      <c r="E5" s="115"/>
      <c r="F5" s="116" t="s">
        <v>103</v>
      </c>
    </row>
    <row r="6" spans="1:7" ht="15.75">
      <c r="A6" s="112">
        <v>3</v>
      </c>
      <c r="B6" s="113" t="s">
        <v>182</v>
      </c>
      <c r="C6" s="114">
        <v>47.350050085760003</v>
      </c>
      <c r="D6" s="114">
        <v>55.539968599740007</v>
      </c>
      <c r="E6" s="115"/>
      <c r="F6" s="116" t="s">
        <v>339</v>
      </c>
    </row>
    <row r="7" spans="1:7" ht="15.75">
      <c r="A7" s="112">
        <v>4</v>
      </c>
      <c r="B7" s="113" t="s">
        <v>183</v>
      </c>
      <c r="C7" s="114">
        <v>143.84501</v>
      </c>
      <c r="D7" s="114">
        <v>175.94001</v>
      </c>
      <c r="E7" s="115"/>
      <c r="F7" s="116" t="s">
        <v>340</v>
      </c>
    </row>
    <row r="8" spans="1:7" ht="15.75">
      <c r="A8" s="112">
        <v>5</v>
      </c>
      <c r="B8" s="113" t="s">
        <v>184</v>
      </c>
      <c r="C8" s="117">
        <v>0</v>
      </c>
      <c r="D8" s="117">
        <v>0</v>
      </c>
      <c r="E8" s="117"/>
      <c r="F8" s="116" t="s">
        <v>341</v>
      </c>
    </row>
    <row r="9" spans="1:7" ht="15.75">
      <c r="A9" s="112">
        <v>6</v>
      </c>
      <c r="B9" s="113" t="s">
        <v>63</v>
      </c>
      <c r="C9" s="114">
        <v>73.789840064000003</v>
      </c>
      <c r="D9" s="114">
        <v>71.091380442039991</v>
      </c>
      <c r="E9" s="114"/>
      <c r="F9" s="116" t="s">
        <v>77</v>
      </c>
    </row>
    <row r="10" spans="1:7" ht="15.75">
      <c r="A10" s="112">
        <v>7</v>
      </c>
      <c r="B10" s="113" t="s">
        <v>185</v>
      </c>
      <c r="C10" s="114">
        <v>92.560086577999996</v>
      </c>
      <c r="D10" s="114">
        <v>91.592562434039991</v>
      </c>
      <c r="E10" s="115"/>
      <c r="F10" s="116" t="s">
        <v>342</v>
      </c>
    </row>
    <row r="11" spans="1:7" ht="15.75">
      <c r="A11" s="112">
        <v>8</v>
      </c>
      <c r="B11" s="113" t="s">
        <v>186</v>
      </c>
      <c r="C11" s="114">
        <v>-18.770246514</v>
      </c>
      <c r="D11" s="114">
        <v>-20.501181991999999</v>
      </c>
      <c r="E11" s="115"/>
      <c r="F11" s="116" t="s">
        <v>343</v>
      </c>
    </row>
    <row r="12" spans="1:7" ht="15.75">
      <c r="A12" s="112">
        <v>9</v>
      </c>
      <c r="B12" s="113" t="s">
        <v>187</v>
      </c>
      <c r="C12" s="118">
        <v>0</v>
      </c>
      <c r="D12" s="118">
        <v>0</v>
      </c>
      <c r="E12" s="115"/>
      <c r="F12" s="116" t="s">
        <v>344</v>
      </c>
    </row>
    <row r="13" spans="1:7" ht="15.75">
      <c r="A13" s="112">
        <v>10</v>
      </c>
      <c r="B13" s="113" t="s">
        <v>188</v>
      </c>
      <c r="C13" s="114">
        <v>0</v>
      </c>
      <c r="D13" s="114">
        <v>0</v>
      </c>
      <c r="E13" s="115"/>
      <c r="F13" s="116" t="s">
        <v>345</v>
      </c>
    </row>
    <row r="14" spans="1:7" ht="15.75">
      <c r="A14" s="112">
        <v>11</v>
      </c>
      <c r="B14" s="113" t="s">
        <v>189</v>
      </c>
      <c r="C14" s="114">
        <v>0</v>
      </c>
      <c r="D14" s="114">
        <v>0</v>
      </c>
      <c r="E14" s="115"/>
      <c r="F14" s="116" t="s">
        <v>346</v>
      </c>
    </row>
    <row r="15" spans="1:7" ht="15.75">
      <c r="A15" s="112">
        <v>12</v>
      </c>
      <c r="B15" s="113" t="s">
        <v>64</v>
      </c>
      <c r="C15" s="114">
        <v>16.575576594000001</v>
      </c>
      <c r="D15" s="114">
        <v>24.246049754000001</v>
      </c>
      <c r="E15" s="115"/>
      <c r="F15" s="116" t="s">
        <v>78</v>
      </c>
    </row>
    <row r="16" spans="1:7" ht="15.75">
      <c r="A16" s="112">
        <v>13</v>
      </c>
      <c r="B16" s="113" t="s">
        <v>190</v>
      </c>
      <c r="C16" s="114">
        <v>7.6150561059999999</v>
      </c>
      <c r="D16" s="114">
        <v>7.315839521</v>
      </c>
      <c r="E16" s="115"/>
      <c r="F16" s="116" t="s">
        <v>347</v>
      </c>
    </row>
    <row r="17" spans="1:7" ht="15.75">
      <c r="A17" s="112">
        <v>14</v>
      </c>
      <c r="B17" s="113" t="s">
        <v>191</v>
      </c>
      <c r="C17" s="114">
        <v>8.9605204880000002</v>
      </c>
      <c r="D17" s="114">
        <v>16.930210233</v>
      </c>
      <c r="E17" s="115"/>
      <c r="F17" s="116" t="s">
        <v>348</v>
      </c>
    </row>
    <row r="18" spans="1:7" ht="15.75">
      <c r="A18" s="112">
        <v>15</v>
      </c>
      <c r="B18" s="113" t="s">
        <v>65</v>
      </c>
      <c r="C18" s="114">
        <v>29.067527878</v>
      </c>
      <c r="D18" s="114">
        <v>36.027866736459998</v>
      </c>
      <c r="E18" s="115"/>
      <c r="F18" s="116" t="s">
        <v>127</v>
      </c>
    </row>
    <row r="19" spans="1:7" ht="31.5">
      <c r="A19" s="112">
        <v>16</v>
      </c>
      <c r="B19" s="113" t="s">
        <v>66</v>
      </c>
      <c r="C19" s="114">
        <v>-4.110595816</v>
      </c>
      <c r="D19" s="114">
        <v>-6.1660358191300002</v>
      </c>
      <c r="E19" s="115"/>
      <c r="F19" s="116" t="s">
        <v>79</v>
      </c>
    </row>
    <row r="20" spans="1:7" ht="15.75">
      <c r="A20" s="112">
        <v>17</v>
      </c>
      <c r="B20" s="113" t="s">
        <v>192</v>
      </c>
      <c r="C20" s="117">
        <v>0</v>
      </c>
      <c r="D20" s="117">
        <v>0</v>
      </c>
      <c r="E20" s="115"/>
      <c r="F20" s="116" t="s">
        <v>80</v>
      </c>
    </row>
    <row r="21" spans="1:7" ht="15.75">
      <c r="A21" s="112">
        <v>18</v>
      </c>
      <c r="B21" s="113" t="s">
        <v>193</v>
      </c>
      <c r="C21" s="117">
        <v>0</v>
      </c>
      <c r="D21" s="117">
        <v>0</v>
      </c>
      <c r="E21" s="115"/>
      <c r="F21" s="116" t="s">
        <v>81</v>
      </c>
    </row>
    <row r="22" spans="1:7" ht="15.75">
      <c r="A22" s="112">
        <v>19</v>
      </c>
      <c r="B22" s="113" t="s">
        <v>67</v>
      </c>
      <c r="C22" s="117">
        <v>0.27892929677999995</v>
      </c>
      <c r="D22" s="117">
        <v>9.2935257270000002E-2</v>
      </c>
      <c r="E22" s="115"/>
      <c r="F22" s="116" t="s">
        <v>82</v>
      </c>
    </row>
    <row r="23" spans="1:7" ht="15.75">
      <c r="A23" s="112">
        <v>20</v>
      </c>
      <c r="B23" s="113" t="s">
        <v>194</v>
      </c>
      <c r="C23" s="114">
        <v>3.211504041</v>
      </c>
      <c r="D23" s="114">
        <v>0.61671082799999999</v>
      </c>
      <c r="E23" s="115"/>
      <c r="F23" s="116" t="s">
        <v>83</v>
      </c>
    </row>
    <row r="24" spans="1:7" ht="15.75">
      <c r="A24" s="112">
        <v>21</v>
      </c>
      <c r="B24" s="113" t="s">
        <v>31</v>
      </c>
      <c r="C24" s="114">
        <v>13.219251905</v>
      </c>
      <c r="D24" s="114">
        <v>14.363089084</v>
      </c>
      <c r="E24" s="115"/>
      <c r="F24" s="116" t="s">
        <v>84</v>
      </c>
    </row>
    <row r="25" spans="1:7" ht="15.75">
      <c r="A25" s="112">
        <v>22</v>
      </c>
      <c r="B25" s="113" t="s">
        <v>68</v>
      </c>
      <c r="C25" s="114">
        <v>-4.5368802447700007</v>
      </c>
      <c r="D25" s="114">
        <v>-5.1058493667600002</v>
      </c>
      <c r="E25" s="115"/>
      <c r="F25" s="116" t="s">
        <v>50</v>
      </c>
    </row>
    <row r="26" spans="1:7" ht="15.75">
      <c r="A26" s="112">
        <v>23</v>
      </c>
      <c r="B26" s="113" t="s">
        <v>33</v>
      </c>
      <c r="C26" s="114">
        <v>11.655759483960001</v>
      </c>
      <c r="D26" s="114">
        <v>12.9644897645</v>
      </c>
      <c r="E26" s="115"/>
      <c r="F26" s="116" t="s">
        <v>51</v>
      </c>
    </row>
    <row r="27" spans="1:7" s="9" customFormat="1" ht="15.75">
      <c r="A27" s="119">
        <v>24</v>
      </c>
      <c r="B27" s="120" t="s">
        <v>34</v>
      </c>
      <c r="C27" s="121">
        <v>338.42825724277003</v>
      </c>
      <c r="D27" s="121">
        <v>389.91022351645</v>
      </c>
      <c r="E27" s="122"/>
      <c r="F27" s="123" t="s">
        <v>7</v>
      </c>
      <c r="G27" s="122"/>
    </row>
    <row r="28" spans="1:7" ht="15.75">
      <c r="A28" s="112">
        <v>26</v>
      </c>
      <c r="B28" s="113" t="s">
        <v>35</v>
      </c>
      <c r="C28" s="114">
        <v>0.83363271901000002</v>
      </c>
      <c r="D28" s="114">
        <v>0.86586286056000006</v>
      </c>
      <c r="E28" s="115"/>
      <c r="F28" s="116" t="s">
        <v>52</v>
      </c>
      <c r="G28" s="122"/>
    </row>
    <row r="29" spans="1:7" ht="15.75">
      <c r="A29" s="112">
        <v>27</v>
      </c>
      <c r="B29" s="113" t="s">
        <v>195</v>
      </c>
      <c r="C29" s="114">
        <v>38.463249968660001</v>
      </c>
      <c r="D29" s="114">
        <v>50.309639615020004</v>
      </c>
      <c r="E29" s="115"/>
      <c r="F29" s="116" t="s">
        <v>85</v>
      </c>
      <c r="G29" s="130"/>
    </row>
    <row r="30" spans="1:7" ht="15.75">
      <c r="A30" s="112">
        <v>28</v>
      </c>
      <c r="B30" s="113" t="s">
        <v>196</v>
      </c>
      <c r="C30" s="117">
        <v>0</v>
      </c>
      <c r="D30" s="117">
        <v>0</v>
      </c>
      <c r="E30" s="115"/>
      <c r="F30" s="116" t="s">
        <v>86</v>
      </c>
      <c r="G30" s="130"/>
    </row>
    <row r="31" spans="1:7" ht="15.75">
      <c r="A31" s="112">
        <v>29</v>
      </c>
      <c r="B31" s="113" t="s">
        <v>197</v>
      </c>
      <c r="C31" s="117">
        <v>0</v>
      </c>
      <c r="D31" s="117">
        <v>0</v>
      </c>
      <c r="E31" s="115"/>
      <c r="F31" s="116" t="s">
        <v>87</v>
      </c>
    </row>
    <row r="32" spans="1:7" ht="15.75">
      <c r="A32" s="112">
        <v>30</v>
      </c>
      <c r="B32" s="113" t="s">
        <v>69</v>
      </c>
      <c r="C32" s="114">
        <v>5.2475462640000003</v>
      </c>
      <c r="D32" s="114">
        <v>9.1381416529999999</v>
      </c>
      <c r="E32" s="115"/>
      <c r="F32" s="116" t="s">
        <v>128</v>
      </c>
    </row>
    <row r="33" spans="1:6" ht="15.75">
      <c r="A33" s="112">
        <v>31</v>
      </c>
      <c r="B33" s="113" t="s">
        <v>39</v>
      </c>
      <c r="C33" s="114">
        <v>2.7627279643600002</v>
      </c>
      <c r="D33" s="114">
        <v>3.1376122578200003</v>
      </c>
      <c r="E33" s="115"/>
      <c r="F33" s="116" t="s">
        <v>88</v>
      </c>
    </row>
    <row r="34" spans="1:6" s="9" customFormat="1" ht="15.75">
      <c r="A34" s="119">
        <v>32</v>
      </c>
      <c r="B34" s="120" t="s">
        <v>5</v>
      </c>
      <c r="C34" s="121">
        <v>47.307156916029996</v>
      </c>
      <c r="D34" s="121">
        <v>63.451256386400004</v>
      </c>
      <c r="E34" s="122"/>
      <c r="F34" s="123" t="s">
        <v>8</v>
      </c>
    </row>
    <row r="35" spans="1:6" ht="15.75">
      <c r="A35" s="112">
        <v>34</v>
      </c>
      <c r="B35" s="113" t="s">
        <v>71</v>
      </c>
      <c r="C35" s="114">
        <v>109.87508795982001</v>
      </c>
      <c r="D35" s="114">
        <v>107.96958847150999</v>
      </c>
      <c r="E35" s="115"/>
      <c r="F35" s="116" t="s">
        <v>71</v>
      </c>
    </row>
    <row r="36" spans="1:6" ht="15.75">
      <c r="A36" s="112">
        <v>35</v>
      </c>
      <c r="B36" s="113" t="s">
        <v>72</v>
      </c>
      <c r="C36" s="114">
        <v>89.426334612790015</v>
      </c>
      <c r="D36" s="114">
        <v>87.923893941700001</v>
      </c>
      <c r="E36" s="115"/>
      <c r="F36" s="116" t="s">
        <v>349</v>
      </c>
    </row>
    <row r="37" spans="1:6" ht="15.75">
      <c r="A37" s="112">
        <v>36</v>
      </c>
      <c r="B37" s="113" t="s">
        <v>73</v>
      </c>
      <c r="C37" s="114">
        <v>20.448753347029999</v>
      </c>
      <c r="D37" s="114">
        <v>20.045694529810003</v>
      </c>
      <c r="E37" s="115"/>
      <c r="F37" s="116" t="s">
        <v>350</v>
      </c>
    </row>
    <row r="38" spans="1:6" ht="15.75">
      <c r="A38" s="112">
        <v>37</v>
      </c>
      <c r="B38" s="113" t="s">
        <v>74</v>
      </c>
      <c r="C38" s="117">
        <v>0.104</v>
      </c>
      <c r="D38" s="117">
        <v>2.6309999999999998</v>
      </c>
      <c r="E38" s="115"/>
      <c r="F38" s="116" t="s">
        <v>74</v>
      </c>
    </row>
    <row r="39" spans="1:6" ht="15.75">
      <c r="A39" s="112">
        <v>38</v>
      </c>
      <c r="B39" s="113" t="s">
        <v>72</v>
      </c>
      <c r="C39" s="117">
        <v>0.104</v>
      </c>
      <c r="D39" s="117">
        <v>2.6309999999999998</v>
      </c>
      <c r="E39" s="115"/>
      <c r="F39" s="116" t="s">
        <v>349</v>
      </c>
    </row>
    <row r="40" spans="1:6" ht="15.75">
      <c r="A40" s="112">
        <v>39</v>
      </c>
      <c r="B40" s="113" t="s">
        <v>73</v>
      </c>
      <c r="C40" s="117">
        <v>0</v>
      </c>
      <c r="D40" s="117">
        <v>0</v>
      </c>
      <c r="E40" s="115"/>
      <c r="F40" s="116" t="s">
        <v>350</v>
      </c>
    </row>
    <row r="41" spans="1:6" s="9" customFormat="1" ht="15.75" customHeight="1">
      <c r="A41" s="119">
        <v>40</v>
      </c>
      <c r="B41" s="120" t="s">
        <v>75</v>
      </c>
      <c r="C41" s="121">
        <v>109.97908795982001</v>
      </c>
      <c r="D41" s="121">
        <v>110.60058847150999</v>
      </c>
      <c r="E41" s="122"/>
      <c r="F41" s="123" t="s">
        <v>89</v>
      </c>
    </row>
    <row r="42" spans="1:6" ht="15.75">
      <c r="A42" s="112">
        <v>41</v>
      </c>
      <c r="B42" s="113" t="s">
        <v>40</v>
      </c>
      <c r="C42" s="114">
        <v>14.956797550479999</v>
      </c>
      <c r="D42" s="114">
        <v>15.42368683756</v>
      </c>
      <c r="E42" s="115"/>
      <c r="F42" s="116" t="s">
        <v>90</v>
      </c>
    </row>
    <row r="43" spans="1:6" ht="15.75">
      <c r="A43" s="112">
        <v>42</v>
      </c>
      <c r="B43" s="113" t="s">
        <v>198</v>
      </c>
      <c r="C43" s="114">
        <v>4.9792952020000003</v>
      </c>
      <c r="D43" s="114">
        <v>6.3611047679999997</v>
      </c>
      <c r="E43" s="115"/>
      <c r="F43" s="116" t="s">
        <v>351</v>
      </c>
    </row>
    <row r="44" spans="1:6" ht="15.75">
      <c r="A44" s="112">
        <v>43</v>
      </c>
      <c r="B44" s="113" t="s">
        <v>199</v>
      </c>
      <c r="C44" s="114">
        <v>9.9775023484799998</v>
      </c>
      <c r="D44" s="114">
        <v>9.0625820695599995</v>
      </c>
      <c r="E44" s="115"/>
      <c r="F44" s="116" t="s">
        <v>352</v>
      </c>
    </row>
    <row r="45" spans="1:6" ht="15.75">
      <c r="A45" s="112">
        <v>44</v>
      </c>
      <c r="B45" s="113" t="s">
        <v>43</v>
      </c>
      <c r="C45" s="114">
        <v>157.88993130163001</v>
      </c>
      <c r="D45" s="114">
        <v>191.83274558801</v>
      </c>
      <c r="E45" s="115"/>
      <c r="F45" s="116" t="s">
        <v>54</v>
      </c>
    </row>
    <row r="46" spans="1:6" ht="15.75">
      <c r="A46" s="112">
        <v>45</v>
      </c>
      <c r="B46" s="113" t="s">
        <v>44</v>
      </c>
      <c r="C46" s="114">
        <v>6.9954855791700004</v>
      </c>
      <c r="D46" s="114">
        <v>7.4586486779400003</v>
      </c>
      <c r="E46" s="115"/>
      <c r="F46" s="116" t="s">
        <v>55</v>
      </c>
    </row>
    <row r="47" spans="1:6" ht="31.5">
      <c r="A47" s="112">
        <v>46</v>
      </c>
      <c r="B47" s="113" t="s">
        <v>45</v>
      </c>
      <c r="C47" s="114">
        <v>1.2997979354200002</v>
      </c>
      <c r="D47" s="114">
        <v>1.1432975550299997</v>
      </c>
      <c r="E47" s="115"/>
      <c r="F47" s="116" t="s">
        <v>56</v>
      </c>
    </row>
    <row r="48" spans="1:6" s="9" customFormat="1" ht="15.75">
      <c r="A48" s="119">
        <v>47</v>
      </c>
      <c r="B48" s="120" t="s">
        <v>11</v>
      </c>
      <c r="C48" s="121">
        <v>181.14201236669999</v>
      </c>
      <c r="D48" s="121">
        <v>215.85837865853998</v>
      </c>
      <c r="E48" s="122"/>
      <c r="F48" s="123" t="s">
        <v>9</v>
      </c>
    </row>
    <row r="49" spans="1:6" s="127" customFormat="1" ht="31.5">
      <c r="A49" s="124">
        <v>48</v>
      </c>
      <c r="B49" s="125" t="s">
        <v>76</v>
      </c>
      <c r="C49" s="126">
        <v>338.42825724254999</v>
      </c>
      <c r="D49" s="126">
        <v>389.91022351645</v>
      </c>
      <c r="E49" s="122"/>
      <c r="F49" s="123" t="s">
        <v>91</v>
      </c>
    </row>
  </sheetData>
  <mergeCells count="2">
    <mergeCell ref="A2:F2"/>
    <mergeCell ref="A1:F1"/>
  </mergeCells>
  <pageMargins left="1" right="1" top="1" bottom="1.46639015748032" header="1" footer="1"/>
  <pageSetup paperSize="9" scale="48" orientation="landscape" horizontalDpi="300" verticalDpi="300"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27"/>
  <sheetViews>
    <sheetView showGridLines="0" view="pageBreakPreview" topLeftCell="A10" zoomScaleNormal="90" zoomScaleSheetLayoutView="100" workbookViewId="0">
      <selection activeCell="B9" sqref="B9"/>
    </sheetView>
  </sheetViews>
  <sheetFormatPr defaultRowHeight="14.25"/>
  <cols>
    <col min="1" max="1" width="5.5703125" style="190" customWidth="1"/>
    <col min="2" max="2" width="55.28515625" style="190" customWidth="1"/>
    <col min="3" max="3" width="14.140625" style="193" customWidth="1"/>
    <col min="4" max="5" width="14.140625" style="190" customWidth="1"/>
    <col min="6" max="6" width="37.7109375" style="194" customWidth="1"/>
    <col min="7" max="31" width="26.140625" style="190" customWidth="1"/>
    <col min="32" max="32" width="0" style="190" hidden="1" customWidth="1"/>
    <col min="33" max="33" width="21.5703125" style="190" customWidth="1"/>
    <col min="34" max="16384" width="9.140625" style="190"/>
  </cols>
  <sheetData>
    <row r="1" spans="1:7" s="111" customFormat="1" ht="20.25" customHeight="1">
      <c r="A1" s="260" t="s">
        <v>289</v>
      </c>
      <c r="B1" s="261"/>
      <c r="C1" s="261"/>
      <c r="D1" s="261"/>
      <c r="E1" s="261"/>
      <c r="F1" s="262"/>
    </row>
    <row r="2" spans="1:7" s="111" customFormat="1" ht="20.25" customHeight="1">
      <c r="A2" s="263" t="s">
        <v>290</v>
      </c>
      <c r="B2" s="264"/>
      <c r="C2" s="264"/>
      <c r="D2" s="264"/>
      <c r="E2" s="264"/>
      <c r="F2" s="265"/>
    </row>
    <row r="3" spans="1:7" s="8" customFormat="1" ht="47.25">
      <c r="A3" s="40" t="s">
        <v>0</v>
      </c>
      <c r="B3" s="40" t="s">
        <v>6</v>
      </c>
      <c r="C3" s="40" t="s">
        <v>384</v>
      </c>
      <c r="D3" s="40" t="s">
        <v>385</v>
      </c>
      <c r="E3" s="40" t="s">
        <v>386</v>
      </c>
      <c r="F3" s="41" t="s">
        <v>130</v>
      </c>
    </row>
    <row r="4" spans="1:7" ht="15.75">
      <c r="A4" s="112">
        <v>1</v>
      </c>
      <c r="B4" s="120" t="s">
        <v>161</v>
      </c>
      <c r="C4" s="121"/>
      <c r="D4" s="114"/>
      <c r="E4" s="114"/>
      <c r="F4" s="178" t="s">
        <v>226</v>
      </c>
    </row>
    <row r="5" spans="1:7" ht="15.75">
      <c r="A5" s="112">
        <v>2</v>
      </c>
      <c r="B5" s="113" t="s">
        <v>200</v>
      </c>
      <c r="C5" s="114">
        <v>5.64052211</v>
      </c>
      <c r="D5" s="114">
        <v>11.109755316999999</v>
      </c>
      <c r="E5" s="114"/>
      <c r="F5" s="177" t="s">
        <v>239</v>
      </c>
    </row>
    <row r="6" spans="1:7" ht="15.75">
      <c r="A6" s="112">
        <v>3</v>
      </c>
      <c r="B6" s="113" t="s">
        <v>201</v>
      </c>
      <c r="C6" s="114">
        <v>0</v>
      </c>
      <c r="D6" s="114">
        <v>0</v>
      </c>
      <c r="E6" s="114"/>
      <c r="F6" s="177" t="s">
        <v>241</v>
      </c>
    </row>
    <row r="7" spans="1:7" ht="15.75">
      <c r="A7" s="112">
        <v>4</v>
      </c>
      <c r="B7" s="113" t="s">
        <v>202</v>
      </c>
      <c r="C7" s="114">
        <v>0</v>
      </c>
      <c r="D7" s="114">
        <v>0</v>
      </c>
      <c r="E7" s="114"/>
      <c r="F7" s="177" t="s">
        <v>240</v>
      </c>
    </row>
    <row r="8" spans="1:7" ht="15.75">
      <c r="A8" s="112">
        <v>5</v>
      </c>
      <c r="B8" s="113" t="s">
        <v>203</v>
      </c>
      <c r="C8" s="117">
        <v>1.76007527</v>
      </c>
      <c r="D8" s="114">
        <v>2.816397131</v>
      </c>
      <c r="E8" s="117"/>
      <c r="F8" s="177" t="s">
        <v>242</v>
      </c>
    </row>
    <row r="9" spans="1:7" ht="15.75">
      <c r="A9" s="112">
        <v>6</v>
      </c>
      <c r="B9" s="113" t="s">
        <v>204</v>
      </c>
      <c r="C9" s="114">
        <v>0.91063111100000005</v>
      </c>
      <c r="D9" s="114">
        <v>1.90973992219</v>
      </c>
      <c r="E9" s="114"/>
      <c r="F9" s="177" t="s">
        <v>243</v>
      </c>
    </row>
    <row r="10" spans="1:7" ht="15.75">
      <c r="A10" s="112">
        <v>7</v>
      </c>
      <c r="B10" s="113" t="s">
        <v>205</v>
      </c>
      <c r="C10" s="114">
        <v>1.3011790940000001</v>
      </c>
      <c r="D10" s="114">
        <v>1.6203987820000001</v>
      </c>
      <c r="E10" s="114"/>
      <c r="F10" s="177" t="s">
        <v>244</v>
      </c>
    </row>
    <row r="11" spans="1:7" ht="15.75">
      <c r="A11" s="112">
        <v>8</v>
      </c>
      <c r="B11" s="113" t="s">
        <v>163</v>
      </c>
      <c r="C11" s="114">
        <v>6.2353788762799987</v>
      </c>
      <c r="D11" s="114">
        <v>10.732631258120001</v>
      </c>
      <c r="E11" s="114"/>
      <c r="F11" s="177" t="s">
        <v>228</v>
      </c>
    </row>
    <row r="12" spans="1:7" ht="15.75">
      <c r="A12" s="112">
        <v>9</v>
      </c>
      <c r="B12" s="140" t="s">
        <v>164</v>
      </c>
      <c r="C12" s="141">
        <v>15.84778646128</v>
      </c>
      <c r="D12" s="121">
        <v>28.223198802950002</v>
      </c>
      <c r="E12" s="141"/>
      <c r="F12" s="178" t="s">
        <v>229</v>
      </c>
      <c r="G12" s="212"/>
    </row>
    <row r="13" spans="1:7" ht="17.25" customHeight="1">
      <c r="A13" s="112">
        <v>10</v>
      </c>
      <c r="B13" s="120" t="s">
        <v>206</v>
      </c>
      <c r="C13" s="121">
        <v>1.6403456569200001</v>
      </c>
      <c r="D13" s="121">
        <v>3.0559197562599998</v>
      </c>
      <c r="E13" s="121"/>
      <c r="F13" s="178" t="s">
        <v>245</v>
      </c>
    </row>
    <row r="14" spans="1:7" ht="15.75" customHeight="1">
      <c r="A14" s="112">
        <v>11</v>
      </c>
      <c r="B14" s="120" t="s">
        <v>207</v>
      </c>
      <c r="C14" s="121">
        <v>14.207440804360003</v>
      </c>
      <c r="D14" s="121">
        <v>25.167279046689998</v>
      </c>
      <c r="E14" s="121"/>
      <c r="F14" s="178" t="s">
        <v>246</v>
      </c>
    </row>
    <row r="15" spans="1:7" ht="15.75">
      <c r="A15" s="112">
        <v>12</v>
      </c>
      <c r="B15" s="120" t="s">
        <v>208</v>
      </c>
      <c r="C15" s="121">
        <v>0</v>
      </c>
      <c r="D15" s="114">
        <v>0</v>
      </c>
      <c r="F15" s="178" t="s">
        <v>221</v>
      </c>
    </row>
    <row r="16" spans="1:7" ht="15.75">
      <c r="A16" s="112">
        <v>13</v>
      </c>
      <c r="B16" s="113" t="s">
        <v>209</v>
      </c>
      <c r="C16" s="114">
        <v>0.48096124489999997</v>
      </c>
      <c r="D16" s="114">
        <v>0.97298567160000005</v>
      </c>
      <c r="E16" s="114"/>
      <c r="F16" s="177" t="s">
        <v>247</v>
      </c>
      <c r="G16" s="212"/>
    </row>
    <row r="17" spans="1:7" ht="15.75">
      <c r="A17" s="112">
        <v>14</v>
      </c>
      <c r="B17" s="113" t="s">
        <v>169</v>
      </c>
      <c r="C17" s="114">
        <v>5.6367960420000003</v>
      </c>
      <c r="D17" s="114">
        <v>9.7019639454799993</v>
      </c>
      <c r="E17" s="114"/>
      <c r="F17" s="177" t="s">
        <v>237</v>
      </c>
    </row>
    <row r="18" spans="1:7" ht="15.75">
      <c r="A18" s="112">
        <v>15</v>
      </c>
      <c r="B18" s="113" t="s">
        <v>210</v>
      </c>
      <c r="C18" s="114">
        <v>0.544827438</v>
      </c>
      <c r="D18" s="114">
        <v>0.96152405889000003</v>
      </c>
      <c r="E18" s="114"/>
      <c r="F18" s="177" t="s">
        <v>235</v>
      </c>
    </row>
    <row r="19" spans="1:7" ht="15.75">
      <c r="A19" s="112">
        <v>16</v>
      </c>
      <c r="B19" s="113" t="s">
        <v>211</v>
      </c>
      <c r="C19" s="114">
        <v>1.08092246555</v>
      </c>
      <c r="D19" s="114">
        <v>3.2422448385</v>
      </c>
      <c r="E19" s="114"/>
      <c r="F19" s="177" t="s">
        <v>248</v>
      </c>
    </row>
    <row r="20" spans="1:7" ht="15.75">
      <c r="A20" s="112">
        <v>17</v>
      </c>
      <c r="B20" s="113" t="s">
        <v>170</v>
      </c>
      <c r="C20" s="117">
        <v>4.9457090504999996</v>
      </c>
      <c r="D20" s="114">
        <v>8.7864685311000006</v>
      </c>
      <c r="E20" s="114"/>
      <c r="F20" s="177" t="s">
        <v>223</v>
      </c>
    </row>
    <row r="21" spans="1:7" ht="15.75">
      <c r="A21" s="112">
        <v>18</v>
      </c>
      <c r="B21" s="140" t="s">
        <v>171</v>
      </c>
      <c r="C21" s="141">
        <v>12.689216240950001</v>
      </c>
      <c r="D21" s="121">
        <v>23.665187045570004</v>
      </c>
      <c r="E21" s="141"/>
      <c r="F21" s="178" t="s">
        <v>224</v>
      </c>
    </row>
    <row r="22" spans="1:7" ht="15.75">
      <c r="A22" s="112">
        <v>19</v>
      </c>
      <c r="B22" s="120" t="s">
        <v>212</v>
      </c>
      <c r="C22" s="141">
        <v>1.5182245634100002</v>
      </c>
      <c r="D22" s="121">
        <v>1.5020920011200007</v>
      </c>
      <c r="E22" s="141"/>
      <c r="F22" s="178" t="s">
        <v>234</v>
      </c>
      <c r="G22" s="212"/>
    </row>
    <row r="23" spans="1:7" ht="15.75">
      <c r="A23" s="112">
        <v>20</v>
      </c>
      <c r="B23" s="113" t="s">
        <v>173</v>
      </c>
      <c r="C23" s="114">
        <v>0.18410447199999999</v>
      </c>
      <c r="D23" s="114">
        <v>0.44306509700000002</v>
      </c>
      <c r="E23" s="117"/>
      <c r="F23" s="177" t="s">
        <v>230</v>
      </c>
      <c r="G23" s="212"/>
    </row>
    <row r="24" spans="1:7" ht="15.75">
      <c r="A24" s="112">
        <v>21</v>
      </c>
      <c r="B24" s="113" t="s">
        <v>174</v>
      </c>
      <c r="C24" s="114">
        <v>0.35540617486000003</v>
      </c>
      <c r="D24" s="114">
        <v>0.72371593700000003</v>
      </c>
      <c r="E24" s="114"/>
      <c r="F24" s="177" t="s">
        <v>225</v>
      </c>
    </row>
    <row r="25" spans="1:7" ht="15.75">
      <c r="A25" s="112">
        <v>22</v>
      </c>
      <c r="B25" s="120" t="s">
        <v>175</v>
      </c>
      <c r="C25" s="121">
        <v>1.3469228605500001</v>
      </c>
      <c r="D25" s="121">
        <v>1.2214411611200009</v>
      </c>
      <c r="E25" s="121"/>
      <c r="F25" s="178" t="s">
        <v>233</v>
      </c>
    </row>
    <row r="26" spans="1:7" ht="15.75">
      <c r="A26" s="112">
        <v>23</v>
      </c>
      <c r="B26" s="113" t="s">
        <v>176</v>
      </c>
      <c r="C26" s="114">
        <v>4.712492519E-2</v>
      </c>
      <c r="D26" s="114">
        <v>7.8143606089999984E-2</v>
      </c>
      <c r="E26" s="114"/>
      <c r="F26" s="177" t="s">
        <v>231</v>
      </c>
    </row>
    <row r="27" spans="1:7" s="192" customFormat="1" ht="15.75">
      <c r="A27" s="119">
        <v>24</v>
      </c>
      <c r="B27" s="120" t="s">
        <v>213</v>
      </c>
      <c r="C27" s="121">
        <v>1.2997979353600002</v>
      </c>
      <c r="D27" s="121">
        <v>1.1432975550300011</v>
      </c>
      <c r="E27" s="121"/>
      <c r="F27" s="178" t="s">
        <v>232</v>
      </c>
    </row>
  </sheetData>
  <mergeCells count="2">
    <mergeCell ref="A1:F1"/>
    <mergeCell ref="A2:F2"/>
  </mergeCells>
  <pageMargins left="0.7" right="0.7" top="0.75" bottom="0.75" header="0.3" footer="0.3"/>
  <pageSetup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38"/>
  <sheetViews>
    <sheetView showGridLines="0" view="pageBreakPreview" topLeftCell="A28" zoomScaleNormal="90" zoomScaleSheetLayoutView="100" workbookViewId="0">
      <selection activeCell="H40" sqref="H40"/>
    </sheetView>
  </sheetViews>
  <sheetFormatPr defaultRowHeight="15.75"/>
  <cols>
    <col min="1" max="1" width="18" style="232" customWidth="1"/>
    <col min="2" max="9" width="14.85546875" style="228" customWidth="1"/>
    <col min="10" max="10" width="37" style="232" customWidth="1"/>
    <col min="11" max="16384" width="9.140625" style="228"/>
  </cols>
  <sheetData>
    <row r="1" spans="1:10" s="223" customFormat="1" ht="20.25">
      <c r="A1" s="260" t="s">
        <v>399</v>
      </c>
      <c r="B1" s="261"/>
      <c r="C1" s="261"/>
      <c r="D1" s="261"/>
      <c r="E1" s="261"/>
      <c r="F1" s="261"/>
      <c r="G1" s="261"/>
      <c r="H1" s="261"/>
      <c r="I1" s="261"/>
      <c r="J1" s="262"/>
    </row>
    <row r="2" spans="1:10" s="223" customFormat="1" ht="20.25">
      <c r="A2" s="263" t="s">
        <v>400</v>
      </c>
      <c r="B2" s="264"/>
      <c r="C2" s="264"/>
      <c r="D2" s="264"/>
      <c r="E2" s="264"/>
      <c r="F2" s="264"/>
      <c r="G2" s="264"/>
      <c r="H2" s="264"/>
      <c r="I2" s="264"/>
      <c r="J2" s="265"/>
    </row>
    <row r="3" spans="1:10" s="224" customFormat="1" ht="42.75">
      <c r="A3" s="40" t="s">
        <v>129</v>
      </c>
      <c r="B3" s="147" t="s">
        <v>17</v>
      </c>
      <c r="C3" s="147" t="s">
        <v>18</v>
      </c>
      <c r="D3" s="147" t="s">
        <v>4</v>
      </c>
      <c r="E3" s="147" t="s">
        <v>70</v>
      </c>
      <c r="F3" s="147" t="s">
        <v>19</v>
      </c>
      <c r="G3" s="147" t="s">
        <v>20</v>
      </c>
      <c r="H3" s="147" t="s">
        <v>21</v>
      </c>
      <c r="I3" s="147" t="s">
        <v>353</v>
      </c>
      <c r="J3" s="41" t="s">
        <v>130</v>
      </c>
    </row>
    <row r="4" spans="1:10">
      <c r="A4" s="225" t="s">
        <v>153</v>
      </c>
      <c r="B4" s="226">
        <v>12.865993111309999</v>
      </c>
      <c r="C4" s="226">
        <v>4.2623000000000001E-3</v>
      </c>
      <c r="D4" s="226">
        <v>12.86173081131</v>
      </c>
      <c r="E4" s="226">
        <v>0</v>
      </c>
      <c r="F4" s="226">
        <v>10.73949958331</v>
      </c>
      <c r="G4" s="226">
        <v>1.063715</v>
      </c>
      <c r="H4" s="226">
        <v>1E-4</v>
      </c>
      <c r="I4" s="226">
        <v>0</v>
      </c>
      <c r="J4" s="227" t="s">
        <v>153</v>
      </c>
    </row>
    <row r="5" spans="1:10">
      <c r="A5" s="225" t="s">
        <v>154</v>
      </c>
      <c r="B5" s="226">
        <v>14.1113005185</v>
      </c>
      <c r="C5" s="226">
        <v>5.8664046356700004</v>
      </c>
      <c r="D5" s="226">
        <v>3.39826782988</v>
      </c>
      <c r="E5" s="226">
        <v>4.8466280528199999</v>
      </c>
      <c r="F5" s="226">
        <v>4.6562607868700008</v>
      </c>
      <c r="G5" s="226">
        <v>8.3722279640000004</v>
      </c>
      <c r="H5" s="226">
        <v>0</v>
      </c>
      <c r="I5" s="226">
        <v>5.6867279536600002</v>
      </c>
      <c r="J5" s="227" t="s">
        <v>154</v>
      </c>
    </row>
    <row r="6" spans="1:10" ht="16.5" customHeight="1">
      <c r="A6" s="225" t="s">
        <v>323</v>
      </c>
      <c r="B6" s="226">
        <v>14.84619945783</v>
      </c>
      <c r="C6" s="226">
        <v>4.0762000000000003E-3</v>
      </c>
      <c r="D6" s="226">
        <v>14.84212325783</v>
      </c>
      <c r="E6" s="226">
        <v>0</v>
      </c>
      <c r="F6" s="226">
        <v>13.459766600829999</v>
      </c>
      <c r="G6" s="226">
        <v>0.72198850000000003</v>
      </c>
      <c r="H6" s="226">
        <v>0</v>
      </c>
      <c r="I6" s="226">
        <v>0</v>
      </c>
      <c r="J6" s="227" t="s">
        <v>320</v>
      </c>
    </row>
    <row r="7" spans="1:10" ht="16.5" customHeight="1">
      <c r="A7" s="225" t="s">
        <v>376</v>
      </c>
      <c r="B7" s="226">
        <v>4.260130942</v>
      </c>
      <c r="C7" s="226">
        <v>6.0000000000000001E-3</v>
      </c>
      <c r="D7" s="226">
        <v>4.2541309419599997</v>
      </c>
      <c r="E7" s="226">
        <v>0</v>
      </c>
      <c r="F7" s="226">
        <v>3.834979245</v>
      </c>
      <c r="G7" s="226">
        <v>0.16358</v>
      </c>
      <c r="H7" s="226">
        <v>0</v>
      </c>
      <c r="I7" s="226">
        <v>0</v>
      </c>
      <c r="J7" s="227" t="s">
        <v>376</v>
      </c>
    </row>
    <row r="8" spans="1:10">
      <c r="A8" s="225" t="s">
        <v>151</v>
      </c>
      <c r="B8" s="226">
        <v>52.199973023159998</v>
      </c>
      <c r="C8" s="226">
        <v>10.28851328</v>
      </c>
      <c r="D8" s="226">
        <v>35.052409742160002</v>
      </c>
      <c r="E8" s="226">
        <v>6.859050001</v>
      </c>
      <c r="F8" s="226">
        <v>31.247783795139998</v>
      </c>
      <c r="G8" s="226">
        <v>15.521971733999999</v>
      </c>
      <c r="H8" s="226">
        <v>1</v>
      </c>
      <c r="I8" s="226">
        <v>8.9504589909999996</v>
      </c>
      <c r="J8" s="227" t="s">
        <v>158</v>
      </c>
    </row>
    <row r="9" spans="1:10">
      <c r="A9" s="225" t="s">
        <v>150</v>
      </c>
      <c r="B9" s="226">
        <v>172.43250675082001</v>
      </c>
      <c r="C9" s="226">
        <v>28.801726841360001</v>
      </c>
      <c r="D9" s="226">
        <v>46.798989474460001</v>
      </c>
      <c r="E9" s="226">
        <v>96.831790435000002</v>
      </c>
      <c r="F9" s="226">
        <v>70.877543336510001</v>
      </c>
      <c r="G9" s="226">
        <v>82.386325644999999</v>
      </c>
      <c r="H9" s="226">
        <v>2.4954412640000001</v>
      </c>
      <c r="I9" s="226">
        <v>23.693461745</v>
      </c>
      <c r="J9" s="227" t="s">
        <v>157</v>
      </c>
    </row>
    <row r="10" spans="1:10">
      <c r="A10" s="225" t="s">
        <v>152</v>
      </c>
      <c r="B10" s="226">
        <v>37.78526848656</v>
      </c>
      <c r="C10" s="226">
        <v>0.31421894500000003</v>
      </c>
      <c r="D10" s="226">
        <v>37.147510054559994</v>
      </c>
      <c r="E10" s="226">
        <v>0.32353948700000001</v>
      </c>
      <c r="F10" s="226">
        <v>31.682359085560002</v>
      </c>
      <c r="G10" s="226">
        <v>3.9385194530000001</v>
      </c>
      <c r="H10" s="226">
        <v>1.0200000000000001E-2</v>
      </c>
      <c r="I10" s="226">
        <v>3.2703274999999997E-2</v>
      </c>
      <c r="J10" s="227" t="s">
        <v>159</v>
      </c>
    </row>
    <row r="11" spans="1:10" ht="31.5">
      <c r="A11" s="225" t="s">
        <v>377</v>
      </c>
      <c r="B11" s="226">
        <v>4.2782419273399999</v>
      </c>
      <c r="C11" s="226">
        <v>1E-3</v>
      </c>
      <c r="D11" s="226">
        <v>4.2772419273400004</v>
      </c>
      <c r="E11" s="226">
        <v>0</v>
      </c>
      <c r="F11" s="226">
        <v>3.90352233034</v>
      </c>
      <c r="G11" s="226">
        <v>6.3899999999999998E-2</v>
      </c>
      <c r="H11" s="226">
        <v>1E-3</v>
      </c>
      <c r="I11" s="226">
        <v>0</v>
      </c>
      <c r="J11" s="227" t="s">
        <v>379</v>
      </c>
    </row>
    <row r="12" spans="1:10">
      <c r="A12" s="225" t="s">
        <v>155</v>
      </c>
      <c r="B12" s="226">
        <v>6.34152540926</v>
      </c>
      <c r="C12" s="226">
        <v>1.87676442</v>
      </c>
      <c r="D12" s="226">
        <v>4.4647609892100002</v>
      </c>
      <c r="E12" s="226">
        <v>0</v>
      </c>
      <c r="F12" s="226">
        <v>4.2734695652100001</v>
      </c>
      <c r="G12" s="226">
        <v>1.7784955440000001</v>
      </c>
      <c r="H12" s="226">
        <v>1.7408049999999999</v>
      </c>
      <c r="I12" s="226">
        <v>3.9330040000000004E-3</v>
      </c>
      <c r="J12" s="227" t="s">
        <v>155</v>
      </c>
    </row>
    <row r="13" spans="1:10">
      <c r="A13" s="225" t="s">
        <v>378</v>
      </c>
      <c r="B13" s="226">
        <v>4.2673819960000001</v>
      </c>
      <c r="C13" s="226">
        <v>0</v>
      </c>
      <c r="D13" s="226">
        <v>4.2673819960000001</v>
      </c>
      <c r="E13" s="226">
        <v>0</v>
      </c>
      <c r="F13" s="226">
        <v>3.959462952</v>
      </c>
      <c r="G13" s="226">
        <v>3.5720000000000002E-2</v>
      </c>
      <c r="H13" s="226">
        <v>0</v>
      </c>
      <c r="I13" s="226">
        <v>0</v>
      </c>
      <c r="J13" s="227" t="s">
        <v>378</v>
      </c>
    </row>
    <row r="14" spans="1:10">
      <c r="A14" s="225" t="s">
        <v>324</v>
      </c>
      <c r="B14" s="226">
        <v>4.3405632729999999</v>
      </c>
      <c r="C14" s="226">
        <v>2E-3</v>
      </c>
      <c r="D14" s="226">
        <v>4.3385632730000001</v>
      </c>
      <c r="E14" s="226">
        <v>0</v>
      </c>
      <c r="F14" s="226">
        <v>3.9560443049999998</v>
      </c>
      <c r="G14" s="226">
        <v>0.120725</v>
      </c>
      <c r="H14" s="226">
        <v>0</v>
      </c>
      <c r="I14" s="226">
        <v>0</v>
      </c>
      <c r="J14" s="227" t="s">
        <v>354</v>
      </c>
    </row>
    <row r="15" spans="1:10">
      <c r="A15" s="225" t="s">
        <v>249</v>
      </c>
      <c r="B15" s="226">
        <v>5.06784126299</v>
      </c>
      <c r="C15" s="226">
        <v>0.102304044</v>
      </c>
      <c r="D15" s="226">
        <v>4.7659045089899994</v>
      </c>
      <c r="E15" s="226">
        <v>0.19963270999999999</v>
      </c>
      <c r="F15" s="226">
        <v>3.9260437379899997</v>
      </c>
      <c r="G15" s="226">
        <v>0.86900454900000002</v>
      </c>
      <c r="H15" s="226">
        <v>0</v>
      </c>
      <c r="I15" s="226">
        <v>5.6078749999999997E-2</v>
      </c>
      <c r="J15" s="227" t="s">
        <v>254</v>
      </c>
    </row>
    <row r="16" spans="1:10">
      <c r="A16" s="225" t="s">
        <v>257</v>
      </c>
      <c r="B16" s="226">
        <v>5.6313310840000002</v>
      </c>
      <c r="C16" s="226">
        <v>3.9886249999999998E-2</v>
      </c>
      <c r="D16" s="226">
        <v>4.6729975599999998</v>
      </c>
      <c r="E16" s="226">
        <v>0.91844727400000004</v>
      </c>
      <c r="F16" s="226">
        <v>4.6783247619999999</v>
      </c>
      <c r="G16" s="226">
        <v>0.28617533099999998</v>
      </c>
      <c r="H16" s="226">
        <v>0</v>
      </c>
      <c r="I16" s="226">
        <v>3.9886249999999998E-2</v>
      </c>
      <c r="J16" s="227" t="s">
        <v>259</v>
      </c>
    </row>
    <row r="17" spans="1:10">
      <c r="A17" s="229" t="s">
        <v>145</v>
      </c>
      <c r="B17" s="230">
        <v>338.42825724277003</v>
      </c>
      <c r="C17" s="230">
        <v>47.307156916029996</v>
      </c>
      <c r="D17" s="230">
        <v>181.14201236669999</v>
      </c>
      <c r="E17" s="230">
        <v>109.97908795982001</v>
      </c>
      <c r="F17" s="230">
        <v>191.19506008575999</v>
      </c>
      <c r="G17" s="230">
        <v>115.32234871999999</v>
      </c>
      <c r="H17" s="230">
        <v>5.2475462640000003</v>
      </c>
      <c r="I17" s="230">
        <v>38.463249968660001</v>
      </c>
      <c r="J17" s="231" t="s">
        <v>145</v>
      </c>
    </row>
    <row r="20" spans="1:10" s="223" customFormat="1" ht="20.25">
      <c r="A20" s="260" t="s">
        <v>411</v>
      </c>
      <c r="B20" s="261"/>
      <c r="C20" s="261"/>
      <c r="D20" s="261"/>
      <c r="E20" s="261"/>
      <c r="F20" s="261"/>
      <c r="G20" s="261"/>
      <c r="H20" s="261"/>
      <c r="I20" s="261"/>
      <c r="J20" s="262"/>
    </row>
    <row r="21" spans="1:10" s="223" customFormat="1" ht="20.25">
      <c r="A21" s="263" t="s">
        <v>412</v>
      </c>
      <c r="B21" s="264"/>
      <c r="C21" s="264"/>
      <c r="D21" s="264"/>
      <c r="E21" s="264"/>
      <c r="F21" s="264"/>
      <c r="G21" s="264"/>
      <c r="H21" s="264"/>
      <c r="I21" s="264"/>
      <c r="J21" s="265"/>
    </row>
    <row r="22" spans="1:10" s="224" customFormat="1" ht="42.75">
      <c r="A22" s="40" t="s">
        <v>129</v>
      </c>
      <c r="B22" s="147" t="s">
        <v>17</v>
      </c>
      <c r="C22" s="147" t="s">
        <v>18</v>
      </c>
      <c r="D22" s="147" t="s">
        <v>4</v>
      </c>
      <c r="E22" s="147" t="s">
        <v>70</v>
      </c>
      <c r="F22" s="147" t="s">
        <v>19</v>
      </c>
      <c r="G22" s="147" t="s">
        <v>20</v>
      </c>
      <c r="H22" s="147" t="s">
        <v>21</v>
      </c>
      <c r="I22" s="147" t="s">
        <v>353</v>
      </c>
      <c r="J22" s="41" t="s">
        <v>130</v>
      </c>
    </row>
    <row r="23" spans="1:10">
      <c r="A23" s="225" t="s">
        <v>153</v>
      </c>
      <c r="B23" s="226">
        <v>12.816446587710001</v>
      </c>
      <c r="C23" s="226">
        <v>4.9975380000000002E-3</v>
      </c>
      <c r="D23" s="226">
        <v>12.811449049709999</v>
      </c>
      <c r="E23" s="226">
        <v>0</v>
      </c>
      <c r="F23" s="226">
        <v>10.845559271620001</v>
      </c>
      <c r="G23" s="226">
        <v>0.84411749999999997</v>
      </c>
      <c r="H23" s="226">
        <v>0</v>
      </c>
      <c r="I23" s="226">
        <v>0</v>
      </c>
      <c r="J23" s="227" t="s">
        <v>153</v>
      </c>
    </row>
    <row r="24" spans="1:10">
      <c r="A24" s="225" t="s">
        <v>154</v>
      </c>
      <c r="B24" s="226">
        <v>20.814874005649997</v>
      </c>
      <c r="C24" s="226">
        <v>12.261891491459998</v>
      </c>
      <c r="D24" s="226">
        <v>3.55614185659</v>
      </c>
      <c r="E24" s="226">
        <v>4.9968406576</v>
      </c>
      <c r="F24" s="226">
        <v>10.40564551666</v>
      </c>
      <c r="G24" s="226">
        <v>8.6377983824199998</v>
      </c>
      <c r="H24" s="226">
        <v>0</v>
      </c>
      <c r="I24" s="226">
        <v>12.067470328370002</v>
      </c>
      <c r="J24" s="227" t="s">
        <v>154</v>
      </c>
    </row>
    <row r="25" spans="1:10" ht="16.5" customHeight="1">
      <c r="A25" s="225" t="s">
        <v>323</v>
      </c>
      <c r="B25" s="226">
        <v>14.922356338</v>
      </c>
      <c r="C25" s="226">
        <v>8.2562999999999994E-3</v>
      </c>
      <c r="D25" s="226">
        <v>14.914100038000001</v>
      </c>
      <c r="E25" s="226">
        <v>0</v>
      </c>
      <c r="F25" s="226">
        <v>13.504556436</v>
      </c>
      <c r="G25" s="226">
        <v>0.7810762</v>
      </c>
      <c r="H25" s="226">
        <v>0</v>
      </c>
      <c r="I25" s="226">
        <v>0</v>
      </c>
      <c r="J25" s="227" t="s">
        <v>320</v>
      </c>
    </row>
    <row r="26" spans="1:10" ht="16.5" customHeight="1">
      <c r="A26" s="225" t="s">
        <v>376</v>
      </c>
      <c r="B26" s="226">
        <v>4.266105853</v>
      </c>
      <c r="C26" s="226">
        <v>0</v>
      </c>
      <c r="D26" s="226">
        <v>4.266105853</v>
      </c>
      <c r="E26" s="226">
        <v>0</v>
      </c>
      <c r="F26" s="226">
        <v>3.8288109320000001</v>
      </c>
      <c r="G26" s="226">
        <v>0.18729999999999999</v>
      </c>
      <c r="H26" s="226">
        <v>0</v>
      </c>
      <c r="I26" s="226">
        <v>0</v>
      </c>
      <c r="J26" s="227" t="s">
        <v>376</v>
      </c>
    </row>
    <row r="27" spans="1:10">
      <c r="A27" s="225" t="s">
        <v>151</v>
      </c>
      <c r="B27" s="226">
        <v>55.73144472645</v>
      </c>
      <c r="C27" s="226">
        <v>10.050273987000001</v>
      </c>
      <c r="D27" s="226">
        <v>39.052863127449996</v>
      </c>
      <c r="E27" s="226">
        <v>6.6283076120000004</v>
      </c>
      <c r="F27" s="226">
        <v>35.846793458619992</v>
      </c>
      <c r="G27" s="226">
        <v>14.247026875</v>
      </c>
      <c r="H27" s="226">
        <v>1.375</v>
      </c>
      <c r="I27" s="226">
        <v>8.3376346140000006</v>
      </c>
      <c r="J27" s="227" t="s">
        <v>158</v>
      </c>
    </row>
    <row r="28" spans="1:10">
      <c r="A28" s="225" t="s">
        <v>150</v>
      </c>
      <c r="B28" s="226">
        <v>192.05056623003998</v>
      </c>
      <c r="C28" s="226">
        <v>38.699781395940001</v>
      </c>
      <c r="D28" s="226">
        <v>55.721905980190002</v>
      </c>
      <c r="E28" s="226">
        <v>97.62887885391001</v>
      </c>
      <c r="F28" s="226">
        <v>82.21369467948999</v>
      </c>
      <c r="G28" s="226">
        <v>91.522336869870017</v>
      </c>
      <c r="H28" s="226">
        <v>5.8529416530000002</v>
      </c>
      <c r="I28" s="226">
        <v>29.767213790650001</v>
      </c>
      <c r="J28" s="227" t="s">
        <v>157</v>
      </c>
    </row>
    <row r="29" spans="1:10">
      <c r="A29" s="225" t="s">
        <v>152</v>
      </c>
      <c r="B29" s="226">
        <v>46.243880948119994</v>
      </c>
      <c r="C29" s="226">
        <v>0.28701047800000001</v>
      </c>
      <c r="D29" s="226">
        <v>45.728389106119998</v>
      </c>
      <c r="E29" s="226">
        <v>0.22848136399999999</v>
      </c>
      <c r="F29" s="226">
        <v>38.796641867119995</v>
      </c>
      <c r="G29" s="226">
        <v>4.9904600710000002</v>
      </c>
      <c r="H29" s="226">
        <v>1.0200000000000001E-2</v>
      </c>
      <c r="I29" s="226">
        <v>3.1265877999999997E-2</v>
      </c>
      <c r="J29" s="227" t="s">
        <v>159</v>
      </c>
    </row>
    <row r="30" spans="1:10" ht="31.5">
      <c r="A30" s="225" t="s">
        <v>377</v>
      </c>
      <c r="B30" s="226">
        <v>4.3192330073800003</v>
      </c>
      <c r="C30" s="226">
        <v>0</v>
      </c>
      <c r="D30" s="226">
        <v>4.3192330073800003</v>
      </c>
      <c r="E30" s="226">
        <v>0</v>
      </c>
      <c r="F30" s="226">
        <v>3.9563883063800001</v>
      </c>
      <c r="G30" s="226">
        <v>3.1199999999999999E-2</v>
      </c>
      <c r="H30" s="226">
        <v>0</v>
      </c>
      <c r="I30" s="226">
        <v>0</v>
      </c>
      <c r="J30" s="227" t="s">
        <v>379</v>
      </c>
    </row>
    <row r="31" spans="1:10">
      <c r="A31" s="225" t="s">
        <v>155</v>
      </c>
      <c r="B31" s="226">
        <v>6.5346299230499998</v>
      </c>
      <c r="C31" s="226">
        <v>1.938971902</v>
      </c>
      <c r="D31" s="226">
        <v>4.5956580210500002</v>
      </c>
      <c r="E31" s="226">
        <v>0</v>
      </c>
      <c r="F31" s="226">
        <v>3.9703727209999999</v>
      </c>
      <c r="G31" s="226">
        <v>2.1732103350799998</v>
      </c>
      <c r="H31" s="226">
        <v>1.9</v>
      </c>
      <c r="I31" s="226">
        <v>1.0090004E-2</v>
      </c>
      <c r="J31" s="227" t="s">
        <v>155</v>
      </c>
    </row>
    <row r="32" spans="1:10">
      <c r="A32" s="225" t="s">
        <v>387</v>
      </c>
      <c r="B32" s="226">
        <v>4.2625119446199999</v>
      </c>
      <c r="C32" s="226">
        <v>2.7941500000000001E-2</v>
      </c>
      <c r="D32" s="226">
        <v>4.2345704446200001</v>
      </c>
      <c r="E32" s="226">
        <v>0</v>
      </c>
      <c r="F32" s="226">
        <v>3.88066516062</v>
      </c>
      <c r="G32" s="226">
        <v>0.10088</v>
      </c>
      <c r="H32" s="226">
        <v>0</v>
      </c>
      <c r="I32" s="226">
        <v>0</v>
      </c>
      <c r="J32" s="227" t="s">
        <v>387</v>
      </c>
    </row>
    <row r="33" spans="1:10">
      <c r="A33" s="225" t="s">
        <v>378</v>
      </c>
      <c r="B33" s="226">
        <v>4.3063065360000001</v>
      </c>
      <c r="C33" s="226">
        <v>0</v>
      </c>
      <c r="D33" s="226">
        <v>4.3063065360000001</v>
      </c>
      <c r="E33" s="226">
        <v>0</v>
      </c>
      <c r="F33" s="226">
        <v>3.9936601920000001</v>
      </c>
      <c r="G33" s="226">
        <v>5.3019999999999998E-2</v>
      </c>
      <c r="H33" s="226">
        <v>0</v>
      </c>
      <c r="I33" s="226">
        <v>0</v>
      </c>
      <c r="J33" s="227" t="s">
        <v>378</v>
      </c>
    </row>
    <row r="34" spans="1:10">
      <c r="A34" s="225" t="s">
        <v>388</v>
      </c>
      <c r="B34" s="226">
        <v>8.5545493304299995</v>
      </c>
      <c r="C34" s="226">
        <v>2.7941500000000001E-2</v>
      </c>
      <c r="D34" s="226">
        <v>8.5266078304300006</v>
      </c>
      <c r="E34" s="226">
        <v>0</v>
      </c>
      <c r="F34" s="226">
        <v>7.6371382052299994</v>
      </c>
      <c r="G34" s="226">
        <v>0.39532</v>
      </c>
      <c r="H34" s="226">
        <v>0</v>
      </c>
      <c r="I34" s="226">
        <v>0</v>
      </c>
      <c r="J34" s="227" t="s">
        <v>388</v>
      </c>
    </row>
    <row r="35" spans="1:10">
      <c r="A35" s="225" t="s">
        <v>324</v>
      </c>
      <c r="B35" s="226">
        <v>4.3735746090000003</v>
      </c>
      <c r="C35" s="226">
        <v>2E-3</v>
      </c>
      <c r="D35" s="226">
        <v>4.3715746089999996</v>
      </c>
      <c r="E35" s="226">
        <v>0</v>
      </c>
      <c r="F35" s="226">
        <v>3.987923747</v>
      </c>
      <c r="G35" s="226">
        <v>8.0674999999999997E-2</v>
      </c>
      <c r="H35" s="226">
        <v>0</v>
      </c>
      <c r="I35" s="226">
        <v>0</v>
      </c>
      <c r="J35" s="227" t="s">
        <v>354</v>
      </c>
    </row>
    <row r="36" spans="1:10">
      <c r="A36" s="225" t="s">
        <v>249</v>
      </c>
      <c r="B36" s="226">
        <v>5.067841263</v>
      </c>
      <c r="C36" s="226">
        <v>0.102304044</v>
      </c>
      <c r="D36" s="226">
        <v>4.7659045090000003</v>
      </c>
      <c r="E36" s="226">
        <v>0.19963270999999999</v>
      </c>
      <c r="F36" s="226">
        <v>3.9260437380000002</v>
      </c>
      <c r="G36" s="226">
        <v>0.86900454900000002</v>
      </c>
      <c r="H36" s="226">
        <v>0</v>
      </c>
      <c r="I36" s="226">
        <v>5.6078749999999997E-2</v>
      </c>
      <c r="J36" s="227" t="s">
        <v>254</v>
      </c>
    </row>
    <row r="37" spans="1:10">
      <c r="A37" s="225" t="s">
        <v>257</v>
      </c>
      <c r="B37" s="226">
        <v>5.6459022140000004</v>
      </c>
      <c r="C37" s="226">
        <v>3.9886249999999998E-2</v>
      </c>
      <c r="D37" s="226">
        <v>4.68756869</v>
      </c>
      <c r="E37" s="226">
        <v>0.91844727400000004</v>
      </c>
      <c r="F37" s="226">
        <v>4.6860843680000004</v>
      </c>
      <c r="G37" s="226">
        <v>0.28583533100000003</v>
      </c>
      <c r="H37" s="226">
        <v>0</v>
      </c>
      <c r="I37" s="226">
        <v>3.9886249999999998E-2</v>
      </c>
      <c r="J37" s="227" t="s">
        <v>259</v>
      </c>
    </row>
    <row r="38" spans="1:10">
      <c r="A38" s="229" t="s">
        <v>145</v>
      </c>
      <c r="B38" s="230">
        <f>SUM(B23:B37)</f>
        <v>389.91022351644995</v>
      </c>
      <c r="C38" s="230">
        <f t="shared" ref="C38:I38" si="0">SUM(C23:C37)</f>
        <v>63.451256386399997</v>
      </c>
      <c r="D38" s="230">
        <f t="shared" si="0"/>
        <v>215.85837865854003</v>
      </c>
      <c r="E38" s="230">
        <f t="shared" si="0"/>
        <v>110.60058847151002</v>
      </c>
      <c r="F38" s="230">
        <f t="shared" si="0"/>
        <v>231.47997859973995</v>
      </c>
      <c r="G38" s="230">
        <f t="shared" si="0"/>
        <v>125.19926111337001</v>
      </c>
      <c r="H38" s="230">
        <f t="shared" si="0"/>
        <v>9.1381416529999999</v>
      </c>
      <c r="I38" s="230">
        <f t="shared" si="0"/>
        <v>50.309639615020004</v>
      </c>
      <c r="J38" s="231" t="s">
        <v>145</v>
      </c>
    </row>
  </sheetData>
  <mergeCells count="4">
    <mergeCell ref="A1:J1"/>
    <mergeCell ref="A2:J2"/>
    <mergeCell ref="A20:J20"/>
    <mergeCell ref="A21:J21"/>
  </mergeCells>
  <pageMargins left="0.7" right="0.7" top="0.75" bottom="0.75" header="0.3" footer="0.3"/>
  <pageSetup paperSize="9" scale="5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53"/>
  <sheetViews>
    <sheetView showGridLines="0" view="pageBreakPreview" topLeftCell="A4" zoomScaleNormal="90" zoomScaleSheetLayoutView="100" workbookViewId="0">
      <selection activeCell="D48" sqref="D48"/>
    </sheetView>
  </sheetViews>
  <sheetFormatPr defaultRowHeight="12.75"/>
  <cols>
    <col min="1" max="1" width="5.28515625" style="8" customWidth="1"/>
    <col min="2" max="2" width="40.7109375" style="8" customWidth="1"/>
    <col min="3" max="3" width="14.5703125" style="8" customWidth="1"/>
    <col min="4" max="5" width="14.5703125" style="128" customWidth="1"/>
    <col min="6" max="6" width="44.42578125" style="8" customWidth="1"/>
    <col min="7" max="26" width="26.140625" style="8" customWidth="1"/>
    <col min="27" max="27" width="0" style="8" hidden="1" customWidth="1"/>
    <col min="28" max="28" width="21.5703125" style="8" customWidth="1"/>
    <col min="29" max="16384" width="9.140625" style="8"/>
  </cols>
  <sheetData>
    <row r="1" spans="1:8" s="111" customFormat="1" ht="20.25" customHeight="1">
      <c r="A1" s="260" t="s">
        <v>380</v>
      </c>
      <c r="B1" s="261"/>
      <c r="C1" s="261"/>
      <c r="D1" s="261"/>
      <c r="E1" s="261"/>
      <c r="F1" s="262"/>
    </row>
    <row r="2" spans="1:8" s="111" customFormat="1" ht="20.25" customHeight="1">
      <c r="A2" s="259" t="s">
        <v>381</v>
      </c>
      <c r="B2" s="259"/>
      <c r="C2" s="259"/>
      <c r="D2" s="259"/>
      <c r="E2" s="259"/>
      <c r="F2" s="259"/>
    </row>
    <row r="3" spans="1:8" ht="47.25">
      <c r="A3" s="40" t="s">
        <v>0</v>
      </c>
      <c r="B3" s="40" t="s">
        <v>6</v>
      </c>
      <c r="C3" s="40" t="s">
        <v>384</v>
      </c>
      <c r="D3" s="40" t="s">
        <v>385</v>
      </c>
      <c r="E3" s="40" t="s">
        <v>386</v>
      </c>
      <c r="F3" s="41" t="s">
        <v>130</v>
      </c>
    </row>
    <row r="4" spans="1:8" ht="15.75">
      <c r="A4" s="112">
        <v>1</v>
      </c>
      <c r="B4" s="113" t="s">
        <v>22</v>
      </c>
      <c r="C4" s="115">
        <v>4.7170499999999997E-2</v>
      </c>
      <c r="D4" s="114">
        <v>6.7442000000000002E-2</v>
      </c>
      <c r="E4" s="115"/>
      <c r="F4" s="116" t="s">
        <v>47</v>
      </c>
    </row>
    <row r="5" spans="1:8" ht="15.75">
      <c r="A5" s="112">
        <v>2</v>
      </c>
      <c r="B5" s="113" t="s">
        <v>19</v>
      </c>
      <c r="C5" s="115">
        <v>4.1018367539999998</v>
      </c>
      <c r="D5" s="114">
        <v>7.1113980999999997</v>
      </c>
      <c r="E5" s="115"/>
      <c r="F5" s="116" t="s">
        <v>103</v>
      </c>
    </row>
    <row r="6" spans="1:8" ht="15.75">
      <c r="A6" s="112">
        <v>3</v>
      </c>
      <c r="B6" s="113" t="s">
        <v>182</v>
      </c>
      <c r="C6" s="115">
        <v>0.126836754</v>
      </c>
      <c r="D6" s="114">
        <v>5.1863980999999999</v>
      </c>
      <c r="E6" s="115"/>
      <c r="F6" s="116" t="s">
        <v>339</v>
      </c>
    </row>
    <row r="7" spans="1:8" ht="15.75">
      <c r="A7" s="112">
        <v>4</v>
      </c>
      <c r="B7" s="113" t="s">
        <v>183</v>
      </c>
      <c r="C7" s="115">
        <v>3.9750000000000001</v>
      </c>
      <c r="D7" s="114">
        <v>1.925</v>
      </c>
      <c r="E7" s="115"/>
      <c r="F7" s="116" t="s">
        <v>340</v>
      </c>
      <c r="H7" s="130"/>
    </row>
    <row r="8" spans="1:8" ht="15.75">
      <c r="A8" s="112">
        <v>5</v>
      </c>
      <c r="B8" s="113" t="s">
        <v>184</v>
      </c>
      <c r="C8" s="115">
        <v>0</v>
      </c>
      <c r="D8" s="117">
        <v>0</v>
      </c>
      <c r="E8" s="115"/>
      <c r="F8" s="116" t="s">
        <v>341</v>
      </c>
    </row>
    <row r="9" spans="1:8" ht="15.75">
      <c r="A9" s="112">
        <v>6</v>
      </c>
      <c r="B9" s="113" t="s">
        <v>63</v>
      </c>
      <c r="C9" s="115">
        <v>3.2743605819999999</v>
      </c>
      <c r="D9" s="114">
        <v>5.3739235489999997</v>
      </c>
      <c r="E9" s="115"/>
      <c r="F9" s="116" t="s">
        <v>77</v>
      </c>
    </row>
    <row r="10" spans="1:8" ht="15.75">
      <c r="A10" s="112">
        <v>7</v>
      </c>
      <c r="B10" s="113" t="s">
        <v>185</v>
      </c>
      <c r="C10" s="115">
        <v>3.8832693819999999</v>
      </c>
      <c r="D10" s="114">
        <v>6.5224413319999996</v>
      </c>
      <c r="E10" s="115"/>
      <c r="F10" s="116" t="s">
        <v>342</v>
      </c>
    </row>
    <row r="11" spans="1:8" ht="15.75">
      <c r="A11" s="112">
        <v>8</v>
      </c>
      <c r="B11" s="113" t="s">
        <v>186</v>
      </c>
      <c r="C11" s="115">
        <v>-0.60890880000000003</v>
      </c>
      <c r="D11" s="114">
        <v>-1.148517783</v>
      </c>
      <c r="E11" s="115"/>
      <c r="F11" s="116" t="s">
        <v>343</v>
      </c>
    </row>
    <row r="12" spans="1:8" ht="15.75">
      <c r="A12" s="112">
        <v>9</v>
      </c>
      <c r="B12" s="113" t="s">
        <v>187</v>
      </c>
      <c r="C12" s="115">
        <v>0</v>
      </c>
      <c r="D12" s="118">
        <v>0</v>
      </c>
      <c r="E12" s="115"/>
      <c r="F12" s="116" t="s">
        <v>344</v>
      </c>
    </row>
    <row r="13" spans="1:8" ht="15.75">
      <c r="A13" s="112">
        <v>10</v>
      </c>
      <c r="B13" s="113" t="s">
        <v>188</v>
      </c>
      <c r="C13" s="115">
        <v>0</v>
      </c>
      <c r="D13" s="114">
        <v>0</v>
      </c>
      <c r="E13" s="115"/>
      <c r="F13" s="116" t="s">
        <v>345</v>
      </c>
    </row>
    <row r="14" spans="1:8" ht="15.75">
      <c r="A14" s="112">
        <v>11</v>
      </c>
      <c r="B14" s="113" t="s">
        <v>189</v>
      </c>
      <c r="C14" s="115">
        <v>0</v>
      </c>
      <c r="D14" s="114">
        <v>0</v>
      </c>
      <c r="E14" s="115"/>
      <c r="F14" s="116" t="s">
        <v>346</v>
      </c>
    </row>
    <row r="15" spans="1:8" ht="15.75">
      <c r="A15" s="112">
        <v>12</v>
      </c>
      <c r="B15" s="113" t="s">
        <v>64</v>
      </c>
      <c r="C15" s="115">
        <v>0.12</v>
      </c>
      <c r="D15" s="114">
        <v>0.1</v>
      </c>
      <c r="E15" s="115"/>
      <c r="F15" s="116" t="s">
        <v>78</v>
      </c>
    </row>
    <row r="16" spans="1:8" ht="15.75">
      <c r="A16" s="112">
        <v>13</v>
      </c>
      <c r="B16" s="113" t="s">
        <v>190</v>
      </c>
      <c r="C16" s="115">
        <v>0.12</v>
      </c>
      <c r="D16" s="114">
        <v>0.1</v>
      </c>
      <c r="E16" s="115"/>
      <c r="F16" s="116" t="s">
        <v>347</v>
      </c>
    </row>
    <row r="17" spans="1:7" ht="15.75">
      <c r="A17" s="112">
        <v>14</v>
      </c>
      <c r="B17" s="113" t="s">
        <v>191</v>
      </c>
      <c r="C17" s="115">
        <v>0</v>
      </c>
      <c r="D17" s="114">
        <v>0</v>
      </c>
      <c r="E17" s="115"/>
      <c r="F17" s="116" t="s">
        <v>348</v>
      </c>
    </row>
    <row r="18" spans="1:7" ht="15.75">
      <c r="A18" s="112">
        <v>15</v>
      </c>
      <c r="B18" s="113" t="s">
        <v>65</v>
      </c>
      <c r="C18" s="115">
        <v>4.6249999999999998E-3</v>
      </c>
      <c r="D18" s="114">
        <v>0.10922635</v>
      </c>
      <c r="E18" s="115"/>
      <c r="F18" s="116" t="s">
        <v>127</v>
      </c>
    </row>
    <row r="19" spans="1:7" ht="15.75">
      <c r="A19" s="112">
        <v>16</v>
      </c>
      <c r="B19" s="113" t="s">
        <v>66</v>
      </c>
      <c r="C19" s="115">
        <v>0</v>
      </c>
      <c r="D19" s="114">
        <v>-7.5441618000000002E-2</v>
      </c>
      <c r="E19" s="115"/>
      <c r="F19" s="116" t="s">
        <v>79</v>
      </c>
    </row>
    <row r="20" spans="1:7" ht="15.75">
      <c r="A20" s="112">
        <v>17</v>
      </c>
      <c r="B20" s="113" t="s">
        <v>192</v>
      </c>
      <c r="C20" s="115">
        <v>0</v>
      </c>
      <c r="D20" s="117">
        <v>0</v>
      </c>
      <c r="E20" s="115"/>
      <c r="F20" s="116" t="s">
        <v>80</v>
      </c>
    </row>
    <row r="21" spans="1:7" ht="15.75">
      <c r="A21" s="112">
        <v>18</v>
      </c>
      <c r="B21" s="113" t="s">
        <v>193</v>
      </c>
      <c r="C21" s="115">
        <v>0</v>
      </c>
      <c r="D21" s="117">
        <v>0</v>
      </c>
      <c r="E21" s="115"/>
      <c r="F21" s="116" t="s">
        <v>81</v>
      </c>
    </row>
    <row r="22" spans="1:7" ht="15.75">
      <c r="A22" s="112">
        <v>19</v>
      </c>
      <c r="B22" s="113" t="s">
        <v>67</v>
      </c>
      <c r="C22" s="115">
        <v>0</v>
      </c>
      <c r="D22" s="117">
        <v>0</v>
      </c>
      <c r="E22" s="115"/>
      <c r="F22" s="116" t="s">
        <v>82</v>
      </c>
    </row>
    <row r="23" spans="1:7" ht="15.75">
      <c r="A23" s="112">
        <v>20</v>
      </c>
      <c r="B23" s="113" t="s">
        <v>194</v>
      </c>
      <c r="C23" s="115">
        <v>0</v>
      </c>
      <c r="D23" s="114">
        <v>0</v>
      </c>
      <c r="E23" s="115"/>
      <c r="F23" s="116" t="s">
        <v>83</v>
      </c>
    </row>
    <row r="24" spans="1:7" ht="15.75">
      <c r="A24" s="112">
        <v>21</v>
      </c>
      <c r="B24" s="113" t="s">
        <v>31</v>
      </c>
      <c r="C24" s="115">
        <v>0</v>
      </c>
      <c r="D24" s="114">
        <v>1.6999999999999999E-3</v>
      </c>
      <c r="E24" s="115"/>
      <c r="F24" s="116" t="s">
        <v>84</v>
      </c>
    </row>
    <row r="25" spans="1:7" ht="15.75">
      <c r="A25" s="112">
        <v>22</v>
      </c>
      <c r="B25" s="113" t="s">
        <v>68</v>
      </c>
      <c r="C25" s="115">
        <v>0</v>
      </c>
      <c r="D25" s="114">
        <v>-1.1333339999999999E-3</v>
      </c>
      <c r="E25" s="115"/>
      <c r="F25" s="116" t="s">
        <v>50</v>
      </c>
    </row>
    <row r="26" spans="1:7" ht="15.75">
      <c r="A26" s="112">
        <v>23</v>
      </c>
      <c r="B26" s="113" t="s">
        <v>33</v>
      </c>
      <c r="C26" s="115">
        <v>0.25121005600000001</v>
      </c>
      <c r="D26" s="114">
        <v>0.28425271099999999</v>
      </c>
      <c r="E26" s="115"/>
      <c r="F26" s="116" t="s">
        <v>51</v>
      </c>
    </row>
    <row r="27" spans="1:7" s="9" customFormat="1" ht="15.75">
      <c r="A27" s="119">
        <v>24</v>
      </c>
      <c r="B27" s="120" t="s">
        <v>326</v>
      </c>
      <c r="C27" s="122">
        <v>7.7992028920000003</v>
      </c>
      <c r="D27" s="121">
        <v>12.971367758</v>
      </c>
      <c r="E27" s="122"/>
      <c r="F27" s="123" t="s">
        <v>7</v>
      </c>
      <c r="G27" s="131"/>
    </row>
    <row r="28" spans="1:7" ht="15.75">
      <c r="A28" s="112">
        <v>26</v>
      </c>
      <c r="B28" s="113" t="s">
        <v>35</v>
      </c>
      <c r="C28" s="115">
        <v>1.1182839999999999E-2</v>
      </c>
      <c r="D28" s="114">
        <v>2.4491202E-2</v>
      </c>
      <c r="E28" s="115"/>
      <c r="F28" s="116" t="s">
        <v>52</v>
      </c>
    </row>
    <row r="29" spans="1:7" ht="15.75">
      <c r="A29" s="112">
        <v>27</v>
      </c>
      <c r="B29" s="113" t="s">
        <v>195</v>
      </c>
      <c r="C29" s="115">
        <v>0.47672016099999998</v>
      </c>
      <c r="D29" s="114">
        <v>0.571771896</v>
      </c>
      <c r="E29" s="115"/>
      <c r="F29" s="116" t="s">
        <v>85</v>
      </c>
    </row>
    <row r="30" spans="1:7" ht="15.75">
      <c r="A30" s="112">
        <v>28</v>
      </c>
      <c r="B30" s="113" t="s">
        <v>196</v>
      </c>
      <c r="C30" s="115">
        <v>0</v>
      </c>
      <c r="D30" s="117">
        <v>0</v>
      </c>
      <c r="E30" s="115"/>
      <c r="F30" s="116" t="s">
        <v>86</v>
      </c>
    </row>
    <row r="31" spans="1:7" ht="15.75">
      <c r="A31" s="112">
        <v>29</v>
      </c>
      <c r="B31" s="113" t="s">
        <v>197</v>
      </c>
      <c r="C31" s="115">
        <v>0</v>
      </c>
      <c r="D31" s="117">
        <v>0</v>
      </c>
      <c r="E31" s="115"/>
      <c r="F31" s="116" t="s">
        <v>87</v>
      </c>
    </row>
    <row r="32" spans="1:7" ht="15.75">
      <c r="A32" s="112">
        <v>30</v>
      </c>
      <c r="B32" s="113" t="s">
        <v>69</v>
      </c>
      <c r="C32" s="115">
        <v>0</v>
      </c>
      <c r="D32" s="114">
        <v>0</v>
      </c>
      <c r="E32" s="115"/>
      <c r="F32" s="116" t="s">
        <v>128</v>
      </c>
    </row>
    <row r="33" spans="1:6" ht="15.75">
      <c r="A33" s="112">
        <v>31</v>
      </c>
      <c r="B33" s="113" t="s">
        <v>39</v>
      </c>
      <c r="C33" s="115">
        <v>2.64E-3</v>
      </c>
      <c r="D33" s="114">
        <v>2.64E-3</v>
      </c>
      <c r="E33" s="115"/>
      <c r="F33" s="116" t="s">
        <v>88</v>
      </c>
    </row>
    <row r="34" spans="1:6" s="9" customFormat="1" ht="15.75">
      <c r="A34" s="119">
        <v>32</v>
      </c>
      <c r="B34" s="120" t="s">
        <v>327</v>
      </c>
      <c r="C34" s="122">
        <v>0.49054300099999998</v>
      </c>
      <c r="D34" s="121">
        <v>0.59890309799999997</v>
      </c>
      <c r="E34" s="122"/>
      <c r="F34" s="123" t="s">
        <v>8</v>
      </c>
    </row>
    <row r="35" spans="1:6" ht="15.75">
      <c r="A35" s="112">
        <v>34</v>
      </c>
      <c r="B35" s="113" t="s">
        <v>71</v>
      </c>
      <c r="C35" s="115">
        <v>4.8629386950000004</v>
      </c>
      <c r="D35" s="114">
        <v>10.212670358</v>
      </c>
      <c r="E35" s="115"/>
      <c r="F35" s="116" t="s">
        <v>71</v>
      </c>
    </row>
    <row r="36" spans="1:6" ht="15.75">
      <c r="A36" s="112">
        <v>35</v>
      </c>
      <c r="B36" s="113" t="s">
        <v>72</v>
      </c>
      <c r="C36" s="115">
        <v>4.8629386950000004</v>
      </c>
      <c r="D36" s="114">
        <v>10.212670358</v>
      </c>
      <c r="E36" s="115"/>
      <c r="F36" s="116" t="s">
        <v>349</v>
      </c>
    </row>
    <row r="37" spans="1:6" ht="15.75">
      <c r="A37" s="112">
        <v>36</v>
      </c>
      <c r="B37" s="113" t="s">
        <v>73</v>
      </c>
      <c r="C37" s="115">
        <v>0</v>
      </c>
      <c r="D37" s="114">
        <v>0</v>
      </c>
      <c r="E37" s="115"/>
      <c r="F37" s="116" t="s">
        <v>350</v>
      </c>
    </row>
    <row r="38" spans="1:6" ht="15.75">
      <c r="A38" s="112">
        <v>37</v>
      </c>
      <c r="B38" s="113" t="s">
        <v>74</v>
      </c>
      <c r="C38" s="115">
        <v>0</v>
      </c>
      <c r="D38" s="117">
        <v>0</v>
      </c>
      <c r="E38" s="115"/>
      <c r="F38" s="116" t="s">
        <v>74</v>
      </c>
    </row>
    <row r="39" spans="1:6" ht="15.75">
      <c r="A39" s="112">
        <v>38</v>
      </c>
      <c r="B39" s="113" t="s">
        <v>72</v>
      </c>
      <c r="C39" s="115">
        <v>0</v>
      </c>
      <c r="D39" s="117">
        <v>0</v>
      </c>
      <c r="E39" s="115"/>
      <c r="F39" s="116" t="s">
        <v>349</v>
      </c>
    </row>
    <row r="40" spans="1:6" ht="15.75">
      <c r="A40" s="112">
        <v>39</v>
      </c>
      <c r="B40" s="113" t="s">
        <v>73</v>
      </c>
      <c r="C40" s="115">
        <v>0</v>
      </c>
      <c r="D40" s="117">
        <v>0</v>
      </c>
      <c r="E40" s="115"/>
      <c r="F40" s="116" t="s">
        <v>350</v>
      </c>
    </row>
    <row r="41" spans="1:6" s="9" customFormat="1" ht="15.75">
      <c r="A41" s="119">
        <v>40</v>
      </c>
      <c r="B41" s="120" t="s">
        <v>75</v>
      </c>
      <c r="C41" s="122">
        <v>4.8629386950000004</v>
      </c>
      <c r="D41" s="121">
        <v>10.212670358</v>
      </c>
      <c r="E41" s="122"/>
      <c r="F41" s="123" t="s">
        <v>89</v>
      </c>
    </row>
    <row r="42" spans="1:6" ht="15.75">
      <c r="A42" s="112">
        <v>41</v>
      </c>
      <c r="B42" s="113" t="s">
        <v>40</v>
      </c>
      <c r="C42" s="115">
        <v>3.5249999999999999</v>
      </c>
      <c r="D42" s="114">
        <v>3.5249999999999999</v>
      </c>
      <c r="E42" s="115"/>
      <c r="F42" s="182" t="s">
        <v>53</v>
      </c>
    </row>
    <row r="43" spans="1:6" ht="15.75">
      <c r="A43" s="112">
        <v>42</v>
      </c>
      <c r="B43" s="113" t="s">
        <v>371</v>
      </c>
      <c r="C43" s="115">
        <v>2.5249999999999999</v>
      </c>
      <c r="D43" s="114">
        <v>3.5249999999999999</v>
      </c>
      <c r="E43" s="115"/>
      <c r="F43" s="182" t="s">
        <v>355</v>
      </c>
    </row>
    <row r="44" spans="1:6" ht="15.75">
      <c r="A44" s="112">
        <v>43</v>
      </c>
      <c r="B44" s="113" t="s">
        <v>370</v>
      </c>
      <c r="C44" s="115">
        <v>1</v>
      </c>
      <c r="D44" s="114">
        <v>0</v>
      </c>
      <c r="E44" s="115"/>
      <c r="F44" s="182" t="s">
        <v>356</v>
      </c>
    </row>
    <row r="45" spans="1:6" ht="15.75">
      <c r="A45" s="112">
        <v>44</v>
      </c>
      <c r="B45" s="113" t="s">
        <v>43</v>
      </c>
      <c r="C45" s="115">
        <v>0</v>
      </c>
      <c r="D45" s="114">
        <v>0</v>
      </c>
      <c r="E45" s="115"/>
      <c r="F45" s="182" t="s">
        <v>54</v>
      </c>
    </row>
    <row r="46" spans="1:6" ht="15.75">
      <c r="A46" s="112">
        <v>45</v>
      </c>
      <c r="B46" s="113" t="s">
        <v>44</v>
      </c>
      <c r="C46" s="115">
        <v>0</v>
      </c>
      <c r="D46" s="114">
        <v>0</v>
      </c>
      <c r="E46" s="115"/>
      <c r="F46" s="182" t="s">
        <v>55</v>
      </c>
    </row>
    <row r="47" spans="1:6" ht="15.75">
      <c r="A47" s="112">
        <v>46</v>
      </c>
      <c r="B47" s="113" t="s">
        <v>368</v>
      </c>
      <c r="C47" s="115">
        <v>0</v>
      </c>
      <c r="D47" s="114">
        <v>0</v>
      </c>
      <c r="E47" s="115"/>
      <c r="F47" s="182" t="s">
        <v>357</v>
      </c>
    </row>
    <row r="48" spans="1:6" s="9" customFormat="1" ht="15.75">
      <c r="A48" s="112">
        <v>47</v>
      </c>
      <c r="B48" s="113" t="s">
        <v>369</v>
      </c>
      <c r="C48" s="115">
        <v>0</v>
      </c>
      <c r="D48" s="114">
        <v>0</v>
      </c>
      <c r="E48" s="122"/>
      <c r="F48" s="182" t="s">
        <v>358</v>
      </c>
    </row>
    <row r="49" spans="1:6" s="127" customFormat="1" ht="15.75">
      <c r="A49" s="198">
        <v>48</v>
      </c>
      <c r="B49" s="113" t="s">
        <v>328</v>
      </c>
      <c r="C49" s="115">
        <v>-1.0792788040000001</v>
      </c>
      <c r="D49" s="284">
        <v>-1.365205698</v>
      </c>
      <c r="E49" s="122"/>
      <c r="F49" s="182" t="s">
        <v>123</v>
      </c>
    </row>
    <row r="50" spans="1:6" ht="19.5" customHeight="1">
      <c r="A50" s="112">
        <v>49</v>
      </c>
      <c r="B50" s="113" t="s">
        <v>366</v>
      </c>
      <c r="C50" s="115">
        <v>-0.72293198400000003</v>
      </c>
      <c r="D50" s="284">
        <v>-0.72293198400000003</v>
      </c>
      <c r="E50" s="195"/>
      <c r="F50" s="182" t="s">
        <v>359</v>
      </c>
    </row>
    <row r="51" spans="1:6" ht="15.75">
      <c r="A51" s="198">
        <v>50</v>
      </c>
      <c r="B51" s="113" t="s">
        <v>367</v>
      </c>
      <c r="C51" s="115">
        <v>-0.35634682000000001</v>
      </c>
      <c r="D51" s="284">
        <v>-0.642273714</v>
      </c>
      <c r="E51" s="122"/>
      <c r="F51" s="182" t="s">
        <v>360</v>
      </c>
    </row>
    <row r="52" spans="1:6" ht="15.75">
      <c r="A52" s="119">
        <v>51</v>
      </c>
      <c r="B52" s="113" t="s">
        <v>11</v>
      </c>
      <c r="C52" s="122">
        <v>2.445721196</v>
      </c>
      <c r="D52" s="126">
        <v>2.1597943019999999</v>
      </c>
      <c r="E52" s="122"/>
      <c r="F52" s="187" t="s">
        <v>9</v>
      </c>
    </row>
    <row r="53" spans="1:6" ht="15.75">
      <c r="A53" s="124">
        <v>52</v>
      </c>
      <c r="B53" s="113" t="s">
        <v>46</v>
      </c>
      <c r="C53" s="122">
        <v>7.7992028920000003</v>
      </c>
      <c r="D53" s="126">
        <v>12.971367758</v>
      </c>
      <c r="E53" s="122"/>
      <c r="F53" s="187" t="s">
        <v>10</v>
      </c>
    </row>
  </sheetData>
  <mergeCells count="2">
    <mergeCell ref="A1:F1"/>
    <mergeCell ref="A2:F2"/>
  </mergeCells>
  <pageMargins left="1" right="1" top="1" bottom="1.46639015748032" header="1" footer="1"/>
  <pageSetup paperSize="9" scale="48" orientation="landscape" horizontalDpi="300" verticalDpi="300"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27"/>
  <sheetViews>
    <sheetView showGridLines="0" view="pageBreakPreview" topLeftCell="A10" zoomScaleNormal="90" zoomScaleSheetLayoutView="100" workbookViewId="0">
      <selection activeCell="E18" sqref="E18"/>
    </sheetView>
  </sheetViews>
  <sheetFormatPr defaultRowHeight="14.25"/>
  <cols>
    <col min="1" max="1" width="3.85546875" style="190" bestFit="1" customWidth="1"/>
    <col min="2" max="2" width="45.85546875" style="194" customWidth="1"/>
    <col min="3" max="3" width="13.7109375" style="193" customWidth="1"/>
    <col min="4" max="5" width="13.7109375" style="191" customWidth="1"/>
    <col min="6" max="6" width="45.85546875" style="194" customWidth="1"/>
    <col min="7" max="28" width="26.140625" style="190" customWidth="1"/>
    <col min="29" max="29" width="0" style="190" hidden="1" customWidth="1"/>
    <col min="30" max="30" width="21.5703125" style="190" customWidth="1"/>
    <col min="31" max="16384" width="9.140625" style="190"/>
  </cols>
  <sheetData>
    <row r="1" spans="1:7" s="111" customFormat="1" ht="20.25" customHeight="1">
      <c r="A1" s="260" t="s">
        <v>382</v>
      </c>
      <c r="B1" s="261"/>
      <c r="C1" s="261"/>
      <c r="D1" s="261"/>
      <c r="E1" s="261"/>
      <c r="F1" s="262"/>
    </row>
    <row r="2" spans="1:7" s="111" customFormat="1" ht="20.25" customHeight="1">
      <c r="A2" s="263" t="s">
        <v>383</v>
      </c>
      <c r="B2" s="264"/>
      <c r="C2" s="264"/>
      <c r="D2" s="264"/>
      <c r="E2" s="264"/>
      <c r="F2" s="265"/>
    </row>
    <row r="3" spans="1:7" s="8" customFormat="1" ht="47.25">
      <c r="A3" s="40" t="s">
        <v>0</v>
      </c>
      <c r="B3" s="40" t="s">
        <v>6</v>
      </c>
      <c r="C3" s="40" t="s">
        <v>384</v>
      </c>
      <c r="D3" s="40" t="s">
        <v>385</v>
      </c>
      <c r="E3" s="40" t="s">
        <v>386</v>
      </c>
      <c r="F3" s="41" t="s">
        <v>130</v>
      </c>
    </row>
    <row r="4" spans="1:7" ht="15.75">
      <c r="A4" s="112">
        <v>1</v>
      </c>
      <c r="B4" s="125" t="s">
        <v>161</v>
      </c>
      <c r="C4" s="121"/>
      <c r="E4" s="114"/>
      <c r="F4" s="178" t="s">
        <v>331</v>
      </c>
    </row>
    <row r="5" spans="1:7" ht="15.75">
      <c r="A5" s="112">
        <v>2</v>
      </c>
      <c r="B5" s="196" t="s">
        <v>200</v>
      </c>
      <c r="C5" s="114">
        <v>0.13181546399999999</v>
      </c>
      <c r="D5" s="114">
        <v>0.47972373800000001</v>
      </c>
      <c r="E5" s="114"/>
      <c r="F5" s="177" t="s">
        <v>239</v>
      </c>
    </row>
    <row r="6" spans="1:7" ht="15.75">
      <c r="A6" s="112">
        <v>3</v>
      </c>
      <c r="B6" s="196" t="s">
        <v>201</v>
      </c>
      <c r="C6" s="114">
        <v>0</v>
      </c>
      <c r="D6" s="114">
        <v>0</v>
      </c>
      <c r="E6" s="114"/>
      <c r="F6" s="177" t="s">
        <v>241</v>
      </c>
    </row>
    <row r="7" spans="1:7" ht="15.75">
      <c r="A7" s="112">
        <v>4</v>
      </c>
      <c r="B7" s="196" t="s">
        <v>202</v>
      </c>
      <c r="C7" s="114">
        <v>0</v>
      </c>
      <c r="D7" s="114">
        <v>0</v>
      </c>
      <c r="E7" s="114"/>
      <c r="F7" s="177" t="s">
        <v>240</v>
      </c>
    </row>
    <row r="8" spans="1:7" ht="15.75">
      <c r="A8" s="112">
        <v>5</v>
      </c>
      <c r="B8" s="196" t="s">
        <v>203</v>
      </c>
      <c r="C8" s="117">
        <v>0</v>
      </c>
      <c r="D8" s="117">
        <v>2.059684E-3</v>
      </c>
      <c r="E8" s="117"/>
      <c r="F8" s="177" t="s">
        <v>242</v>
      </c>
    </row>
    <row r="9" spans="1:7" ht="15.75">
      <c r="A9" s="112">
        <v>6</v>
      </c>
      <c r="B9" s="196" t="s">
        <v>204</v>
      </c>
      <c r="C9" s="114">
        <v>4.5666659999999996E-3</v>
      </c>
      <c r="D9" s="114">
        <v>1.1387499000000001E-2</v>
      </c>
      <c r="E9" s="114"/>
      <c r="F9" s="177" t="s">
        <v>243</v>
      </c>
    </row>
    <row r="10" spans="1:7" ht="15.75">
      <c r="A10" s="112">
        <v>7</v>
      </c>
      <c r="B10" s="196" t="s">
        <v>205</v>
      </c>
      <c r="C10" s="114">
        <v>0</v>
      </c>
      <c r="D10" s="114">
        <v>0</v>
      </c>
      <c r="E10" s="114"/>
      <c r="F10" s="177" t="s">
        <v>244</v>
      </c>
    </row>
    <row r="11" spans="1:7" ht="15.75">
      <c r="A11" s="112">
        <v>8</v>
      </c>
      <c r="B11" s="196" t="s">
        <v>163</v>
      </c>
      <c r="C11" s="114">
        <v>0.130819877</v>
      </c>
      <c r="D11" s="114">
        <v>0.24737388199999999</v>
      </c>
      <c r="E11" s="114"/>
      <c r="F11" s="177" t="s">
        <v>228</v>
      </c>
    </row>
    <row r="12" spans="1:7" ht="15.75">
      <c r="A12" s="112">
        <v>9</v>
      </c>
      <c r="B12" s="197" t="s">
        <v>164</v>
      </c>
      <c r="C12" s="141">
        <v>0.26720200700000002</v>
      </c>
      <c r="D12" s="141">
        <v>0.74054480300000003</v>
      </c>
      <c r="E12" s="141"/>
      <c r="F12" s="178" t="s">
        <v>229</v>
      </c>
      <c r="G12" s="212"/>
    </row>
    <row r="13" spans="1:7" ht="15.75">
      <c r="A13" s="112">
        <v>10</v>
      </c>
      <c r="B13" s="125" t="s">
        <v>206</v>
      </c>
      <c r="C13" s="121">
        <v>2.9218876000000001E-2</v>
      </c>
      <c r="D13" s="121">
        <v>8.3107846999999999E-2</v>
      </c>
      <c r="E13" s="121"/>
      <c r="F13" s="178" t="s">
        <v>361</v>
      </c>
    </row>
    <row r="14" spans="1:7" ht="15.75" customHeight="1">
      <c r="A14" s="112">
        <v>11</v>
      </c>
      <c r="B14" s="125" t="s">
        <v>207</v>
      </c>
      <c r="C14" s="121">
        <v>0.23798313099999999</v>
      </c>
      <c r="D14" s="121">
        <v>0.65743695599999996</v>
      </c>
      <c r="E14" s="121"/>
      <c r="F14" s="178" t="s">
        <v>362</v>
      </c>
    </row>
    <row r="15" spans="1:7" ht="15.75">
      <c r="A15" s="112">
        <v>12</v>
      </c>
      <c r="B15" s="125" t="s">
        <v>208</v>
      </c>
      <c r="C15" s="121">
        <v>0</v>
      </c>
      <c r="D15" s="121">
        <v>0</v>
      </c>
      <c r="F15" s="178" t="s">
        <v>363</v>
      </c>
    </row>
    <row r="16" spans="1:7" ht="15.75">
      <c r="A16" s="112">
        <v>13</v>
      </c>
      <c r="B16" s="196" t="s">
        <v>209</v>
      </c>
      <c r="C16" s="114">
        <v>0.34605585799999999</v>
      </c>
      <c r="D16" s="114">
        <v>0</v>
      </c>
      <c r="E16" s="114"/>
      <c r="F16" s="177" t="s">
        <v>247</v>
      </c>
    </row>
    <row r="17" spans="1:8" ht="15.75">
      <c r="A17" s="112">
        <v>14</v>
      </c>
      <c r="B17" s="196" t="s">
        <v>169</v>
      </c>
      <c r="C17" s="114">
        <v>7.8116009999999996E-3</v>
      </c>
      <c r="D17" s="114">
        <v>0.73978251100000003</v>
      </c>
      <c r="E17" s="114"/>
      <c r="F17" s="177" t="s">
        <v>237</v>
      </c>
      <c r="H17" s="212"/>
    </row>
    <row r="18" spans="1:8" ht="16.5" customHeight="1">
      <c r="A18" s="112">
        <v>15</v>
      </c>
      <c r="B18" s="196" t="s">
        <v>210</v>
      </c>
      <c r="C18" s="114">
        <v>0</v>
      </c>
      <c r="D18" s="114">
        <v>2.0360402999999999E-2</v>
      </c>
      <c r="E18" s="114"/>
      <c r="F18" s="177" t="s">
        <v>235</v>
      </c>
      <c r="H18" s="212"/>
    </row>
    <row r="19" spans="1:8" ht="16.5" customHeight="1">
      <c r="A19" s="112">
        <v>16</v>
      </c>
      <c r="B19" s="196" t="s">
        <v>211</v>
      </c>
      <c r="C19" s="114">
        <v>0</v>
      </c>
      <c r="D19" s="114">
        <v>7.5441618000000002E-2</v>
      </c>
      <c r="E19" s="114"/>
      <c r="F19" s="177" t="s">
        <v>248</v>
      </c>
      <c r="G19" s="212"/>
    </row>
    <row r="20" spans="1:8" ht="15.75">
      <c r="A20" s="112">
        <v>17</v>
      </c>
      <c r="B20" s="196" t="s">
        <v>170</v>
      </c>
      <c r="C20" s="117">
        <v>0.21900977199999999</v>
      </c>
      <c r="D20" s="117">
        <v>0.38906110100000002</v>
      </c>
      <c r="E20" s="114"/>
      <c r="F20" s="177" t="s">
        <v>223</v>
      </c>
      <c r="G20" s="212"/>
    </row>
    <row r="21" spans="1:8" ht="15.75">
      <c r="A21" s="112">
        <v>18</v>
      </c>
      <c r="B21" s="197" t="s">
        <v>171</v>
      </c>
      <c r="C21" s="114">
        <v>0.57287723099999999</v>
      </c>
      <c r="D21" s="141">
        <v>1.224645633</v>
      </c>
      <c r="E21" s="141"/>
      <c r="F21" s="178" t="s">
        <v>224</v>
      </c>
    </row>
    <row r="22" spans="1:8" ht="15.75">
      <c r="A22" s="112">
        <v>19</v>
      </c>
      <c r="B22" s="125" t="s">
        <v>329</v>
      </c>
      <c r="C22" s="114">
        <v>-0.33489409999999997</v>
      </c>
      <c r="D22" s="141">
        <v>-0.56720867699999999</v>
      </c>
      <c r="E22" s="141"/>
      <c r="F22" s="178" t="s">
        <v>364</v>
      </c>
      <c r="G22" s="212"/>
    </row>
    <row r="23" spans="1:8" ht="15.75">
      <c r="A23" s="112">
        <v>20</v>
      </c>
      <c r="B23" s="196" t="s">
        <v>173</v>
      </c>
      <c r="C23" s="114">
        <v>6.9697999999999996E-5</v>
      </c>
      <c r="D23" s="114">
        <v>1.5678841999999998E-2</v>
      </c>
      <c r="E23" s="117"/>
      <c r="F23" s="177" t="s">
        <v>230</v>
      </c>
    </row>
    <row r="24" spans="1:8" ht="15.75">
      <c r="A24" s="112">
        <v>21</v>
      </c>
      <c r="B24" s="196" t="s">
        <v>174</v>
      </c>
      <c r="C24" s="114">
        <v>2.1522418000000001E-2</v>
      </c>
      <c r="D24" s="114">
        <v>9.0743879E-2</v>
      </c>
      <c r="E24" s="114"/>
      <c r="F24" s="177" t="s">
        <v>225</v>
      </c>
    </row>
    <row r="25" spans="1:8" ht="15.75">
      <c r="A25" s="112">
        <v>22</v>
      </c>
      <c r="B25" s="125" t="s">
        <v>180</v>
      </c>
      <c r="C25" s="114">
        <v>-0.35634682000000001</v>
      </c>
      <c r="D25" s="121">
        <v>-0.642273714</v>
      </c>
      <c r="E25" s="121"/>
      <c r="F25" s="178" t="s">
        <v>336</v>
      </c>
    </row>
    <row r="26" spans="1:8" ht="15.75">
      <c r="A26" s="112">
        <v>23</v>
      </c>
      <c r="B26" s="196" t="s">
        <v>176</v>
      </c>
      <c r="C26" s="114">
        <v>0</v>
      </c>
      <c r="D26" s="114">
        <v>0</v>
      </c>
      <c r="E26" s="114"/>
      <c r="F26" s="177" t="s">
        <v>231</v>
      </c>
    </row>
    <row r="27" spans="1:8" s="192" customFormat="1" ht="15.75">
      <c r="A27" s="119">
        <v>24</v>
      </c>
      <c r="B27" s="125" t="s">
        <v>330</v>
      </c>
      <c r="C27" s="114">
        <v>-0.35634682000000001</v>
      </c>
      <c r="D27" s="121">
        <v>-0.642273714</v>
      </c>
      <c r="E27" s="121"/>
      <c r="F27" s="178" t="s">
        <v>365</v>
      </c>
    </row>
  </sheetData>
  <mergeCells count="2">
    <mergeCell ref="A1:F1"/>
    <mergeCell ref="A2:F2"/>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43"/>
  <sheetViews>
    <sheetView showGridLines="0" view="pageBreakPreview" topLeftCell="A16" zoomScaleNormal="90" zoomScaleSheetLayoutView="100" workbookViewId="0">
      <selection activeCell="C37" sqref="C37"/>
    </sheetView>
  </sheetViews>
  <sheetFormatPr defaultRowHeight="12.75"/>
  <cols>
    <col min="1" max="1" width="3.28515625" style="25" customWidth="1"/>
    <col min="2" max="2" width="3.28515625" style="10" customWidth="1"/>
    <col min="3" max="3" width="51.5703125" style="6" customWidth="1"/>
    <col min="4" max="4" width="5.85546875" style="6" customWidth="1"/>
    <col min="5" max="5" width="51.5703125" style="6" customWidth="1"/>
    <col min="6" max="16384" width="9.140625" style="6"/>
  </cols>
  <sheetData>
    <row r="1" spans="1:7">
      <c r="B1" s="16"/>
    </row>
    <row r="2" spans="1:7">
      <c r="B2" s="16"/>
    </row>
    <row r="3" spans="1:7">
      <c r="B3" s="16"/>
    </row>
    <row r="4" spans="1:7">
      <c r="B4" s="16"/>
    </row>
    <row r="5" spans="1:7">
      <c r="B5" s="16"/>
    </row>
    <row r="6" spans="1:7">
      <c r="B6" s="16"/>
    </row>
    <row r="7" spans="1:7">
      <c r="B7" s="16"/>
    </row>
    <row r="8" spans="1:7">
      <c r="B8" s="16"/>
    </row>
    <row r="9" spans="1:7">
      <c r="B9" s="16"/>
    </row>
    <row r="10" spans="1:7" s="50" customFormat="1" ht="20.25">
      <c r="A10" s="45"/>
      <c r="B10" s="46"/>
      <c r="C10" s="47" t="s">
        <v>214</v>
      </c>
      <c r="D10" s="48"/>
      <c r="E10" s="49" t="s">
        <v>215</v>
      </c>
    </row>
    <row r="11" spans="1:7">
      <c r="B11" s="16"/>
    </row>
    <row r="12" spans="1:7" ht="141.75">
      <c r="B12" s="16"/>
      <c r="C12" s="27" t="s">
        <v>268</v>
      </c>
      <c r="D12" s="17"/>
      <c r="E12" s="28" t="s">
        <v>218</v>
      </c>
      <c r="G12" s="19"/>
    </row>
    <row r="13" spans="1:7" ht="15.75">
      <c r="B13" s="16"/>
      <c r="C13" s="17"/>
      <c r="D13" s="17"/>
      <c r="E13" s="29"/>
    </row>
    <row r="14" spans="1:7" ht="63" customHeight="1">
      <c r="B14" s="16"/>
      <c r="C14" s="30" t="s">
        <v>269</v>
      </c>
      <c r="D14" s="29"/>
      <c r="E14" s="28" t="s">
        <v>252</v>
      </c>
    </row>
    <row r="15" spans="1:7" ht="17.25" customHeight="1">
      <c r="B15" s="16"/>
      <c r="C15" s="30"/>
      <c r="D15" s="29"/>
      <c r="E15" s="28"/>
    </row>
    <row r="16" spans="1:7" ht="113.25" customHeight="1">
      <c r="B16" s="16"/>
      <c r="C16" s="27" t="s">
        <v>271</v>
      </c>
      <c r="D16" s="29"/>
      <c r="E16" s="28" t="s">
        <v>272</v>
      </c>
    </row>
    <row r="17" spans="2:7" ht="15.75">
      <c r="B17" s="16"/>
      <c r="C17" s="27"/>
      <c r="D17" s="17"/>
      <c r="E17" s="28"/>
    </row>
    <row r="18" spans="2:7" ht="78.75">
      <c r="B18" s="16"/>
      <c r="C18" s="27" t="s">
        <v>251</v>
      </c>
      <c r="D18" s="17"/>
      <c r="E18" s="28" t="s">
        <v>255</v>
      </c>
      <c r="F18" s="21"/>
      <c r="G18" s="21"/>
    </row>
    <row r="19" spans="2:7" ht="15.75">
      <c r="B19" s="16"/>
      <c r="C19" s="27"/>
      <c r="D19" s="17"/>
      <c r="E19" s="31"/>
    </row>
    <row r="20" spans="2:7" ht="47.25">
      <c r="B20" s="16"/>
      <c r="C20" s="27" t="s">
        <v>216</v>
      </c>
      <c r="D20" s="17"/>
      <c r="E20" s="28" t="s">
        <v>219</v>
      </c>
    </row>
    <row r="21" spans="2:7" ht="15.75">
      <c r="B21" s="16"/>
      <c r="C21" s="17"/>
      <c r="D21" s="17"/>
      <c r="E21" s="17"/>
    </row>
    <row r="22" spans="2:7" ht="15.75">
      <c r="B22" s="16"/>
      <c r="C22" s="32" t="s">
        <v>3</v>
      </c>
      <c r="D22" s="33"/>
      <c r="E22" s="32" t="s">
        <v>1</v>
      </c>
    </row>
    <row r="23" spans="2:7" ht="31.5">
      <c r="B23" s="16"/>
      <c r="C23" s="34" t="s">
        <v>12</v>
      </c>
      <c r="D23" s="35"/>
      <c r="E23" s="36" t="s">
        <v>220</v>
      </c>
    </row>
    <row r="24" spans="2:7" ht="15.75">
      <c r="B24" s="16"/>
      <c r="C24" s="34"/>
      <c r="D24" s="17"/>
      <c r="E24" s="36"/>
    </row>
    <row r="25" spans="2:7" ht="15.75">
      <c r="B25" s="16"/>
      <c r="C25" s="35" t="s">
        <v>2</v>
      </c>
      <c r="D25" s="17"/>
      <c r="E25" s="35" t="s">
        <v>101</v>
      </c>
    </row>
    <row r="26" spans="2:7" ht="15.75">
      <c r="B26" s="16"/>
      <c r="C26" s="35" t="s">
        <v>273</v>
      </c>
      <c r="D26" s="17"/>
      <c r="E26" s="35" t="s">
        <v>274</v>
      </c>
    </row>
    <row r="27" spans="2:7" ht="15.75">
      <c r="B27" s="16"/>
      <c r="C27" s="35" t="s">
        <v>275</v>
      </c>
      <c r="D27" s="17"/>
      <c r="E27" s="35" t="s">
        <v>275</v>
      </c>
    </row>
    <row r="28" spans="2:7" ht="15.75">
      <c r="B28" s="16"/>
      <c r="C28" s="35" t="s">
        <v>276</v>
      </c>
      <c r="D28" s="17"/>
      <c r="E28" s="35" t="s">
        <v>277</v>
      </c>
    </row>
    <row r="29" spans="2:7" ht="15.75">
      <c r="B29" s="16"/>
      <c r="C29" s="34"/>
      <c r="D29" s="35"/>
      <c r="E29" s="36"/>
    </row>
    <row r="30" spans="2:7" ht="15.75">
      <c r="B30" s="16"/>
      <c r="C30" s="34" t="s">
        <v>322</v>
      </c>
      <c r="D30" s="35"/>
      <c r="E30" s="36" t="s">
        <v>322</v>
      </c>
    </row>
    <row r="31" spans="2:7" ht="15.75">
      <c r="B31" s="16"/>
      <c r="C31" s="17"/>
      <c r="D31" s="17"/>
      <c r="E31" s="17"/>
    </row>
    <row r="32" spans="2:7" ht="15.75">
      <c r="B32" s="16"/>
      <c r="C32" s="17"/>
      <c r="D32" s="17"/>
      <c r="E32" s="17"/>
    </row>
    <row r="33" spans="2:11" ht="15.75">
      <c r="B33" s="16"/>
      <c r="C33" s="17"/>
      <c r="D33" s="17"/>
      <c r="E33" s="17"/>
    </row>
    <row r="34" spans="2:11" ht="13.5" customHeight="1">
      <c r="B34" s="16"/>
      <c r="C34" s="256"/>
      <c r="D34" s="256"/>
      <c r="E34" s="256"/>
      <c r="F34" s="20"/>
      <c r="G34" s="20"/>
      <c r="H34" s="20"/>
      <c r="I34" s="20"/>
      <c r="J34" s="20"/>
      <c r="K34" s="20"/>
    </row>
    <row r="35" spans="2:11" ht="27" customHeight="1">
      <c r="B35" s="22"/>
      <c r="C35" s="257"/>
      <c r="D35" s="257"/>
      <c r="E35" s="257"/>
    </row>
    <row r="36" spans="2:11" ht="38.25" customHeight="1">
      <c r="B36" s="22"/>
      <c r="C36" s="257"/>
      <c r="D36" s="257"/>
      <c r="E36" s="257"/>
    </row>
    <row r="37" spans="2:11">
      <c r="B37" s="16"/>
      <c r="C37" s="10"/>
      <c r="D37" s="10"/>
    </row>
    <row r="38" spans="2:11">
      <c r="B38" s="16"/>
    </row>
    <row r="39" spans="2:11">
      <c r="B39" s="16"/>
    </row>
    <row r="40" spans="2:11">
      <c r="B40" s="16"/>
    </row>
    <row r="41" spans="2:11">
      <c r="B41" s="16"/>
      <c r="C41" s="23"/>
    </row>
    <row r="42" spans="2:11" ht="27" customHeight="1">
      <c r="B42" s="22"/>
      <c r="C42" s="255"/>
      <c r="D42" s="255"/>
      <c r="E42" s="255"/>
    </row>
    <row r="43" spans="2:11" ht="38.25" customHeight="1">
      <c r="B43" s="22"/>
      <c r="C43" s="255"/>
      <c r="D43" s="255"/>
      <c r="E43" s="255"/>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12"/>
  <sheetViews>
    <sheetView showGridLines="0" tabSelected="1" view="pageBreakPreview" zoomScaleNormal="90" zoomScaleSheetLayoutView="100" workbookViewId="0">
      <selection activeCell="F15" sqref="F15"/>
    </sheetView>
  </sheetViews>
  <sheetFormatPr defaultRowHeight="15.75"/>
  <cols>
    <col min="1" max="9" width="16.85546875" style="17" customWidth="1"/>
    <col min="10" max="10" width="15.7109375" style="17" customWidth="1"/>
    <col min="11" max="16384" width="9.140625" style="17"/>
  </cols>
  <sheetData>
    <row r="1" spans="1:10" ht="20.25">
      <c r="A1" s="269" t="s">
        <v>402</v>
      </c>
      <c r="B1" s="270"/>
      <c r="C1" s="270"/>
      <c r="D1" s="270"/>
      <c r="E1" s="270"/>
      <c r="F1" s="270"/>
      <c r="G1" s="270"/>
      <c r="H1" s="270"/>
      <c r="I1" s="270"/>
      <c r="J1" s="271"/>
    </row>
    <row r="2" spans="1:10" ht="20.25">
      <c r="A2" s="272" t="s">
        <v>401</v>
      </c>
      <c r="B2" s="273"/>
      <c r="C2" s="273"/>
      <c r="D2" s="273"/>
      <c r="E2" s="273"/>
      <c r="F2" s="273"/>
      <c r="G2" s="273"/>
      <c r="H2" s="273"/>
      <c r="I2" s="273"/>
      <c r="J2" s="274"/>
    </row>
    <row r="3" spans="1:10" ht="28.5">
      <c r="A3" s="40" t="s">
        <v>129</v>
      </c>
      <c r="B3" s="147" t="s">
        <v>17</v>
      </c>
      <c r="C3" s="147" t="s">
        <v>18</v>
      </c>
      <c r="D3" s="147" t="s">
        <v>4</v>
      </c>
      <c r="E3" s="147" t="s">
        <v>70</v>
      </c>
      <c r="F3" s="147" t="s">
        <v>19</v>
      </c>
      <c r="G3" s="147" t="s">
        <v>20</v>
      </c>
      <c r="H3" s="147" t="s">
        <v>21</v>
      </c>
      <c r="I3" s="147" t="s">
        <v>353</v>
      </c>
      <c r="J3" s="41" t="s">
        <v>130</v>
      </c>
    </row>
    <row r="4" spans="1:10">
      <c r="A4" s="42" t="s">
        <v>318</v>
      </c>
      <c r="B4" s="221">
        <v>7.7992028920000003</v>
      </c>
      <c r="C4" s="221">
        <v>0.49054300099999998</v>
      </c>
      <c r="D4" s="221">
        <v>2.445721196</v>
      </c>
      <c r="E4" s="221">
        <v>4.8629386950000004</v>
      </c>
      <c r="F4" s="221">
        <v>4.1018367539999998</v>
      </c>
      <c r="G4" s="221">
        <v>3.3989855819999999</v>
      </c>
      <c r="H4" s="221">
        <v>0</v>
      </c>
      <c r="I4" s="221">
        <v>0.47672016099999998</v>
      </c>
      <c r="J4" s="43" t="s">
        <v>318</v>
      </c>
    </row>
    <row r="5" spans="1:10">
      <c r="A5" s="53" t="s">
        <v>145</v>
      </c>
      <c r="B5" s="222">
        <f t="shared" ref="B5:I5" si="0">SUM(B4:B4)</f>
        <v>7.7992028920000003</v>
      </c>
      <c r="C5" s="222">
        <f t="shared" si="0"/>
        <v>0.49054300099999998</v>
      </c>
      <c r="D5" s="222">
        <f t="shared" si="0"/>
        <v>2.445721196</v>
      </c>
      <c r="E5" s="222">
        <f t="shared" si="0"/>
        <v>4.8629386950000004</v>
      </c>
      <c r="F5" s="222">
        <f t="shared" si="0"/>
        <v>4.1018367539999998</v>
      </c>
      <c r="G5" s="222">
        <f t="shared" si="0"/>
        <v>3.3989855819999999</v>
      </c>
      <c r="H5" s="222">
        <f t="shared" si="0"/>
        <v>0</v>
      </c>
      <c r="I5" s="222">
        <f t="shared" si="0"/>
        <v>0.47672016099999998</v>
      </c>
      <c r="J5" s="54" t="s">
        <v>145</v>
      </c>
    </row>
    <row r="8" spans="1:10" ht="20.25">
      <c r="A8" s="269" t="s">
        <v>413</v>
      </c>
      <c r="B8" s="270"/>
      <c r="C8" s="270"/>
      <c r="D8" s="270"/>
      <c r="E8" s="270"/>
      <c r="F8" s="270"/>
      <c r="G8" s="270"/>
      <c r="H8" s="270"/>
      <c r="I8" s="270"/>
      <c r="J8" s="271"/>
    </row>
    <row r="9" spans="1:10" ht="20.25">
      <c r="A9" s="272" t="s">
        <v>414</v>
      </c>
      <c r="B9" s="273"/>
      <c r="C9" s="273"/>
      <c r="D9" s="273"/>
      <c r="E9" s="273"/>
      <c r="F9" s="273"/>
      <c r="G9" s="273"/>
      <c r="H9" s="273"/>
      <c r="I9" s="273"/>
      <c r="J9" s="274"/>
    </row>
    <row r="10" spans="1:10" ht="28.5">
      <c r="A10" s="40" t="s">
        <v>129</v>
      </c>
      <c r="B10" s="147" t="s">
        <v>17</v>
      </c>
      <c r="C10" s="147" t="s">
        <v>18</v>
      </c>
      <c r="D10" s="147" t="s">
        <v>4</v>
      </c>
      <c r="E10" s="147" t="s">
        <v>70</v>
      </c>
      <c r="F10" s="147" t="s">
        <v>19</v>
      </c>
      <c r="G10" s="147" t="s">
        <v>20</v>
      </c>
      <c r="H10" s="147" t="s">
        <v>21</v>
      </c>
      <c r="I10" s="147" t="s">
        <v>353</v>
      </c>
      <c r="J10" s="41" t="s">
        <v>130</v>
      </c>
    </row>
    <row r="11" spans="1:10">
      <c r="A11" s="42" t="s">
        <v>318</v>
      </c>
      <c r="B11" s="221">
        <v>12.971367758</v>
      </c>
      <c r="C11" s="221">
        <v>0.59890309799999997</v>
      </c>
      <c r="D11" s="221">
        <v>2.1597943019999999</v>
      </c>
      <c r="E11" s="221">
        <v>10.212670358</v>
      </c>
      <c r="F11" s="221">
        <v>7.1113980999999997</v>
      </c>
      <c r="G11" s="221">
        <v>5.5077082810000002</v>
      </c>
      <c r="H11" s="221">
        <v>0</v>
      </c>
      <c r="I11" s="221">
        <v>0.571771896</v>
      </c>
      <c r="J11" s="43" t="s">
        <v>318</v>
      </c>
    </row>
    <row r="12" spans="1:10">
      <c r="A12" s="53" t="s">
        <v>145</v>
      </c>
      <c r="B12" s="222">
        <f t="shared" ref="B12:I12" si="1">SUM(B11:B11)</f>
        <v>12.971367758</v>
      </c>
      <c r="C12" s="222">
        <f t="shared" si="1"/>
        <v>0.59890309799999997</v>
      </c>
      <c r="D12" s="222">
        <f t="shared" si="1"/>
        <v>2.1597943019999999</v>
      </c>
      <c r="E12" s="222">
        <f t="shared" si="1"/>
        <v>10.212670358</v>
      </c>
      <c r="F12" s="222">
        <f t="shared" si="1"/>
        <v>7.1113980999999997</v>
      </c>
      <c r="G12" s="222">
        <f t="shared" si="1"/>
        <v>5.5077082810000002</v>
      </c>
      <c r="H12" s="222">
        <f t="shared" si="1"/>
        <v>0</v>
      </c>
      <c r="I12" s="222">
        <f t="shared" si="1"/>
        <v>0.571771896</v>
      </c>
      <c r="J12" s="54" t="s">
        <v>145</v>
      </c>
    </row>
  </sheetData>
  <mergeCells count="4">
    <mergeCell ref="A1:J1"/>
    <mergeCell ref="A2:J2"/>
    <mergeCell ref="A8:J8"/>
    <mergeCell ref="A9:J9"/>
  </mergeCells>
  <pageMargins left="0.7" right="0.7" top="0.75" bottom="0.75" header="0.3" footer="0.3"/>
  <pageSetup paperSize="9" scale="5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10"/>
  <sheetViews>
    <sheetView showGridLines="0" workbookViewId="0">
      <selection activeCell="K21" sqref="K21"/>
    </sheetView>
  </sheetViews>
  <sheetFormatPr defaultRowHeight="15"/>
  <cols>
    <col min="1" max="1" width="6.28515625" style="96" customWidth="1"/>
  </cols>
  <sheetData>
    <row r="9" spans="4:7" ht="15.75">
      <c r="D9" s="17" t="s">
        <v>15</v>
      </c>
      <c r="E9" s="17"/>
      <c r="F9" s="17"/>
      <c r="G9" s="17"/>
    </row>
    <row r="10" spans="4:7" ht="15.75">
      <c r="D10" s="97" t="s">
        <v>16</v>
      </c>
      <c r="E10" s="17"/>
      <c r="F10" s="17"/>
      <c r="G10" s="1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9"/>
  <sheetViews>
    <sheetView showGridLines="0" view="pageBreakPreview" zoomScaleNormal="100" zoomScaleSheetLayoutView="100" workbookViewId="0">
      <selection activeCell="N21" sqref="N21"/>
    </sheetView>
  </sheetViews>
  <sheetFormatPr defaultRowHeight="14.25"/>
  <cols>
    <col min="1" max="1" width="6.42578125" style="55" customWidth="1"/>
    <col min="2" max="2" width="3.28515625" style="4" customWidth="1"/>
    <col min="3" max="3" width="41.5703125" style="1" customWidth="1"/>
    <col min="4" max="4" width="5.85546875" style="1" customWidth="1"/>
    <col min="5" max="5" width="44.42578125" style="1" customWidth="1"/>
    <col min="6" max="16384" width="9.1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75">
      <c r="B10" s="2"/>
      <c r="C10" s="56" t="s">
        <v>263</v>
      </c>
      <c r="D10" s="57" t="s">
        <v>217</v>
      </c>
      <c r="E10" s="58" t="s">
        <v>264</v>
      </c>
    </row>
    <row r="11" spans="2:5" ht="15.75">
      <c r="B11" s="2"/>
      <c r="C11" s="56" t="s">
        <v>265</v>
      </c>
      <c r="D11" s="57" t="s">
        <v>217</v>
      </c>
      <c r="E11" s="58" t="s">
        <v>93</v>
      </c>
    </row>
    <row r="12" spans="2:5" ht="15.75">
      <c r="B12" s="2"/>
      <c r="C12" s="56" t="s">
        <v>143</v>
      </c>
      <c r="D12" s="57" t="s">
        <v>217</v>
      </c>
      <c r="E12" s="58" t="s">
        <v>266</v>
      </c>
    </row>
    <row r="13" spans="2:5" ht="15.75">
      <c r="B13" s="2"/>
      <c r="C13" s="56" t="s">
        <v>267</v>
      </c>
      <c r="D13" s="57" t="s">
        <v>217</v>
      </c>
      <c r="E13" s="58" t="s">
        <v>94</v>
      </c>
    </row>
    <row r="14" spans="2:5" ht="15.75">
      <c r="B14" s="2"/>
      <c r="C14" s="56"/>
      <c r="D14" s="57"/>
      <c r="E14" s="58"/>
    </row>
    <row r="15" spans="2:5">
      <c r="B15" s="2"/>
      <c r="C15" s="11"/>
      <c r="D15" s="12"/>
      <c r="E15" s="13"/>
    </row>
    <row r="16" spans="2:5">
      <c r="B16" s="2"/>
      <c r="C16" s="11"/>
      <c r="D16" s="12"/>
      <c r="E16" s="13"/>
    </row>
    <row r="17" spans="2:5">
      <c r="B17" s="2"/>
      <c r="C17" s="11"/>
      <c r="D17" s="12"/>
      <c r="E17" s="13"/>
    </row>
    <row r="18" spans="2:5">
      <c r="B18" s="2"/>
      <c r="C18" s="11"/>
      <c r="D18" s="12"/>
      <c r="E18" s="13"/>
    </row>
    <row r="19" spans="2:5">
      <c r="B19" s="2"/>
      <c r="C19" s="11"/>
      <c r="D19" s="12"/>
      <c r="E19" s="13"/>
    </row>
    <row r="20" spans="2:5">
      <c r="B20" s="2"/>
      <c r="C20" s="11"/>
      <c r="D20" s="12"/>
      <c r="E20" s="13"/>
    </row>
    <row r="21" spans="2:5">
      <c r="B21" s="2"/>
      <c r="C21" s="11"/>
      <c r="D21" s="12"/>
      <c r="E21" s="13"/>
    </row>
    <row r="22" spans="2:5">
      <c r="B22" s="2"/>
      <c r="C22" s="11"/>
      <c r="D22" s="12"/>
      <c r="E22" s="13"/>
    </row>
    <row r="23" spans="2:5">
      <c r="B23" s="2"/>
      <c r="C23" s="11"/>
      <c r="D23" s="12"/>
      <c r="E23" s="13"/>
    </row>
    <row r="24" spans="2:5">
      <c r="B24" s="2"/>
      <c r="C24" s="14"/>
      <c r="D24" s="3"/>
      <c r="E24" s="15"/>
    </row>
    <row r="25" spans="2:5">
      <c r="B25" s="2"/>
      <c r="C25" s="14"/>
      <c r="D25" s="3"/>
      <c r="E25" s="15"/>
    </row>
    <row r="26" spans="2:5">
      <c r="B26" s="2"/>
      <c r="C26" s="14"/>
      <c r="D26" s="3"/>
      <c r="E26" s="15"/>
    </row>
    <row r="27" spans="2:5">
      <c r="B27" s="2"/>
    </row>
    <row r="28" spans="2:5">
      <c r="B28" s="2"/>
    </row>
    <row r="29" spans="2:5">
      <c r="B29" s="2"/>
    </row>
    <row r="30" spans="2:5" ht="42" customHeight="1">
      <c r="B30" s="2"/>
      <c r="C30" s="275"/>
      <c r="D30" s="275"/>
    </row>
    <row r="31" spans="2:5" ht="32.25" customHeight="1">
      <c r="B31" s="2"/>
      <c r="C31" s="276"/>
      <c r="D31" s="276"/>
    </row>
    <row r="32" spans="2:5">
      <c r="B32" s="2"/>
      <c r="C32" s="277"/>
      <c r="D32" s="277"/>
    </row>
    <row r="33" spans="2:4">
      <c r="B33" s="2"/>
      <c r="C33" s="4"/>
      <c r="D33" s="4"/>
    </row>
    <row r="34" spans="2:4">
      <c r="B34" s="2"/>
    </row>
    <row r="35" spans="2:4">
      <c r="B35" s="2"/>
    </row>
    <row r="36" spans="2:4">
      <c r="B36" s="2"/>
    </row>
    <row r="37" spans="2:4">
      <c r="B37" s="2"/>
    </row>
    <row r="38" spans="2:4">
      <c r="B38" s="2"/>
    </row>
    <row r="39" spans="2:4">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32"/>
  <sheetViews>
    <sheetView showGridLines="0" view="pageBreakPreview" zoomScaleNormal="90" zoomScaleSheetLayoutView="100" workbookViewId="0">
      <selection activeCell="O6" sqref="O6"/>
    </sheetView>
  </sheetViews>
  <sheetFormatPr defaultRowHeight="15.75"/>
  <cols>
    <col min="1" max="1" width="7.28515625" style="26" customWidth="1"/>
    <col min="2" max="2" width="3.28515625" style="17" customWidth="1"/>
    <col min="3" max="3" width="24.140625" style="17" bestFit="1" customWidth="1"/>
    <col min="4" max="4" width="50.7109375" style="17" customWidth="1"/>
    <col min="5" max="5" width="9.42578125" style="17" customWidth="1"/>
    <col min="6" max="6" width="5.140625" style="62" customWidth="1"/>
    <col min="7" max="7" width="5.140625" style="17" customWidth="1"/>
    <col min="8" max="8" width="23.28515625" style="17" bestFit="1" customWidth="1"/>
    <col min="9" max="9" width="50.7109375" style="17" customWidth="1"/>
    <col min="10" max="16384" width="9.140625" style="17"/>
  </cols>
  <sheetData>
    <row r="1" spans="2:13">
      <c r="B1" s="59"/>
      <c r="C1" s="60"/>
      <c r="D1" s="60"/>
      <c r="E1" s="61"/>
      <c r="G1" s="63"/>
      <c r="H1" s="60"/>
      <c r="I1" s="60"/>
      <c r="J1" s="61"/>
    </row>
    <row r="2" spans="2:13" ht="20.25">
      <c r="B2" s="64"/>
      <c r="C2" s="278" t="s">
        <v>14</v>
      </c>
      <c r="D2" s="278"/>
      <c r="E2" s="279"/>
      <c r="F2" s="91"/>
      <c r="G2" s="92"/>
      <c r="H2" s="280" t="s">
        <v>13</v>
      </c>
      <c r="I2" s="280"/>
      <c r="J2" s="281"/>
    </row>
    <row r="3" spans="2:13">
      <c r="B3" s="64"/>
      <c r="C3" s="5"/>
      <c r="D3" s="5"/>
      <c r="E3" s="65"/>
      <c r="G3" s="66"/>
      <c r="H3" s="5"/>
      <c r="I3" s="5"/>
      <c r="J3" s="65"/>
    </row>
    <row r="4" spans="2:13">
      <c r="B4" s="64"/>
      <c r="C4" s="5"/>
      <c r="D4" s="5"/>
      <c r="E4" s="65"/>
      <c r="G4" s="66"/>
      <c r="H4" s="5"/>
      <c r="I4" s="5"/>
      <c r="J4" s="65"/>
    </row>
    <row r="5" spans="2:13" ht="135.75" customHeight="1">
      <c r="B5" s="64"/>
      <c r="C5" s="67" t="s">
        <v>93</v>
      </c>
      <c r="D5" s="68" t="s">
        <v>131</v>
      </c>
      <c r="E5" s="69"/>
      <c r="F5" s="70"/>
      <c r="G5" s="71"/>
      <c r="H5" s="72" t="s">
        <v>94</v>
      </c>
      <c r="I5" s="73" t="s">
        <v>132</v>
      </c>
      <c r="J5" s="65"/>
    </row>
    <row r="6" spans="2:13">
      <c r="B6" s="64"/>
      <c r="C6" s="67"/>
      <c r="D6" s="74"/>
      <c r="E6" s="75"/>
      <c r="F6" s="70"/>
      <c r="G6" s="71"/>
      <c r="H6" s="72"/>
      <c r="I6" s="73"/>
      <c r="J6" s="65"/>
    </row>
    <row r="7" spans="2:13">
      <c r="B7" s="64"/>
      <c r="C7" s="67" t="s">
        <v>19</v>
      </c>
      <c r="D7" s="76" t="s">
        <v>95</v>
      </c>
      <c r="E7" s="77"/>
      <c r="F7" s="70"/>
      <c r="G7" s="71"/>
      <c r="H7" s="72" t="s">
        <v>103</v>
      </c>
      <c r="I7" s="73" t="s">
        <v>291</v>
      </c>
      <c r="J7" s="65"/>
    </row>
    <row r="8" spans="2:13">
      <c r="B8" s="64"/>
      <c r="C8" s="5"/>
      <c r="D8" s="74"/>
      <c r="E8" s="75"/>
      <c r="F8" s="70"/>
      <c r="G8" s="71"/>
      <c r="H8" s="78"/>
      <c r="I8" s="73"/>
      <c r="J8" s="65"/>
    </row>
    <row r="9" spans="2:13" ht="31.5">
      <c r="B9" s="64"/>
      <c r="C9" s="67" t="s">
        <v>20</v>
      </c>
      <c r="D9" s="76" t="s">
        <v>96</v>
      </c>
      <c r="E9" s="77"/>
      <c r="F9" s="70"/>
      <c r="G9" s="71"/>
      <c r="H9" s="72" t="s">
        <v>104</v>
      </c>
      <c r="I9" s="73" t="s">
        <v>97</v>
      </c>
      <c r="J9" s="65"/>
    </row>
    <row r="10" spans="2:13">
      <c r="B10" s="64"/>
      <c r="C10" s="67"/>
      <c r="D10" s="76"/>
      <c r="E10" s="77"/>
      <c r="F10" s="70"/>
      <c r="G10" s="71"/>
      <c r="H10" s="72"/>
      <c r="I10" s="73"/>
      <c r="J10" s="65"/>
    </row>
    <row r="11" spans="2:13" ht="157.5">
      <c r="B11" s="64"/>
      <c r="C11" s="67" t="s">
        <v>70</v>
      </c>
      <c r="D11" s="76" t="s">
        <v>139</v>
      </c>
      <c r="E11" s="77"/>
      <c r="F11" s="70"/>
      <c r="G11" s="71"/>
      <c r="H11" s="72" t="s">
        <v>102</v>
      </c>
      <c r="I11" s="73" t="s">
        <v>140</v>
      </c>
      <c r="J11" s="65"/>
      <c r="M11" s="17" t="s">
        <v>270</v>
      </c>
    </row>
    <row r="12" spans="2:13">
      <c r="B12" s="64"/>
      <c r="C12" s="5"/>
      <c r="D12" s="79"/>
      <c r="E12" s="80"/>
      <c r="F12" s="81"/>
      <c r="G12" s="82"/>
      <c r="H12" s="78"/>
      <c r="I12" s="73"/>
      <c r="J12" s="65"/>
    </row>
    <row r="13" spans="2:13" ht="47.25">
      <c r="B13" s="64"/>
      <c r="C13" s="67" t="s">
        <v>137</v>
      </c>
      <c r="D13" s="76" t="s">
        <v>98</v>
      </c>
      <c r="E13" s="77"/>
      <c r="F13" s="70"/>
      <c r="G13" s="71"/>
      <c r="H13" s="72" t="s">
        <v>138</v>
      </c>
      <c r="I13" s="73" t="s">
        <v>99</v>
      </c>
      <c r="J13" s="65"/>
    </row>
    <row r="14" spans="2:13">
      <c r="B14" s="64"/>
      <c r="C14" s="5"/>
      <c r="D14" s="5"/>
      <c r="E14" s="65"/>
      <c r="G14" s="66"/>
      <c r="H14" s="78"/>
      <c r="I14" s="73"/>
      <c r="J14" s="65"/>
    </row>
    <row r="15" spans="2:13" ht="94.5">
      <c r="B15" s="64"/>
      <c r="C15" s="67" t="s">
        <v>21</v>
      </c>
      <c r="D15" s="76" t="s">
        <v>133</v>
      </c>
      <c r="E15" s="77"/>
      <c r="F15" s="70"/>
      <c r="G15" s="71"/>
      <c r="H15" s="72" t="s">
        <v>105</v>
      </c>
      <c r="I15" s="73" t="s">
        <v>134</v>
      </c>
      <c r="J15" s="65"/>
    </row>
    <row r="16" spans="2:13" ht="15" customHeight="1">
      <c r="B16" s="64"/>
      <c r="C16" s="5"/>
      <c r="D16" s="5"/>
      <c r="E16" s="65"/>
      <c r="G16" s="66"/>
      <c r="H16" s="78"/>
      <c r="I16" s="73"/>
      <c r="J16" s="65"/>
    </row>
    <row r="17" spans="2:10">
      <c r="B17" s="83"/>
      <c r="C17" s="84"/>
      <c r="D17" s="85"/>
      <c r="E17" s="86"/>
      <c r="G17" s="87"/>
      <c r="H17" s="84"/>
      <c r="I17" s="88"/>
      <c r="J17" s="89"/>
    </row>
    <row r="18" spans="2:10" ht="15" customHeight="1"/>
    <row r="19" spans="2:10">
      <c r="C19" s="32"/>
      <c r="D19" s="34"/>
      <c r="E19" s="34"/>
      <c r="H19" s="32"/>
      <c r="I19" s="34"/>
    </row>
    <row r="20" spans="2:10" ht="18" customHeight="1"/>
    <row r="21" spans="2:10">
      <c r="C21" s="32"/>
      <c r="D21" s="34"/>
      <c r="E21" s="34"/>
      <c r="H21" s="32"/>
      <c r="I21" s="34"/>
    </row>
    <row r="22" spans="2:10" ht="22.5" customHeight="1"/>
    <row r="23" spans="2:10" ht="67.5" customHeight="1">
      <c r="C23" s="32"/>
      <c r="D23" s="34"/>
      <c r="E23" s="34"/>
      <c r="H23" s="32"/>
      <c r="I23" s="34"/>
    </row>
    <row r="24" spans="2:10" ht="15" customHeight="1"/>
    <row r="25" spans="2:10">
      <c r="C25" s="32"/>
      <c r="D25" s="90"/>
      <c r="E25" s="90"/>
      <c r="H25" s="32"/>
      <c r="I25" s="34"/>
    </row>
    <row r="26" spans="2:10" ht="15" customHeight="1"/>
    <row r="27" spans="2:10">
      <c r="C27" s="32"/>
      <c r="D27" s="90"/>
      <c r="E27" s="90"/>
      <c r="H27" s="32"/>
      <c r="I27" s="34"/>
    </row>
    <row r="28" spans="2:10" ht="15" customHeight="1">
      <c r="I28" s="34"/>
    </row>
    <row r="29" spans="2:10">
      <c r="C29" s="32"/>
      <c r="D29" s="90"/>
      <c r="E29" s="90"/>
      <c r="H29" s="32"/>
      <c r="I29" s="34"/>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9:H67"/>
  <sheetViews>
    <sheetView showGridLines="0" view="pageBreakPreview" topLeftCell="A15" zoomScaleNormal="90" zoomScaleSheetLayoutView="100" workbookViewId="0">
      <selection activeCell="C37" sqref="C37"/>
    </sheetView>
  </sheetViews>
  <sheetFormatPr defaultRowHeight="15.75"/>
  <cols>
    <col min="1" max="1" width="5.85546875" style="100" customWidth="1"/>
    <col min="2" max="2" width="7.140625" style="99" customWidth="1"/>
    <col min="3" max="3" width="120.28515625" style="204" customWidth="1"/>
    <col min="4" max="5" width="5.85546875" style="101" customWidth="1"/>
    <col min="6" max="16384" width="9.140625" style="101"/>
  </cols>
  <sheetData>
    <row r="9" spans="2:8">
      <c r="B9" s="105">
        <v>1</v>
      </c>
      <c r="C9" s="202" t="s">
        <v>292</v>
      </c>
      <c r="D9" s="102"/>
      <c r="E9" s="102"/>
      <c r="F9" s="103"/>
      <c r="G9" s="102"/>
      <c r="H9" s="102"/>
    </row>
    <row r="10" spans="2:8">
      <c r="C10" s="202"/>
      <c r="D10" s="102"/>
      <c r="E10" s="102"/>
      <c r="F10" s="102"/>
      <c r="G10" s="102"/>
      <c r="H10" s="102"/>
    </row>
    <row r="11" spans="2:8">
      <c r="B11" s="105">
        <v>2</v>
      </c>
      <c r="C11" s="202" t="s">
        <v>293</v>
      </c>
      <c r="D11" s="102"/>
      <c r="E11" s="102"/>
      <c r="F11" s="103"/>
      <c r="G11" s="102"/>
      <c r="H11" s="102"/>
    </row>
    <row r="12" spans="2:8">
      <c r="C12" s="202"/>
      <c r="D12" s="102"/>
      <c r="E12" s="102"/>
      <c r="F12" s="102"/>
      <c r="G12" s="102"/>
      <c r="H12" s="102"/>
    </row>
    <row r="13" spans="2:8">
      <c r="B13" s="105">
        <v>3</v>
      </c>
      <c r="C13" s="202" t="s">
        <v>315</v>
      </c>
      <c r="D13" s="102"/>
      <c r="E13" s="102"/>
      <c r="F13" s="103"/>
      <c r="G13" s="102"/>
      <c r="H13" s="102"/>
    </row>
    <row r="14" spans="2:8">
      <c r="C14" s="202"/>
      <c r="D14" s="102"/>
      <c r="E14" s="102"/>
      <c r="F14" s="102"/>
      <c r="G14" s="102"/>
      <c r="H14" s="102"/>
    </row>
    <row r="15" spans="2:8">
      <c r="B15" s="105">
        <v>4</v>
      </c>
      <c r="C15" s="202" t="s">
        <v>316</v>
      </c>
      <c r="D15" s="102"/>
      <c r="E15" s="102"/>
      <c r="F15" s="104"/>
      <c r="G15" s="102"/>
      <c r="H15" s="102"/>
    </row>
    <row r="16" spans="2:8">
      <c r="C16" s="202"/>
      <c r="D16" s="102"/>
      <c r="E16" s="102"/>
      <c r="F16" s="102"/>
      <c r="G16" s="102"/>
      <c r="H16" s="102"/>
    </row>
    <row r="17" spans="2:8">
      <c r="B17" s="105">
        <v>5</v>
      </c>
      <c r="C17" s="202" t="s">
        <v>317</v>
      </c>
      <c r="D17" s="102"/>
      <c r="E17" s="102"/>
      <c r="F17" s="103"/>
      <c r="G17" s="102"/>
      <c r="H17" s="102"/>
    </row>
    <row r="18" spans="2:8">
      <c r="C18" s="202"/>
      <c r="D18" s="102"/>
      <c r="E18" s="102"/>
      <c r="F18" s="102"/>
      <c r="G18" s="102"/>
      <c r="H18" s="102"/>
    </row>
    <row r="19" spans="2:8">
      <c r="B19" s="105">
        <v>6</v>
      </c>
      <c r="C19" s="202" t="s">
        <v>294</v>
      </c>
      <c r="D19" s="102"/>
      <c r="E19" s="102"/>
      <c r="F19" s="103"/>
      <c r="G19" s="102"/>
      <c r="H19" s="102"/>
    </row>
    <row r="20" spans="2:8">
      <c r="C20" s="202"/>
      <c r="D20" s="102"/>
      <c r="E20" s="102"/>
      <c r="F20" s="102"/>
      <c r="G20" s="102"/>
      <c r="H20" s="102"/>
    </row>
    <row r="21" spans="2:8">
      <c r="B21" s="105">
        <v>7</v>
      </c>
      <c r="C21" s="202" t="s">
        <v>301</v>
      </c>
      <c r="D21" s="102"/>
      <c r="E21" s="102"/>
      <c r="F21" s="103"/>
      <c r="G21" s="102"/>
      <c r="H21" s="102"/>
    </row>
    <row r="22" spans="2:8">
      <c r="C22" s="202"/>
      <c r="D22" s="102"/>
      <c r="E22" s="102"/>
      <c r="F22" s="102"/>
      <c r="G22" s="102"/>
      <c r="H22" s="102"/>
    </row>
    <row r="23" spans="2:8">
      <c r="B23" s="105">
        <v>8</v>
      </c>
      <c r="C23" s="202" t="s">
        <v>302</v>
      </c>
      <c r="D23" s="102"/>
      <c r="E23" s="102"/>
      <c r="F23" s="103"/>
      <c r="G23" s="102"/>
      <c r="H23" s="102"/>
    </row>
    <row r="24" spans="2:8">
      <c r="C24" s="202"/>
      <c r="D24" s="102"/>
      <c r="E24" s="102"/>
      <c r="F24" s="102"/>
      <c r="G24" s="102"/>
      <c r="H24" s="102"/>
    </row>
    <row r="25" spans="2:8" ht="31.5">
      <c r="B25" s="105">
        <v>9</v>
      </c>
      <c r="C25" s="202" t="s">
        <v>303</v>
      </c>
      <c r="D25" s="102"/>
      <c r="E25" s="102"/>
      <c r="F25" s="103"/>
      <c r="G25" s="102"/>
      <c r="H25" s="102"/>
    </row>
    <row r="26" spans="2:8">
      <c r="C26" s="202"/>
      <c r="D26" s="102"/>
      <c r="E26" s="102"/>
      <c r="F26" s="102"/>
      <c r="G26" s="102"/>
      <c r="H26" s="102"/>
    </row>
    <row r="27" spans="2:8" ht="31.5">
      <c r="B27" s="105">
        <v>10</v>
      </c>
      <c r="C27" s="202" t="s">
        <v>304</v>
      </c>
      <c r="D27" s="102"/>
      <c r="E27" s="102"/>
      <c r="F27" s="103"/>
      <c r="G27" s="102"/>
      <c r="H27" s="102"/>
    </row>
    <row r="28" spans="2:8">
      <c r="C28" s="202"/>
      <c r="D28" s="102"/>
      <c r="E28" s="102"/>
      <c r="F28" s="102"/>
      <c r="G28" s="102"/>
      <c r="H28" s="102"/>
    </row>
    <row r="29" spans="2:8" ht="31.5">
      <c r="B29" s="105">
        <v>11</v>
      </c>
      <c r="C29" s="202" t="s">
        <v>305</v>
      </c>
      <c r="D29" s="102"/>
      <c r="E29" s="102"/>
      <c r="F29" s="103"/>
      <c r="G29" s="102"/>
      <c r="H29" s="102"/>
    </row>
    <row r="30" spans="2:8">
      <c r="C30" s="202"/>
      <c r="D30" s="102"/>
      <c r="E30" s="102"/>
      <c r="F30" s="102"/>
      <c r="G30" s="102"/>
      <c r="H30" s="102"/>
    </row>
    <row r="31" spans="2:8" ht="31.5">
      <c r="B31" s="105">
        <v>12</v>
      </c>
      <c r="C31" s="202" t="s">
        <v>306</v>
      </c>
      <c r="D31" s="102"/>
      <c r="E31" s="102"/>
      <c r="F31" s="103"/>
      <c r="G31" s="102"/>
      <c r="H31" s="102"/>
    </row>
    <row r="32" spans="2:8">
      <c r="C32" s="202"/>
      <c r="D32" s="102"/>
      <c r="E32" s="102"/>
      <c r="F32" s="102"/>
      <c r="G32" s="102"/>
      <c r="H32" s="102"/>
    </row>
    <row r="33" spans="2:8" ht="31.5">
      <c r="B33" s="105">
        <v>13</v>
      </c>
      <c r="C33" s="202" t="s">
        <v>307</v>
      </c>
      <c r="D33" s="102"/>
      <c r="E33" s="102"/>
      <c r="F33" s="103"/>
      <c r="G33" s="102"/>
      <c r="H33" s="102"/>
    </row>
    <row r="34" spans="2:8">
      <c r="C34" s="202"/>
      <c r="D34" s="102"/>
      <c r="E34" s="102"/>
      <c r="F34" s="102"/>
      <c r="G34" s="102"/>
      <c r="H34" s="102"/>
    </row>
    <row r="35" spans="2:8" ht="31.5">
      <c r="B35" s="105">
        <v>14</v>
      </c>
      <c r="C35" s="202" t="s">
        <v>308</v>
      </c>
      <c r="D35" s="102"/>
      <c r="E35" s="102"/>
      <c r="F35" s="103"/>
      <c r="G35" s="102"/>
      <c r="H35" s="102"/>
    </row>
    <row r="36" spans="2:8">
      <c r="C36" s="202"/>
      <c r="D36" s="102"/>
      <c r="E36" s="102"/>
      <c r="F36" s="102"/>
      <c r="G36" s="102"/>
      <c r="H36" s="102"/>
    </row>
    <row r="37" spans="2:8">
      <c r="B37" s="105">
        <v>15</v>
      </c>
      <c r="C37" s="202" t="s">
        <v>310</v>
      </c>
      <c r="D37" s="102"/>
      <c r="E37" s="102"/>
      <c r="F37" s="103"/>
      <c r="G37" s="102"/>
      <c r="H37" s="102"/>
    </row>
    <row r="38" spans="2:8">
      <c r="C38" s="202"/>
      <c r="D38" s="102"/>
      <c r="E38" s="102"/>
      <c r="F38" s="102"/>
      <c r="G38" s="102"/>
      <c r="H38" s="102"/>
    </row>
    <row r="39" spans="2:8" ht="31.5">
      <c r="B39" s="105">
        <v>16</v>
      </c>
      <c r="C39" s="202" t="s">
        <v>311</v>
      </c>
      <c r="D39" s="102"/>
      <c r="E39" s="102"/>
      <c r="F39" s="103"/>
      <c r="G39" s="102"/>
      <c r="H39" s="102"/>
    </row>
    <row r="40" spans="2:8">
      <c r="C40" s="202"/>
      <c r="D40" s="102"/>
      <c r="E40" s="102"/>
      <c r="F40" s="102"/>
      <c r="G40" s="102"/>
      <c r="H40" s="102"/>
    </row>
    <row r="41" spans="2:8" ht="31.5">
      <c r="B41" s="105">
        <v>17</v>
      </c>
      <c r="C41" s="202" t="s">
        <v>312</v>
      </c>
      <c r="D41" s="102"/>
      <c r="E41" s="102"/>
      <c r="F41" s="103"/>
      <c r="G41" s="102"/>
      <c r="H41" s="102"/>
    </row>
    <row r="42" spans="2:8">
      <c r="C42" s="203"/>
      <c r="D42" s="102"/>
      <c r="E42" s="102"/>
      <c r="F42" s="102"/>
      <c r="G42" s="102"/>
      <c r="H42" s="102"/>
    </row>
    <row r="43" spans="2:8">
      <c r="B43" s="105">
        <v>18</v>
      </c>
      <c r="C43" s="202" t="s">
        <v>372</v>
      </c>
      <c r="D43" s="102"/>
      <c r="E43" s="102"/>
      <c r="F43" s="102"/>
      <c r="G43" s="102"/>
      <c r="H43" s="102"/>
    </row>
    <row r="44" spans="2:8">
      <c r="C44" s="202"/>
      <c r="D44" s="102"/>
      <c r="E44" s="102"/>
      <c r="F44" s="102"/>
      <c r="G44" s="102"/>
      <c r="H44" s="102"/>
    </row>
    <row r="45" spans="2:8">
      <c r="B45" s="105">
        <v>19</v>
      </c>
      <c r="C45" s="202" t="s">
        <v>373</v>
      </c>
      <c r="D45" s="102"/>
      <c r="E45" s="102"/>
      <c r="F45" s="102"/>
      <c r="G45" s="102"/>
      <c r="H45" s="102"/>
    </row>
    <row r="46" spans="2:8">
      <c r="C46" s="202"/>
      <c r="D46" s="102"/>
      <c r="E46" s="102"/>
      <c r="F46" s="102"/>
      <c r="G46" s="102"/>
      <c r="H46" s="102"/>
    </row>
    <row r="47" spans="2:8" ht="31.5">
      <c r="B47" s="105">
        <v>20</v>
      </c>
      <c r="C47" s="202" t="s">
        <v>374</v>
      </c>
      <c r="D47" s="102"/>
      <c r="E47" s="102"/>
      <c r="F47" s="102"/>
      <c r="G47" s="102"/>
      <c r="H47" s="102"/>
    </row>
    <row r="48" spans="2:8">
      <c r="C48" s="203"/>
      <c r="D48" s="102"/>
      <c r="E48" s="102"/>
      <c r="F48" s="102"/>
      <c r="G48" s="102"/>
      <c r="H48" s="102"/>
    </row>
    <row r="49" spans="2:8">
      <c r="B49" s="105">
        <v>21</v>
      </c>
      <c r="C49" s="203" t="s">
        <v>313</v>
      </c>
      <c r="D49" s="102"/>
      <c r="E49" s="102"/>
      <c r="F49" s="103"/>
      <c r="G49" s="102"/>
      <c r="H49" s="102"/>
    </row>
    <row r="50" spans="2:8">
      <c r="C50" s="203"/>
      <c r="D50" s="102"/>
      <c r="E50" s="102"/>
      <c r="F50" s="102"/>
      <c r="G50" s="102"/>
      <c r="H50" s="102"/>
    </row>
    <row r="51" spans="2:8">
      <c r="B51" s="105">
        <v>22</v>
      </c>
      <c r="C51" s="203" t="s">
        <v>314</v>
      </c>
      <c r="D51" s="102"/>
      <c r="E51" s="102"/>
      <c r="F51" s="103"/>
      <c r="G51" s="102"/>
      <c r="H51" s="102"/>
    </row>
    <row r="52" spans="2:8">
      <c r="C52" s="203"/>
      <c r="D52" s="102"/>
      <c r="E52" s="102"/>
      <c r="F52" s="102"/>
      <c r="G52" s="102"/>
      <c r="H52" s="102"/>
    </row>
    <row r="53" spans="2:8">
      <c r="C53" s="203"/>
      <c r="D53" s="102"/>
      <c r="E53" s="102"/>
      <c r="F53" s="102"/>
      <c r="G53" s="102"/>
      <c r="H53" s="102"/>
    </row>
    <row r="54" spans="2:8">
      <c r="C54" s="203"/>
      <c r="D54" s="102"/>
      <c r="E54" s="102"/>
      <c r="F54" s="102"/>
      <c r="G54" s="102"/>
      <c r="H54" s="102"/>
    </row>
    <row r="55" spans="2:8">
      <c r="C55" s="203"/>
      <c r="D55" s="102"/>
      <c r="E55" s="102"/>
      <c r="F55" s="102"/>
      <c r="G55" s="102"/>
      <c r="H55" s="102"/>
    </row>
    <row r="56" spans="2:8">
      <c r="C56" s="203"/>
      <c r="D56" s="102"/>
      <c r="E56" s="102"/>
      <c r="F56" s="102"/>
      <c r="G56" s="102"/>
      <c r="H56" s="102"/>
    </row>
    <row r="57" spans="2:8">
      <c r="C57" s="203"/>
      <c r="D57" s="102"/>
      <c r="E57" s="102"/>
      <c r="F57" s="102"/>
      <c r="G57" s="102"/>
      <c r="H57" s="102"/>
    </row>
    <row r="58" spans="2:8">
      <c r="C58" s="203"/>
      <c r="D58" s="102"/>
      <c r="E58" s="102"/>
      <c r="F58" s="102"/>
      <c r="G58" s="102"/>
      <c r="H58" s="102"/>
    </row>
    <row r="59" spans="2:8">
      <c r="C59" s="203"/>
      <c r="D59" s="102"/>
      <c r="E59" s="102"/>
      <c r="F59" s="102"/>
      <c r="G59" s="102"/>
      <c r="H59" s="102"/>
    </row>
    <row r="60" spans="2:8">
      <c r="C60" s="203"/>
      <c r="D60" s="102"/>
      <c r="E60" s="102"/>
      <c r="F60" s="102"/>
      <c r="G60" s="102"/>
      <c r="H60" s="102"/>
    </row>
    <row r="61" spans="2:8">
      <c r="C61" s="203"/>
      <c r="D61" s="102"/>
      <c r="E61" s="102"/>
      <c r="F61" s="102"/>
      <c r="G61" s="102"/>
      <c r="H61" s="102"/>
    </row>
    <row r="62" spans="2:8">
      <c r="C62" s="203"/>
      <c r="D62" s="102"/>
      <c r="E62" s="102"/>
      <c r="F62" s="102"/>
      <c r="G62" s="102"/>
      <c r="H62" s="102"/>
    </row>
    <row r="63" spans="2:8">
      <c r="C63" s="203"/>
      <c r="D63" s="102"/>
      <c r="E63" s="102"/>
      <c r="F63" s="102"/>
      <c r="G63" s="102"/>
      <c r="H63" s="102"/>
    </row>
    <row r="64" spans="2:8">
      <c r="C64" s="203"/>
      <c r="D64" s="102"/>
      <c r="E64" s="102"/>
      <c r="F64" s="102"/>
      <c r="G64" s="102"/>
      <c r="H64" s="102"/>
    </row>
    <row r="65" spans="3:8">
      <c r="C65" s="203"/>
      <c r="D65" s="102"/>
      <c r="E65" s="102"/>
      <c r="F65" s="102"/>
      <c r="G65" s="102"/>
      <c r="H65" s="102"/>
    </row>
    <row r="66" spans="3:8">
      <c r="C66" s="203"/>
      <c r="D66" s="102"/>
      <c r="E66" s="102"/>
      <c r="F66" s="102"/>
      <c r="G66" s="102"/>
      <c r="H66" s="102"/>
    </row>
    <row r="67" spans="3:8">
      <c r="C67" s="203"/>
      <c r="D67" s="102"/>
      <c r="E67" s="102"/>
      <c r="F67" s="102"/>
      <c r="G67" s="102"/>
      <c r="H67" s="102"/>
    </row>
  </sheetData>
  <hyperlinks>
    <hyperlink ref="B9" location="Cover!A1" display="Cover!A1"/>
    <hyperlink ref="B11" location="Foreword!A1" display="Foreword!A1"/>
    <hyperlink ref="B13" location="'Table Of Content'!A1" display="'Table Of Content'!A1"/>
    <hyperlink ref="B15" location="'Number Entities'!A1" display="'Number Entities'!A1"/>
    <hyperlink ref="B17" location="'Number Entities By Province'!A1" display="'Number Entities By Province'!A1"/>
    <hyperlink ref="B19" location="'Assets By Province'!A1" display="'Assets By Province'!A1"/>
    <hyperlink ref="B21" location="Summary!A1" display="Summary!A1"/>
    <hyperlink ref="B23" location="'Summary by Province'!A1" display="'Summary by Province'!A1"/>
    <hyperlink ref="B25" location="'BS-MFI Cooperative Conv'!A1" display="'BS-MFI Cooperative Conv'!A1"/>
    <hyperlink ref="B27" location="'IS- MFI Cooperative Conv'!A1" display="'IS- MFI Cooperative Conv'!A1"/>
    <hyperlink ref="B29" location="'Sum by Prov. MFI Coop Conv'!A1" display="'Sum by Prov. MFI Coop Conv'!A1"/>
    <hyperlink ref="B31" location="'BS - MFI Limit Comp Conv'!A1" display="'BS - MFI Limit Comp Conv'!A1"/>
    <hyperlink ref="B33" location="'IS-MFI Limit Comp Conv'!A1" display="'IS-MFI Limit Comp Conv'!A1"/>
    <hyperlink ref="B35" location="'Sum by Prov-MFI Limit Comp Conv'!A1" display="'Sum by Prov-MFI Limit Comp Conv'!A1"/>
    <hyperlink ref="B37" location="'BS- MFI Cooperative Sharia'!A1" display="'BS- MFI Cooperative Sharia'!A1"/>
    <hyperlink ref="B39" location="'IS- MFI Cooperative Sharia'!A1" display="'IS- MFI Cooperative Sharia'!A1"/>
    <hyperlink ref="B41" location="'Sum by Prov- MFI Coop Sharia'!A1" display="'Sum by Prov- MFI Coop Sharia'!A1"/>
    <hyperlink ref="B49" location="Abbreviation!A1" display="Abbreviation!A1"/>
    <hyperlink ref="B51" location="Glossary!A1" display="Glossary!A1"/>
    <hyperlink ref="B43" location="'BS- MFI Limit Sharia'!A1" display="'BS- MFI Limit Sharia'!A1"/>
    <hyperlink ref="B45" location="'IS- MFI Limit Sharia'!A1" display="'IS- MFI Limit Sharia'!A1"/>
    <hyperlink ref="B47" location="'Sum by Prov- MFI Limit Sharia'!A1" display="'Sum by Prov- MFI Limit Sharia'!A1"/>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12"/>
  <sheetViews>
    <sheetView showGridLines="0" view="pageBreakPreview" zoomScaleNormal="90" zoomScaleSheetLayoutView="100" workbookViewId="0">
      <selection activeCell="C5" sqref="C5:C6"/>
    </sheetView>
  </sheetViews>
  <sheetFormatPr defaultRowHeight="14.25"/>
  <cols>
    <col min="1" max="1" width="19.85546875" style="157" customWidth="1"/>
    <col min="2" max="2" width="11.140625" style="157" bestFit="1" customWidth="1"/>
    <col min="3" max="3" width="11.85546875" style="157" bestFit="1" customWidth="1"/>
    <col min="4" max="4" width="12.5703125" style="157" bestFit="1" customWidth="1"/>
    <col min="5" max="5" width="19.85546875" style="157" customWidth="1"/>
    <col min="6" max="16384" width="9.140625" style="157"/>
  </cols>
  <sheetData>
    <row r="1" spans="1:5" ht="20.25">
      <c r="A1" s="258" t="s">
        <v>299</v>
      </c>
      <c r="B1" s="258"/>
      <c r="C1" s="258"/>
      <c r="D1" s="258"/>
      <c r="E1" s="258"/>
    </row>
    <row r="2" spans="1:5" ht="20.25">
      <c r="A2" s="259" t="s">
        <v>300</v>
      </c>
      <c r="B2" s="259"/>
      <c r="C2" s="259"/>
      <c r="D2" s="259"/>
      <c r="E2" s="259"/>
    </row>
    <row r="3" spans="1:5" ht="47.25">
      <c r="A3" s="40" t="s">
        <v>129</v>
      </c>
      <c r="B3" s="40" t="s">
        <v>384</v>
      </c>
      <c r="C3" s="40" t="s">
        <v>385</v>
      </c>
      <c r="D3" s="40" t="s">
        <v>386</v>
      </c>
      <c r="E3" s="41" t="s">
        <v>130</v>
      </c>
    </row>
    <row r="4" spans="1:5" ht="15.75">
      <c r="A4" s="154" t="s">
        <v>141</v>
      </c>
      <c r="B4" s="158">
        <f>SUM(B5:B6)</f>
        <v>112</v>
      </c>
      <c r="C4" s="158">
        <f>SUM(C5:C6)</f>
        <v>122</v>
      </c>
      <c r="D4" s="158">
        <f t="shared" ref="D4" si="0">SUM(D5:D6)</f>
        <v>0</v>
      </c>
      <c r="E4" s="159" t="s">
        <v>146</v>
      </c>
    </row>
    <row r="5" spans="1:5" ht="15.75">
      <c r="A5" s="149" t="s">
        <v>142</v>
      </c>
      <c r="B5" s="151">
        <v>89</v>
      </c>
      <c r="C5" s="151">
        <v>96</v>
      </c>
      <c r="D5" s="151"/>
      <c r="E5" s="160" t="s">
        <v>147</v>
      </c>
    </row>
    <row r="6" spans="1:5" ht="15.75">
      <c r="A6" s="149" t="s">
        <v>143</v>
      </c>
      <c r="B6" s="151">
        <v>23</v>
      </c>
      <c r="C6" s="151">
        <v>26</v>
      </c>
      <c r="D6" s="151"/>
      <c r="E6" s="160" t="s">
        <v>148</v>
      </c>
    </row>
    <row r="7" spans="1:5" ht="15.75">
      <c r="A7" s="154" t="s">
        <v>144</v>
      </c>
      <c r="B7" s="158">
        <f t="shared" ref="B7:C7" si="1">SUM(B8:B9)</f>
        <v>65</v>
      </c>
      <c r="C7" s="158">
        <f t="shared" si="1"/>
        <v>71</v>
      </c>
      <c r="D7" s="158">
        <f t="shared" ref="D7" si="2">SUM(D8:D9)</f>
        <v>0</v>
      </c>
      <c r="E7" s="159" t="s">
        <v>149</v>
      </c>
    </row>
    <row r="8" spans="1:5" ht="15.75">
      <c r="A8" s="149" t="s">
        <v>142</v>
      </c>
      <c r="B8" s="151">
        <v>64</v>
      </c>
      <c r="C8" s="151">
        <v>70</v>
      </c>
      <c r="D8" s="151"/>
      <c r="E8" s="160" t="s">
        <v>147</v>
      </c>
    </row>
    <row r="9" spans="1:5" ht="15.75">
      <c r="A9" s="149" t="s">
        <v>143</v>
      </c>
      <c r="B9" s="153">
        <v>1</v>
      </c>
      <c r="C9" s="153">
        <v>1</v>
      </c>
      <c r="D9" s="153"/>
      <c r="E9" s="160" t="s">
        <v>148</v>
      </c>
    </row>
    <row r="10" spans="1:5" ht="15.75">
      <c r="A10" s="154" t="s">
        <v>145</v>
      </c>
      <c r="B10" s="158">
        <f>B4+B7</f>
        <v>177</v>
      </c>
      <c r="C10" s="158">
        <f t="shared" ref="C10" si="3">C4+C7</f>
        <v>193</v>
      </c>
      <c r="D10" s="158">
        <f t="shared" ref="D10" si="4">D4+D7</f>
        <v>0</v>
      </c>
      <c r="E10" s="159" t="s">
        <v>145</v>
      </c>
    </row>
    <row r="12" spans="1:5">
      <c r="A12" s="161"/>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23"/>
  <sheetViews>
    <sheetView showGridLines="0" view="pageBreakPreview" topLeftCell="A4" zoomScaleNormal="90" zoomScaleSheetLayoutView="100" workbookViewId="0">
      <selection activeCell="H3" sqref="H3"/>
    </sheetView>
  </sheetViews>
  <sheetFormatPr defaultRowHeight="12.75"/>
  <cols>
    <col min="1" max="1" width="22.5703125" style="7" bestFit="1" customWidth="1"/>
    <col min="2" max="4" width="13.140625" style="7" customWidth="1"/>
    <col min="5" max="5" width="28.85546875" style="7" customWidth="1"/>
    <col min="6" max="16384" width="9.140625" style="7"/>
  </cols>
  <sheetData>
    <row r="1" spans="1:5" s="148" customFormat="1" ht="22.5">
      <c r="A1" s="260" t="s">
        <v>297</v>
      </c>
      <c r="B1" s="261"/>
      <c r="C1" s="261"/>
      <c r="D1" s="261"/>
      <c r="E1" s="262"/>
    </row>
    <row r="2" spans="1:5" s="148" customFormat="1" ht="22.5">
      <c r="A2" s="263" t="s">
        <v>298</v>
      </c>
      <c r="B2" s="264"/>
      <c r="C2" s="264"/>
      <c r="D2" s="264"/>
      <c r="E2" s="265"/>
    </row>
    <row r="3" spans="1:5" ht="47.25">
      <c r="A3" s="44" t="s">
        <v>129</v>
      </c>
      <c r="B3" s="40" t="s">
        <v>384</v>
      </c>
      <c r="C3" s="40" t="s">
        <v>385</v>
      </c>
      <c r="D3" s="40" t="s">
        <v>386</v>
      </c>
      <c r="E3" s="41" t="s">
        <v>130</v>
      </c>
    </row>
    <row r="4" spans="1:5" ht="15.75">
      <c r="A4" s="149" t="s">
        <v>318</v>
      </c>
      <c r="B4" s="149">
        <v>1</v>
      </c>
      <c r="C4" s="150">
        <v>2</v>
      </c>
      <c r="D4" s="151"/>
      <c r="E4" s="152" t="s">
        <v>318</v>
      </c>
    </row>
    <row r="5" spans="1:5" ht="14.25" customHeight="1">
      <c r="A5" s="149" t="s">
        <v>153</v>
      </c>
      <c r="B5" s="149">
        <v>7</v>
      </c>
      <c r="C5" s="150">
        <v>7</v>
      </c>
      <c r="D5" s="151"/>
      <c r="E5" s="152" t="s">
        <v>153</v>
      </c>
    </row>
    <row r="6" spans="1:5" ht="14.25" customHeight="1">
      <c r="A6" s="149" t="s">
        <v>154</v>
      </c>
      <c r="B6" s="149">
        <v>3</v>
      </c>
      <c r="C6" s="150">
        <v>3</v>
      </c>
      <c r="D6" s="153"/>
      <c r="E6" s="152" t="s">
        <v>154</v>
      </c>
    </row>
    <row r="7" spans="1:5" ht="15.75">
      <c r="A7" s="149" t="s">
        <v>319</v>
      </c>
      <c r="B7" s="149">
        <v>5</v>
      </c>
      <c r="C7" s="150">
        <v>4</v>
      </c>
      <c r="D7" s="153"/>
      <c r="E7" s="152" t="s">
        <v>320</v>
      </c>
    </row>
    <row r="8" spans="1:5" ht="15.75">
      <c r="A8" s="149" t="s">
        <v>376</v>
      </c>
      <c r="B8" s="149">
        <v>1</v>
      </c>
      <c r="C8" s="150">
        <v>1</v>
      </c>
      <c r="D8" s="153"/>
      <c r="E8" s="152" t="s">
        <v>376</v>
      </c>
    </row>
    <row r="9" spans="1:5" ht="14.25" customHeight="1">
      <c r="A9" s="149" t="s">
        <v>151</v>
      </c>
      <c r="B9" s="149">
        <v>22</v>
      </c>
      <c r="C9" s="150">
        <v>25</v>
      </c>
      <c r="D9" s="151"/>
      <c r="E9" s="152" t="s">
        <v>158</v>
      </c>
    </row>
    <row r="10" spans="1:5" ht="14.25" customHeight="1">
      <c r="A10" s="149" t="s">
        <v>150</v>
      </c>
      <c r="B10" s="149">
        <v>94</v>
      </c>
      <c r="C10" s="150">
        <v>101</v>
      </c>
      <c r="D10" s="151"/>
      <c r="E10" s="152" t="s">
        <v>157</v>
      </c>
    </row>
    <row r="11" spans="1:5" ht="14.25" customHeight="1">
      <c r="A11" s="149" t="s">
        <v>152</v>
      </c>
      <c r="B11" s="149">
        <v>16</v>
      </c>
      <c r="C11" s="150">
        <v>19</v>
      </c>
      <c r="D11" s="151"/>
      <c r="E11" s="152" t="s">
        <v>159</v>
      </c>
    </row>
    <row r="12" spans="1:5" ht="14.25" customHeight="1">
      <c r="A12" s="149" t="s">
        <v>250</v>
      </c>
      <c r="B12" s="149">
        <v>1</v>
      </c>
      <c r="C12" s="150">
        <v>1</v>
      </c>
      <c r="D12" s="153"/>
      <c r="E12" s="152" t="s">
        <v>253</v>
      </c>
    </row>
    <row r="13" spans="1:5" ht="14.25" customHeight="1">
      <c r="A13" s="149" t="s">
        <v>377</v>
      </c>
      <c r="B13" s="149">
        <v>1</v>
      </c>
      <c r="C13" s="150">
        <v>1</v>
      </c>
      <c r="D13" s="153"/>
      <c r="E13" s="152" t="s">
        <v>379</v>
      </c>
    </row>
    <row r="14" spans="1:5" ht="14.25" customHeight="1">
      <c r="A14" s="149" t="s">
        <v>155</v>
      </c>
      <c r="B14" s="149">
        <v>8</v>
      </c>
      <c r="C14" s="150">
        <v>9</v>
      </c>
      <c r="D14" s="153"/>
      <c r="E14" s="152" t="s">
        <v>155</v>
      </c>
    </row>
    <row r="15" spans="1:5" ht="14.25" customHeight="1">
      <c r="A15" s="149" t="s">
        <v>387</v>
      </c>
      <c r="B15" s="149">
        <v>1</v>
      </c>
      <c r="C15" s="150">
        <v>1</v>
      </c>
      <c r="D15" s="153"/>
      <c r="E15" s="218" t="s">
        <v>387</v>
      </c>
    </row>
    <row r="16" spans="1:5" ht="14.25" customHeight="1">
      <c r="A16" s="149" t="s">
        <v>156</v>
      </c>
      <c r="B16" s="149">
        <v>2</v>
      </c>
      <c r="C16" s="150">
        <v>3</v>
      </c>
      <c r="D16" s="153"/>
      <c r="E16" s="152" t="s">
        <v>160</v>
      </c>
    </row>
    <row r="17" spans="1:5" ht="14.25" customHeight="1">
      <c r="A17" s="149" t="s">
        <v>378</v>
      </c>
      <c r="B17" s="149">
        <v>1</v>
      </c>
      <c r="C17" s="150">
        <v>1</v>
      </c>
      <c r="D17" s="153"/>
      <c r="E17" s="152" t="s">
        <v>378</v>
      </c>
    </row>
    <row r="18" spans="1:5" ht="14.25" customHeight="1">
      <c r="A18" s="149" t="s">
        <v>388</v>
      </c>
      <c r="B18" s="149">
        <v>2</v>
      </c>
      <c r="C18" s="150">
        <v>2</v>
      </c>
      <c r="D18" s="153"/>
      <c r="E18" s="218" t="s">
        <v>388</v>
      </c>
    </row>
    <row r="19" spans="1:5" ht="14.25" customHeight="1">
      <c r="A19" s="149" t="s">
        <v>256</v>
      </c>
      <c r="B19" s="149">
        <v>1</v>
      </c>
      <c r="C19" s="150">
        <v>1</v>
      </c>
      <c r="D19" s="153"/>
      <c r="E19" s="152" t="s">
        <v>258</v>
      </c>
    </row>
    <row r="20" spans="1:5" ht="14.25" customHeight="1">
      <c r="A20" s="149" t="s">
        <v>324</v>
      </c>
      <c r="B20" s="149">
        <v>1</v>
      </c>
      <c r="C20" s="150">
        <v>1</v>
      </c>
      <c r="D20" s="153"/>
      <c r="E20" s="152" t="s">
        <v>354</v>
      </c>
    </row>
    <row r="21" spans="1:5" ht="14.25" customHeight="1">
      <c r="A21" s="149" t="s">
        <v>249</v>
      </c>
      <c r="B21" s="149">
        <v>7</v>
      </c>
      <c r="C21" s="150">
        <v>8</v>
      </c>
      <c r="D21" s="153"/>
      <c r="E21" s="152" t="s">
        <v>254</v>
      </c>
    </row>
    <row r="22" spans="1:5" ht="14.25" customHeight="1">
      <c r="A22" s="149" t="s">
        <v>257</v>
      </c>
      <c r="B22" s="149">
        <v>3</v>
      </c>
      <c r="C22" s="150">
        <v>3</v>
      </c>
      <c r="D22" s="153"/>
      <c r="E22" s="152" t="s">
        <v>259</v>
      </c>
    </row>
    <row r="23" spans="1:5" ht="15.75">
      <c r="A23" s="154" t="s">
        <v>145</v>
      </c>
      <c r="B23" s="155">
        <f>SUM(B4:B22)</f>
        <v>177</v>
      </c>
      <c r="C23" s="155">
        <f>SUM(C4:C22)</f>
        <v>193</v>
      </c>
      <c r="D23" s="155">
        <f>SUM(D4:D22)</f>
        <v>0</v>
      </c>
      <c r="E23" s="156" t="s">
        <v>145</v>
      </c>
    </row>
  </sheetData>
  <mergeCells count="2">
    <mergeCell ref="A1:E1"/>
    <mergeCell ref="A2:E2"/>
  </mergeCells>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26"/>
  <sheetViews>
    <sheetView showGridLines="0" view="pageBreakPreview" topLeftCell="A5" zoomScaleNormal="90" zoomScaleSheetLayoutView="100" workbookViewId="0">
      <selection activeCell="D16" sqref="D16"/>
    </sheetView>
  </sheetViews>
  <sheetFormatPr defaultRowHeight="12.75"/>
  <cols>
    <col min="1" max="1" width="22.5703125" style="7" bestFit="1" customWidth="1"/>
    <col min="2" max="2" width="19" style="7" customWidth="1"/>
    <col min="3" max="4" width="16.5703125" style="7" customWidth="1"/>
    <col min="5" max="5" width="31.28515625" style="7" customWidth="1"/>
    <col min="6" max="7" width="9.140625" style="7" customWidth="1"/>
    <col min="8" max="8" width="9.140625" style="7"/>
    <col min="9" max="9" width="13.28515625" style="7" bestFit="1" customWidth="1"/>
    <col min="10" max="16384" width="9.140625" style="7"/>
  </cols>
  <sheetData>
    <row r="1" spans="1:10" ht="20.25">
      <c r="A1" s="260" t="s">
        <v>278</v>
      </c>
      <c r="B1" s="261"/>
      <c r="C1" s="261"/>
      <c r="D1" s="261"/>
      <c r="E1" s="262"/>
    </row>
    <row r="2" spans="1:10" ht="20.25">
      <c r="A2" s="259" t="s">
        <v>279</v>
      </c>
      <c r="B2" s="259"/>
      <c r="C2" s="259"/>
      <c r="D2" s="259"/>
      <c r="E2" s="259"/>
    </row>
    <row r="3" spans="1:10" ht="47.25">
      <c r="A3" s="40" t="s">
        <v>129</v>
      </c>
      <c r="B3" s="40" t="s">
        <v>384</v>
      </c>
      <c r="C3" s="40" t="s">
        <v>385</v>
      </c>
      <c r="D3" s="40" t="s">
        <v>386</v>
      </c>
      <c r="E3" s="41" t="s">
        <v>130</v>
      </c>
    </row>
    <row r="4" spans="1:10" ht="15.75">
      <c r="A4" s="217" t="s">
        <v>318</v>
      </c>
      <c r="B4" s="162">
        <v>7.7992028920000003</v>
      </c>
      <c r="C4" s="162">
        <v>12.971367758</v>
      </c>
      <c r="D4" s="163"/>
      <c r="E4" s="152" t="s">
        <v>318</v>
      </c>
      <c r="H4" s="251"/>
      <c r="I4" s="252"/>
      <c r="J4" s="213"/>
    </row>
    <row r="5" spans="1:10" ht="15.75">
      <c r="A5" s="217" t="s">
        <v>153</v>
      </c>
      <c r="B5" s="162">
        <v>82.821933813309997</v>
      </c>
      <c r="C5" s="162">
        <v>84.172500134709992</v>
      </c>
      <c r="D5" s="163"/>
      <c r="E5" s="152" t="s">
        <v>153</v>
      </c>
      <c r="F5" s="164"/>
      <c r="H5" s="251"/>
      <c r="I5" s="252"/>
      <c r="J5" s="213"/>
    </row>
    <row r="6" spans="1:10" ht="15.75">
      <c r="A6" s="217" t="s">
        <v>154</v>
      </c>
      <c r="B6" s="162">
        <v>17.1901454425</v>
      </c>
      <c r="C6" s="162">
        <v>23.90348190165</v>
      </c>
      <c r="D6" s="163"/>
      <c r="E6" s="152" t="s">
        <v>154</v>
      </c>
      <c r="F6" s="164"/>
      <c r="H6" s="251"/>
      <c r="I6" s="252"/>
      <c r="J6" s="213"/>
    </row>
    <row r="7" spans="1:10" ht="15.75">
      <c r="A7" s="217" t="s">
        <v>389</v>
      </c>
      <c r="B7" s="162">
        <v>16.645230744829998</v>
      </c>
      <c r="C7" s="162">
        <v>16.803222558000002</v>
      </c>
      <c r="D7" s="163"/>
      <c r="E7" s="152" t="s">
        <v>320</v>
      </c>
      <c r="F7" s="164"/>
      <c r="H7" s="251"/>
      <c r="I7" s="252"/>
      <c r="J7" s="213"/>
    </row>
    <row r="8" spans="1:10" ht="15.75">
      <c r="A8" s="217" t="s">
        <v>376</v>
      </c>
      <c r="B8" s="162">
        <v>4.260130942</v>
      </c>
      <c r="C8" s="162">
        <v>4.266105853</v>
      </c>
      <c r="D8" s="163"/>
      <c r="E8" s="152" t="s">
        <v>376</v>
      </c>
      <c r="F8" s="164"/>
      <c r="H8" s="251"/>
      <c r="I8" s="252"/>
      <c r="J8" s="213"/>
    </row>
    <row r="9" spans="1:10" ht="15.75">
      <c r="A9" s="217" t="s">
        <v>151</v>
      </c>
      <c r="B9" s="162">
        <v>246.92210113297</v>
      </c>
      <c r="C9" s="162">
        <v>280.75238651745002</v>
      </c>
      <c r="D9" s="163"/>
      <c r="E9" s="152" t="s">
        <v>158</v>
      </c>
      <c r="F9" s="164"/>
      <c r="H9" s="251"/>
      <c r="I9" s="252"/>
      <c r="J9" s="213"/>
    </row>
    <row r="10" spans="1:10" ht="15.75">
      <c r="A10" s="217" t="s">
        <v>390</v>
      </c>
      <c r="B10" s="162">
        <v>306.5985098123333</v>
      </c>
      <c r="C10" s="162">
        <v>327.5482719245714</v>
      </c>
      <c r="D10" s="163"/>
      <c r="E10" s="152" t="s">
        <v>157</v>
      </c>
      <c r="F10" s="164"/>
      <c r="H10" s="251"/>
      <c r="I10" s="252"/>
      <c r="J10" s="213"/>
    </row>
    <row r="11" spans="1:10" ht="15.75">
      <c r="A11" s="217" t="s">
        <v>152</v>
      </c>
      <c r="B11" s="162">
        <v>95.623447743559993</v>
      </c>
      <c r="C11" s="162">
        <v>101.21014962612</v>
      </c>
      <c r="D11" s="163"/>
      <c r="E11" s="152" t="s">
        <v>159</v>
      </c>
      <c r="F11" s="164"/>
      <c r="H11" s="251"/>
      <c r="I11" s="252"/>
      <c r="J11" s="213"/>
    </row>
    <row r="12" spans="1:10" ht="15.75">
      <c r="A12" s="217" t="s">
        <v>250</v>
      </c>
      <c r="B12" s="162">
        <v>0.76449361199999999</v>
      </c>
      <c r="C12" s="162">
        <v>1.001710275</v>
      </c>
      <c r="D12" s="163"/>
      <c r="E12" s="152" t="s">
        <v>253</v>
      </c>
      <c r="F12" s="164"/>
      <c r="H12" s="251"/>
      <c r="I12" s="252"/>
      <c r="J12" s="213"/>
    </row>
    <row r="13" spans="1:10" ht="15.75">
      <c r="A13" s="217" t="s">
        <v>377</v>
      </c>
      <c r="B13" s="162">
        <v>4.2782419273399999</v>
      </c>
      <c r="C13" s="162">
        <v>4.3192330073800003</v>
      </c>
      <c r="D13" s="163"/>
      <c r="E13" s="152" t="s">
        <v>379</v>
      </c>
      <c r="F13" s="164"/>
      <c r="H13" s="251"/>
      <c r="I13" s="252"/>
      <c r="J13" s="213"/>
    </row>
    <row r="14" spans="1:10" ht="15.75">
      <c r="A14" s="217" t="s">
        <v>391</v>
      </c>
      <c r="B14" s="162">
        <v>21.622090857182222</v>
      </c>
      <c r="C14" s="162">
        <v>26.24654063305</v>
      </c>
      <c r="D14" s="163"/>
      <c r="E14" s="152" t="s">
        <v>155</v>
      </c>
      <c r="F14" s="164"/>
      <c r="H14" s="251"/>
      <c r="I14" s="252"/>
      <c r="J14" s="213"/>
    </row>
    <row r="15" spans="1:10" ht="15.75">
      <c r="A15" s="217" t="s">
        <v>387</v>
      </c>
      <c r="B15" s="162">
        <v>0</v>
      </c>
      <c r="C15" s="162">
        <v>4.2625119446199999</v>
      </c>
      <c r="D15" s="163"/>
      <c r="E15" s="152" t="s">
        <v>387</v>
      </c>
      <c r="F15" s="164"/>
      <c r="H15" s="251"/>
      <c r="I15" s="252"/>
      <c r="J15" s="213"/>
    </row>
    <row r="16" spans="1:10" ht="15.75">
      <c r="A16" s="217" t="s">
        <v>392</v>
      </c>
      <c r="B16" s="162">
        <v>1.1238146802836111</v>
      </c>
      <c r="C16" s="162">
        <v>1.2537017930858334</v>
      </c>
      <c r="D16" s="163"/>
      <c r="E16" s="152" t="s">
        <v>160</v>
      </c>
      <c r="F16" s="164"/>
      <c r="H16" s="251"/>
      <c r="I16" s="252"/>
      <c r="J16" s="213"/>
    </row>
    <row r="17" spans="1:11" s="165" customFormat="1" ht="15.75">
      <c r="A17" s="217" t="s">
        <v>378</v>
      </c>
      <c r="B17" s="162">
        <v>4.2673819960000001</v>
      </c>
      <c r="C17" s="162">
        <v>4.3063065360000001</v>
      </c>
      <c r="D17" s="163"/>
      <c r="E17" s="152" t="s">
        <v>378</v>
      </c>
      <c r="F17" s="164"/>
      <c r="H17" s="251"/>
      <c r="I17" s="252"/>
      <c r="J17" s="213"/>
      <c r="K17" s="7"/>
    </row>
    <row r="18" spans="1:11" s="165" customFormat="1" ht="15.75">
      <c r="A18" s="217" t="s">
        <v>388</v>
      </c>
      <c r="B18" s="162">
        <v>0</v>
      </c>
      <c r="C18" s="162">
        <v>8.5545493304299995</v>
      </c>
      <c r="D18" s="163"/>
      <c r="E18" s="152" t="s">
        <v>388</v>
      </c>
      <c r="F18" s="164"/>
      <c r="H18" s="251"/>
      <c r="I18" s="252"/>
      <c r="J18" s="213"/>
      <c r="K18" s="7"/>
    </row>
    <row r="19" spans="1:11" ht="15.75">
      <c r="A19" s="217" t="s">
        <v>256</v>
      </c>
      <c r="B19" s="162">
        <v>0.17709077500000001</v>
      </c>
      <c r="C19" s="162">
        <v>0.18438827499999999</v>
      </c>
      <c r="D19" s="163"/>
      <c r="E19" s="152" t="s">
        <v>258</v>
      </c>
      <c r="F19" s="164"/>
      <c r="H19" s="251"/>
      <c r="I19" s="252"/>
      <c r="J19" s="213"/>
    </row>
    <row r="20" spans="1:11" ht="15.75">
      <c r="A20" s="217" t="s">
        <v>324</v>
      </c>
      <c r="B20" s="162">
        <v>4.3405632729999999</v>
      </c>
      <c r="C20" s="162">
        <v>4.3735746090000003</v>
      </c>
      <c r="D20" s="163"/>
      <c r="E20" s="152" t="s">
        <v>354</v>
      </c>
      <c r="H20" s="251"/>
      <c r="I20" s="252"/>
      <c r="J20" s="213"/>
    </row>
    <row r="21" spans="1:11" ht="15.75">
      <c r="A21" s="217" t="s">
        <v>249</v>
      </c>
      <c r="B21" s="162">
        <v>5.9685104169900001</v>
      </c>
      <c r="C21" s="162">
        <v>6.4066693099999998</v>
      </c>
      <c r="D21" s="163"/>
      <c r="E21" s="152" t="s">
        <v>254</v>
      </c>
      <c r="H21" s="251"/>
      <c r="I21" s="251"/>
      <c r="J21" s="251"/>
    </row>
    <row r="22" spans="1:11" ht="15.75">
      <c r="A22" s="217" t="s">
        <v>257</v>
      </c>
      <c r="B22" s="162">
        <v>6.8808482230000001</v>
      </c>
      <c r="C22" s="162">
        <v>7.2135061309999999</v>
      </c>
      <c r="D22" s="163"/>
      <c r="E22" s="152" t="s">
        <v>259</v>
      </c>
      <c r="H22" s="251"/>
      <c r="I22" s="251"/>
      <c r="J22" s="251"/>
    </row>
    <row r="23" spans="1:11" ht="15.75">
      <c r="A23" s="154" t="s">
        <v>145</v>
      </c>
      <c r="B23" s="254">
        <f>SUM(B4:B22)</f>
        <v>827.28373828429937</v>
      </c>
      <c r="C23" s="254">
        <f>SUM(C4:C22)</f>
        <v>919.7501781180672</v>
      </c>
      <c r="D23" s="163"/>
      <c r="E23" s="156" t="s">
        <v>145</v>
      </c>
      <c r="H23" s="251"/>
      <c r="I23" s="251"/>
      <c r="J23" s="251"/>
    </row>
    <row r="24" spans="1:11" ht="15">
      <c r="B24" s="253"/>
      <c r="C24" s="253"/>
      <c r="H24" s="251"/>
      <c r="I24" s="251"/>
      <c r="J24" s="251"/>
    </row>
    <row r="25" spans="1:11" ht="15">
      <c r="H25" s="251"/>
      <c r="I25" s="251"/>
      <c r="J25" s="251"/>
    </row>
    <row r="26" spans="1:11" ht="15">
      <c r="H26" s="251"/>
      <c r="I26" s="251"/>
      <c r="J26" s="251"/>
    </row>
  </sheetData>
  <mergeCells count="2">
    <mergeCell ref="A1:E1"/>
    <mergeCell ref="A2:E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14"/>
  <sheetViews>
    <sheetView showGridLines="0" view="pageBreakPreview" zoomScaleNormal="90" zoomScaleSheetLayoutView="100" workbookViewId="0">
      <selection activeCell="C11" sqref="C11"/>
    </sheetView>
  </sheetViews>
  <sheetFormatPr defaultRowHeight="12.75"/>
  <cols>
    <col min="1" max="1" width="31.28515625" style="7" customWidth="1"/>
    <col min="2" max="2" width="14.28515625" style="7" customWidth="1"/>
    <col min="3" max="3" width="16.28515625" style="7" bestFit="1" customWidth="1"/>
    <col min="4" max="4" width="14.28515625" style="7" customWidth="1"/>
    <col min="5" max="5" width="31.28515625" style="7" customWidth="1"/>
    <col min="6" max="16384" width="9.140625" style="7"/>
  </cols>
  <sheetData>
    <row r="1" spans="1:10" ht="20.25">
      <c r="A1" s="258" t="s">
        <v>295</v>
      </c>
      <c r="B1" s="258"/>
      <c r="C1" s="258"/>
      <c r="D1" s="258"/>
      <c r="E1" s="258"/>
    </row>
    <row r="2" spans="1:10" ht="20.25">
      <c r="A2" s="259" t="s">
        <v>296</v>
      </c>
      <c r="B2" s="259"/>
      <c r="C2" s="259"/>
      <c r="D2" s="259"/>
      <c r="E2" s="259"/>
    </row>
    <row r="3" spans="1:10" ht="47.25">
      <c r="A3" s="40" t="s">
        <v>129</v>
      </c>
      <c r="B3" s="40" t="s">
        <v>384</v>
      </c>
      <c r="C3" s="40" t="s">
        <v>385</v>
      </c>
      <c r="D3" s="40" t="s">
        <v>386</v>
      </c>
      <c r="E3" s="41" t="s">
        <v>130</v>
      </c>
    </row>
    <row r="4" spans="1:10" ht="15.75">
      <c r="A4" s="166" t="s">
        <v>17</v>
      </c>
      <c r="B4" s="167">
        <v>827.28373828429915</v>
      </c>
      <c r="C4" s="211">
        <f>[1]analisis!$M$35</f>
        <v>919.75017811806731</v>
      </c>
      <c r="D4" s="167"/>
      <c r="E4" s="168" t="s">
        <v>100</v>
      </c>
      <c r="I4" s="213"/>
      <c r="J4" s="169"/>
    </row>
    <row r="5" spans="1:10" ht="15.75">
      <c r="A5" s="166" t="s">
        <v>18</v>
      </c>
      <c r="B5" s="167">
        <v>328.09304117501409</v>
      </c>
      <c r="C5" s="211">
        <f>[1]analisis!$C$40</f>
        <v>369.89923832045065</v>
      </c>
      <c r="D5" s="167"/>
      <c r="E5" s="168" t="s">
        <v>92</v>
      </c>
      <c r="I5" s="213"/>
      <c r="J5" s="169"/>
    </row>
    <row r="6" spans="1:10" ht="15.75">
      <c r="A6" s="166" t="s">
        <v>4</v>
      </c>
      <c r="B6" s="167">
        <v>384.34867045342509</v>
      </c>
      <c r="C6" s="211">
        <f>[1]analisis!$C$46</f>
        <v>429.03768096810893</v>
      </c>
      <c r="D6" s="167"/>
      <c r="E6" s="168" t="s">
        <v>53</v>
      </c>
      <c r="I6" s="213"/>
      <c r="J6" s="169"/>
    </row>
    <row r="7" spans="1:10" ht="15.75">
      <c r="A7" s="166" t="s">
        <v>70</v>
      </c>
      <c r="B7" s="167">
        <v>114.84202665482</v>
      </c>
      <c r="C7" s="211">
        <v>120.81325882950999</v>
      </c>
      <c r="D7" s="167"/>
      <c r="E7" s="168" t="s">
        <v>102</v>
      </c>
      <c r="I7" s="213"/>
      <c r="J7" s="169"/>
    </row>
    <row r="8" spans="1:10" ht="15.75">
      <c r="A8" s="166" t="s">
        <v>19</v>
      </c>
      <c r="B8" s="167">
        <v>261.77814109368001</v>
      </c>
      <c r="C8" s="211">
        <v>303.44441969774005</v>
      </c>
      <c r="D8" s="167"/>
      <c r="E8" s="168" t="s">
        <v>103</v>
      </c>
      <c r="I8" s="216"/>
      <c r="J8" s="169"/>
    </row>
    <row r="9" spans="1:10" ht="15.75">
      <c r="A9" s="166" t="s">
        <v>20</v>
      </c>
      <c r="B9" s="167">
        <v>457.84919311571224</v>
      </c>
      <c r="C9" s="211">
        <v>492.00897501237</v>
      </c>
      <c r="D9" s="167"/>
      <c r="E9" s="168" t="s">
        <v>104</v>
      </c>
    </row>
    <row r="10" spans="1:10" ht="15.75">
      <c r="A10" s="166" t="s">
        <v>21</v>
      </c>
      <c r="B10" s="167">
        <v>30.881814275</v>
      </c>
      <c r="C10" s="211">
        <v>37.455588226000003</v>
      </c>
      <c r="D10" s="167"/>
      <c r="E10" s="168" t="s">
        <v>105</v>
      </c>
    </row>
    <row r="11" spans="1:10" ht="15.75">
      <c r="A11" s="166" t="s">
        <v>137</v>
      </c>
      <c r="B11" s="167">
        <v>265.96853813761004</v>
      </c>
      <c r="C11" s="211">
        <v>300.27957475504394</v>
      </c>
      <c r="D11" s="167"/>
      <c r="E11" s="168" t="s">
        <v>138</v>
      </c>
    </row>
    <row r="12" spans="1:10">
      <c r="B12" s="171"/>
      <c r="C12" s="164"/>
    </row>
    <row r="13" spans="1:10">
      <c r="B13" s="172"/>
      <c r="C13" s="172"/>
      <c r="D13" s="172"/>
    </row>
    <row r="14" spans="1:10">
      <c r="B14" s="172"/>
      <c r="C14" s="172"/>
      <c r="D14" s="172"/>
    </row>
  </sheetData>
  <mergeCells count="2">
    <mergeCell ref="A1:E1"/>
    <mergeCell ref="A2:E2"/>
  </mergeCell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46"/>
  <sheetViews>
    <sheetView showGridLines="0" view="pageBreakPreview" topLeftCell="A13" zoomScaleNormal="90" zoomScaleSheetLayoutView="100" workbookViewId="0">
      <selection activeCell="F40" sqref="F40"/>
    </sheetView>
  </sheetViews>
  <sheetFormatPr defaultRowHeight="12.75"/>
  <cols>
    <col min="1" max="1" width="22.5703125" style="7" bestFit="1" customWidth="1"/>
    <col min="2" max="9" width="17" style="7" customWidth="1"/>
    <col min="10" max="10" width="24" style="7" customWidth="1"/>
    <col min="11" max="16384" width="9.140625" style="7"/>
  </cols>
  <sheetData>
    <row r="1" spans="1:10" s="173" customFormat="1" ht="20.25">
      <c r="A1" s="260" t="s">
        <v>393</v>
      </c>
      <c r="B1" s="261"/>
      <c r="C1" s="261"/>
      <c r="D1" s="261"/>
      <c r="E1" s="261"/>
      <c r="F1" s="261"/>
      <c r="G1" s="261"/>
      <c r="H1" s="261"/>
      <c r="I1" s="261"/>
      <c r="J1" s="262"/>
    </row>
    <row r="2" spans="1:10" s="173" customFormat="1" ht="20.25">
      <c r="A2" s="263" t="s">
        <v>394</v>
      </c>
      <c r="B2" s="264"/>
      <c r="C2" s="264"/>
      <c r="D2" s="264"/>
      <c r="E2" s="264"/>
      <c r="F2" s="264"/>
      <c r="G2" s="264"/>
      <c r="H2" s="264"/>
      <c r="I2" s="264"/>
      <c r="J2" s="265"/>
    </row>
    <row r="3" spans="1:10" ht="48.75" customHeight="1">
      <c r="A3" s="51" t="s">
        <v>129</v>
      </c>
      <c r="B3" s="147" t="s">
        <v>17</v>
      </c>
      <c r="C3" s="147" t="s">
        <v>18</v>
      </c>
      <c r="D3" s="147" t="s">
        <v>4</v>
      </c>
      <c r="E3" s="147" t="s">
        <v>70</v>
      </c>
      <c r="F3" s="147" t="s">
        <v>19</v>
      </c>
      <c r="G3" s="147" t="s">
        <v>20</v>
      </c>
      <c r="H3" s="147" t="s">
        <v>21</v>
      </c>
      <c r="I3" s="147" t="s">
        <v>353</v>
      </c>
      <c r="J3" s="52" t="s">
        <v>130</v>
      </c>
    </row>
    <row r="4" spans="1:10" ht="15.75">
      <c r="A4" s="174" t="s">
        <v>318</v>
      </c>
      <c r="B4" s="211">
        <v>7.7992028920000003</v>
      </c>
      <c r="C4" s="211">
        <v>0.49054300099999998</v>
      </c>
      <c r="D4" s="211">
        <v>2.445721196</v>
      </c>
      <c r="E4" s="211">
        <v>4.8629386950000004</v>
      </c>
      <c r="F4" s="211">
        <v>4.1018367539999998</v>
      </c>
      <c r="G4" s="211">
        <v>3.3989855819999999</v>
      </c>
      <c r="H4" s="211">
        <v>0</v>
      </c>
      <c r="I4" s="211">
        <v>0.47672016099999998</v>
      </c>
      <c r="J4" s="152" t="s">
        <v>318</v>
      </c>
    </row>
    <row r="5" spans="1:10" ht="15.75">
      <c r="A5" s="174" t="s">
        <v>153</v>
      </c>
      <c r="B5" s="211">
        <v>82.821933813309997</v>
      </c>
      <c r="C5" s="211">
        <v>36.193575187</v>
      </c>
      <c r="D5" s="211">
        <v>46.628358626309996</v>
      </c>
      <c r="E5" s="211">
        <v>0</v>
      </c>
      <c r="F5" s="211">
        <v>16.001726057309998</v>
      </c>
      <c r="G5" s="211">
        <v>46.877885730000003</v>
      </c>
      <c r="H5" s="211">
        <v>5.9372418570000001</v>
      </c>
      <c r="I5" s="211">
        <v>27.182173436999999</v>
      </c>
      <c r="J5" s="152" t="s">
        <v>153</v>
      </c>
    </row>
    <row r="6" spans="1:10" ht="15.75">
      <c r="A6" s="174" t="s">
        <v>154</v>
      </c>
      <c r="B6" s="211">
        <v>17.1901454425</v>
      </c>
      <c r="C6" s="211">
        <v>5.8681010356699996</v>
      </c>
      <c r="D6" s="211">
        <v>6.47541635388</v>
      </c>
      <c r="E6" s="211">
        <v>4.8466280528199999</v>
      </c>
      <c r="F6" s="211">
        <v>4.6565198288700005</v>
      </c>
      <c r="G6" s="211">
        <v>9.6716303359999998</v>
      </c>
      <c r="H6" s="211">
        <v>0</v>
      </c>
      <c r="I6" s="211">
        <v>5.6884243536599994</v>
      </c>
      <c r="J6" s="152" t="s">
        <v>154</v>
      </c>
    </row>
    <row r="7" spans="1:10" ht="31.5">
      <c r="A7" s="174" t="s">
        <v>389</v>
      </c>
      <c r="B7" s="211">
        <v>16.645230744829998</v>
      </c>
      <c r="C7" s="211">
        <v>1.2324571327700002</v>
      </c>
      <c r="D7" s="211">
        <v>15.412773612059999</v>
      </c>
      <c r="E7" s="211">
        <v>0</v>
      </c>
      <c r="F7" s="211">
        <v>13.72146371783</v>
      </c>
      <c r="G7" s="211">
        <v>2.1446945099999999</v>
      </c>
      <c r="H7" s="211">
        <v>0</v>
      </c>
      <c r="I7" s="211">
        <v>1.2083217766100001</v>
      </c>
      <c r="J7" s="152" t="s">
        <v>320</v>
      </c>
    </row>
    <row r="8" spans="1:10" ht="15.75">
      <c r="A8" s="174" t="s">
        <v>376</v>
      </c>
      <c r="B8" s="211">
        <v>4.260130942</v>
      </c>
      <c r="C8" s="211">
        <v>6.0000000000000001E-3</v>
      </c>
      <c r="D8" s="211">
        <v>4.2541309419599997</v>
      </c>
      <c r="E8" s="211">
        <v>0</v>
      </c>
      <c r="F8" s="211">
        <v>3.834979245</v>
      </c>
      <c r="G8" s="211">
        <v>0.16358</v>
      </c>
      <c r="H8" s="211">
        <v>0</v>
      </c>
      <c r="I8" s="211">
        <v>0</v>
      </c>
      <c r="J8" s="152" t="s">
        <v>376</v>
      </c>
    </row>
    <row r="9" spans="1:10" ht="15.75">
      <c r="A9" s="174" t="s">
        <v>151</v>
      </c>
      <c r="B9" s="211">
        <v>246.92210113297</v>
      </c>
      <c r="C9" s="211">
        <v>132.88440601349001</v>
      </c>
      <c r="D9" s="211">
        <v>107.17864511806</v>
      </c>
      <c r="E9" s="211">
        <v>6.859050001</v>
      </c>
      <c r="F9" s="211">
        <v>52.436303133060001</v>
      </c>
      <c r="G9" s="211">
        <v>162.71317775799</v>
      </c>
      <c r="H9" s="211">
        <v>7.5620249050000004</v>
      </c>
      <c r="I9" s="211">
        <v>117.16811994766</v>
      </c>
      <c r="J9" s="152" t="s">
        <v>158</v>
      </c>
    </row>
    <row r="10" spans="1:10" ht="15.75">
      <c r="A10" s="174" t="s">
        <v>390</v>
      </c>
      <c r="B10" s="211">
        <v>306.5985098123333</v>
      </c>
      <c r="C10" s="211">
        <v>122.40766013440077</v>
      </c>
      <c r="D10" s="211">
        <v>87.359059242932531</v>
      </c>
      <c r="E10" s="211">
        <v>96.831790435000002</v>
      </c>
      <c r="F10" s="211">
        <v>94.545253311509995</v>
      </c>
      <c r="G10" s="211">
        <v>170.10958063199999</v>
      </c>
      <c r="H10" s="211">
        <v>5.6324575140000004</v>
      </c>
      <c r="I10" s="211">
        <v>101.89719200068002</v>
      </c>
      <c r="J10" s="152" t="s">
        <v>157</v>
      </c>
    </row>
    <row r="11" spans="1:10" ht="15.75">
      <c r="A11" s="174" t="s">
        <v>152</v>
      </c>
      <c r="B11" s="211">
        <v>95.623447743559993</v>
      </c>
      <c r="C11" s="211">
        <v>13.383406831</v>
      </c>
      <c r="D11" s="211">
        <v>81.91650142556</v>
      </c>
      <c r="E11" s="211">
        <v>0.32353948700000001</v>
      </c>
      <c r="F11" s="211">
        <v>45.869344120560001</v>
      </c>
      <c r="G11" s="211">
        <v>45.495362563</v>
      </c>
      <c r="H11" s="211">
        <v>8.3955000000000002E-2</v>
      </c>
      <c r="I11" s="211">
        <v>9.0918165949999992</v>
      </c>
      <c r="J11" s="152" t="s">
        <v>159</v>
      </c>
    </row>
    <row r="12" spans="1:10" ht="15.75">
      <c r="A12" s="174" t="s">
        <v>250</v>
      </c>
      <c r="B12" s="211">
        <v>0.76449361199999999</v>
      </c>
      <c r="C12" s="211">
        <v>0.26393100600000002</v>
      </c>
      <c r="D12" s="211">
        <v>0.50056260600000002</v>
      </c>
      <c r="E12" s="211">
        <v>0</v>
      </c>
      <c r="F12" s="211">
        <v>3.1211920000000001E-3</v>
      </c>
      <c r="G12" s="211">
        <v>0.73175272999999996</v>
      </c>
      <c r="H12" s="211">
        <v>0.04</v>
      </c>
      <c r="I12" s="211">
        <v>0.22393100599999999</v>
      </c>
      <c r="J12" s="152" t="s">
        <v>253</v>
      </c>
    </row>
    <row r="13" spans="1:10" ht="15.75">
      <c r="A13" s="174" t="s">
        <v>377</v>
      </c>
      <c r="B13" s="211">
        <v>4.2782419273399999</v>
      </c>
      <c r="C13" s="211">
        <v>1E-3</v>
      </c>
      <c r="D13" s="211">
        <v>4.2772419273400004</v>
      </c>
      <c r="E13" s="211">
        <v>0</v>
      </c>
      <c r="F13" s="211">
        <v>3.90352233034</v>
      </c>
      <c r="G13" s="211">
        <v>6.3899999999999998E-2</v>
      </c>
      <c r="H13" s="211">
        <v>1E-3</v>
      </c>
      <c r="I13" s="211">
        <v>0</v>
      </c>
      <c r="J13" s="152" t="s">
        <v>379</v>
      </c>
    </row>
    <row r="14" spans="1:10" ht="15.75">
      <c r="A14" s="174" t="s">
        <v>391</v>
      </c>
      <c r="B14" s="211">
        <v>21.622090857182222</v>
      </c>
      <c r="C14" s="211">
        <v>14.893115899</v>
      </c>
      <c r="D14" s="211">
        <v>6.7289749577322224</v>
      </c>
      <c r="E14" s="211">
        <v>0</v>
      </c>
      <c r="F14" s="211">
        <v>5.5835377602100005</v>
      </c>
      <c r="G14" s="211">
        <v>13.091745497722222</v>
      </c>
      <c r="H14" s="211">
        <v>11.622134999</v>
      </c>
      <c r="I14" s="211">
        <v>2.6431894100000002</v>
      </c>
      <c r="J14" s="152" t="s">
        <v>155</v>
      </c>
    </row>
    <row r="15" spans="1:10" ht="15.75">
      <c r="A15" s="174" t="s">
        <v>392</v>
      </c>
      <c r="B15" s="211">
        <v>1.1238146802836111</v>
      </c>
      <c r="C15" s="211">
        <v>0.11087633168333334</v>
      </c>
      <c r="D15" s="211">
        <v>1.0129383486002779</v>
      </c>
      <c r="E15" s="211">
        <v>0</v>
      </c>
      <c r="F15" s="211">
        <v>0.37919483500000001</v>
      </c>
      <c r="G15" s="211">
        <v>0.55461530000000003</v>
      </c>
      <c r="H15" s="211">
        <v>0</v>
      </c>
      <c r="I15" s="211">
        <v>9.6683438999999996E-2</v>
      </c>
      <c r="J15" s="152" t="s">
        <v>160</v>
      </c>
    </row>
    <row r="16" spans="1:10" ht="15.75">
      <c r="A16" s="174" t="s">
        <v>378</v>
      </c>
      <c r="B16" s="176">
        <v>4.2673819960000001</v>
      </c>
      <c r="C16" s="176">
        <v>0</v>
      </c>
      <c r="D16" s="176">
        <v>4.2673819960000001</v>
      </c>
      <c r="E16" s="176">
        <v>0</v>
      </c>
      <c r="F16" s="176">
        <v>3.959462952</v>
      </c>
      <c r="G16" s="176">
        <v>3.5720000000000002E-2</v>
      </c>
      <c r="H16" s="176">
        <v>0</v>
      </c>
      <c r="I16" s="176">
        <v>0</v>
      </c>
      <c r="J16" s="152" t="s">
        <v>378</v>
      </c>
    </row>
    <row r="17" spans="1:10" ht="15.75">
      <c r="A17" s="174" t="s">
        <v>256</v>
      </c>
      <c r="B17" s="211">
        <v>0.17709077500000001</v>
      </c>
      <c r="C17" s="211">
        <v>4.1017999999999999E-2</v>
      </c>
      <c r="D17" s="211">
        <v>0.13607277500000001</v>
      </c>
      <c r="E17" s="211">
        <v>0</v>
      </c>
      <c r="F17" s="211">
        <v>0.1124825</v>
      </c>
      <c r="G17" s="211">
        <v>1.6E-2</v>
      </c>
      <c r="H17" s="211">
        <v>0</v>
      </c>
      <c r="I17" s="211">
        <v>4.0947999999999998E-2</v>
      </c>
      <c r="J17" s="152" t="s">
        <v>258</v>
      </c>
    </row>
    <row r="18" spans="1:10" ht="15.75">
      <c r="A18" s="174" t="s">
        <v>324</v>
      </c>
      <c r="B18" s="211">
        <v>4.3405632729999999</v>
      </c>
      <c r="C18" s="211">
        <v>2E-3</v>
      </c>
      <c r="D18" s="211">
        <v>4.3385632730000001</v>
      </c>
      <c r="E18" s="211">
        <v>0</v>
      </c>
      <c r="F18" s="211">
        <v>3.9560443049999998</v>
      </c>
      <c r="G18" s="211">
        <v>0.120725</v>
      </c>
      <c r="H18" s="211">
        <v>0</v>
      </c>
      <c r="I18" s="211">
        <v>0</v>
      </c>
      <c r="J18" s="152" t="s">
        <v>354</v>
      </c>
    </row>
    <row r="19" spans="1:10" ht="15.75">
      <c r="A19" s="174" t="s">
        <v>249</v>
      </c>
      <c r="B19" s="211">
        <v>5.9685104169900001</v>
      </c>
      <c r="C19" s="211">
        <v>0.27123355399999999</v>
      </c>
      <c r="D19" s="211">
        <v>5.4976441529899995</v>
      </c>
      <c r="E19" s="211">
        <v>0.19963270999999999</v>
      </c>
      <c r="F19" s="211">
        <v>3.9269006469899996</v>
      </c>
      <c r="G19" s="211">
        <v>1.6138399240000001</v>
      </c>
      <c r="H19" s="211">
        <v>3.0000000000000001E-3</v>
      </c>
      <c r="I19" s="211">
        <v>0.20730096200000001</v>
      </c>
      <c r="J19" s="152" t="s">
        <v>254</v>
      </c>
    </row>
    <row r="20" spans="1:10" ht="15.75">
      <c r="A20" s="174" t="s">
        <v>257</v>
      </c>
      <c r="B20" s="211">
        <v>6.8808482230000001</v>
      </c>
      <c r="C20" s="211">
        <v>4.3717049000000001E-2</v>
      </c>
      <c r="D20" s="211">
        <v>5.9186839000000004</v>
      </c>
      <c r="E20" s="211">
        <v>0.91844727400000004</v>
      </c>
      <c r="F20" s="211">
        <v>4.7864484039999997</v>
      </c>
      <c r="G20" s="211">
        <v>1.0459975530000001</v>
      </c>
      <c r="H20" s="211">
        <v>0</v>
      </c>
      <c r="I20" s="211">
        <v>4.3717049000000001E-2</v>
      </c>
      <c r="J20" s="152" t="s">
        <v>259</v>
      </c>
    </row>
    <row r="21" spans="1:10" s="165" customFormat="1" ht="15.75">
      <c r="A21" s="175" t="s">
        <v>325</v>
      </c>
      <c r="B21" s="220">
        <v>827.28373828429915</v>
      </c>
      <c r="C21" s="220">
        <v>328.09304117501409</v>
      </c>
      <c r="D21" s="220">
        <v>384.34867045342509</v>
      </c>
      <c r="E21" s="220">
        <v>114.84202665482</v>
      </c>
      <c r="F21" s="220">
        <v>261.77814109368001</v>
      </c>
      <c r="G21" s="220">
        <v>457.84919311571224</v>
      </c>
      <c r="H21" s="220">
        <v>30.881814275</v>
      </c>
      <c r="I21" s="220">
        <v>265.96853813761004</v>
      </c>
      <c r="J21" s="219" t="s">
        <v>145</v>
      </c>
    </row>
    <row r="22" spans="1:10">
      <c r="A22" s="164"/>
      <c r="B22" s="170"/>
      <c r="C22" s="170"/>
      <c r="D22" s="170"/>
      <c r="E22" s="170"/>
      <c r="F22" s="170"/>
      <c r="G22" s="170"/>
      <c r="H22" s="170"/>
      <c r="I22" s="170"/>
    </row>
    <row r="23" spans="1:10" ht="15">
      <c r="A23" s="251"/>
      <c r="B23" s="213"/>
      <c r="C23" s="213"/>
      <c r="D23" s="213"/>
      <c r="E23" s="213"/>
      <c r="F23" s="213"/>
      <c r="G23" s="213"/>
      <c r="H23" s="213"/>
      <c r="I23" s="213"/>
    </row>
    <row r="24" spans="1:10" ht="20.25">
      <c r="A24" s="260" t="s">
        <v>405</v>
      </c>
      <c r="B24" s="261"/>
      <c r="C24" s="261"/>
      <c r="D24" s="261"/>
      <c r="E24" s="261"/>
      <c r="F24" s="261"/>
      <c r="G24" s="261"/>
      <c r="H24" s="261"/>
      <c r="I24" s="261"/>
      <c r="J24" s="262"/>
    </row>
    <row r="25" spans="1:10" ht="20.25">
      <c r="A25" s="263" t="s">
        <v>406</v>
      </c>
      <c r="B25" s="264"/>
      <c r="C25" s="264"/>
      <c r="D25" s="264"/>
      <c r="E25" s="264"/>
      <c r="F25" s="264"/>
      <c r="G25" s="264"/>
      <c r="H25" s="264"/>
      <c r="I25" s="264"/>
      <c r="J25" s="265"/>
    </row>
    <row r="26" spans="1:10" ht="28.5">
      <c r="A26" s="51" t="s">
        <v>129</v>
      </c>
      <c r="B26" s="147" t="s">
        <v>17</v>
      </c>
      <c r="C26" s="147" t="s">
        <v>18</v>
      </c>
      <c r="D26" s="147" t="s">
        <v>4</v>
      </c>
      <c r="E26" s="147" t="s">
        <v>70</v>
      </c>
      <c r="F26" s="147" t="s">
        <v>19</v>
      </c>
      <c r="G26" s="147" t="s">
        <v>20</v>
      </c>
      <c r="H26" s="147" t="s">
        <v>21</v>
      </c>
      <c r="I26" s="147" t="s">
        <v>353</v>
      </c>
      <c r="J26" s="52" t="s">
        <v>130</v>
      </c>
    </row>
    <row r="27" spans="1:10" ht="15.75">
      <c r="A27" s="174" t="s">
        <v>318</v>
      </c>
      <c r="B27" s="211">
        <v>12.971367758</v>
      </c>
      <c r="C27" s="211">
        <v>0.59890309799999997</v>
      </c>
      <c r="D27" s="211">
        <v>2.1597943019999999</v>
      </c>
      <c r="E27" s="211">
        <v>10.212670358</v>
      </c>
      <c r="F27" s="211">
        <v>7.1113980999999997</v>
      </c>
      <c r="G27" s="211">
        <v>5.5077082810000002</v>
      </c>
      <c r="H27" s="211">
        <v>0</v>
      </c>
      <c r="I27" s="211">
        <v>0.571771896</v>
      </c>
      <c r="J27" s="152" t="s">
        <v>318</v>
      </c>
    </row>
    <row r="28" spans="1:10" ht="15.75">
      <c r="A28" s="174" t="s">
        <v>153</v>
      </c>
      <c r="B28" s="211">
        <v>84.172500134709992</v>
      </c>
      <c r="C28" s="211">
        <v>37.835182252999999</v>
      </c>
      <c r="D28" s="211">
        <v>46.33731788171</v>
      </c>
      <c r="E28" s="211">
        <v>0</v>
      </c>
      <c r="F28" s="211">
        <v>19.706035827620003</v>
      </c>
      <c r="G28" s="211">
        <v>44.327149239999997</v>
      </c>
      <c r="H28" s="211">
        <v>6.6286204509999997</v>
      </c>
      <c r="I28" s="211">
        <v>27.326460168000001</v>
      </c>
      <c r="J28" s="152" t="s">
        <v>153</v>
      </c>
    </row>
    <row r="29" spans="1:10" ht="15.75">
      <c r="A29" s="174" t="s">
        <v>154</v>
      </c>
      <c r="B29" s="211">
        <v>23.90348190165</v>
      </c>
      <c r="C29" s="211">
        <v>12.263551091459998</v>
      </c>
      <c r="D29" s="211">
        <v>6.6430901525900001</v>
      </c>
      <c r="E29" s="211">
        <v>4.9968406576</v>
      </c>
      <c r="F29" s="211">
        <v>10.405885038659999</v>
      </c>
      <c r="G29" s="211">
        <v>9.8574046934199995</v>
      </c>
      <c r="H29" s="211">
        <v>0</v>
      </c>
      <c r="I29" s="211">
        <v>12.069129928370002</v>
      </c>
      <c r="J29" s="152" t="s">
        <v>154</v>
      </c>
    </row>
    <row r="30" spans="1:10" ht="31.5">
      <c r="A30" s="174" t="s">
        <v>389</v>
      </c>
      <c r="B30" s="211">
        <v>16.803222558000002</v>
      </c>
      <c r="C30" s="211">
        <v>1.302341263</v>
      </c>
      <c r="D30" s="211">
        <v>15.500881294999999</v>
      </c>
      <c r="E30" s="211">
        <v>0</v>
      </c>
      <c r="F30" s="211">
        <v>13.743329787</v>
      </c>
      <c r="G30" s="211">
        <v>2.2689638099999998</v>
      </c>
      <c r="H30" s="211">
        <v>0</v>
      </c>
      <c r="I30" s="211">
        <v>1.2717938070000001</v>
      </c>
      <c r="J30" s="152" t="s">
        <v>320</v>
      </c>
    </row>
    <row r="31" spans="1:10" ht="15.75">
      <c r="A31" s="174" t="s">
        <v>376</v>
      </c>
      <c r="B31" s="211">
        <v>4.266105853</v>
      </c>
      <c r="C31" s="211">
        <v>0</v>
      </c>
      <c r="D31" s="211">
        <v>4.266105853</v>
      </c>
      <c r="E31" s="211">
        <v>0</v>
      </c>
      <c r="F31" s="211">
        <v>3.8288109320000001</v>
      </c>
      <c r="G31" s="211">
        <v>0.18729999999999999</v>
      </c>
      <c r="H31" s="211">
        <v>0</v>
      </c>
      <c r="I31" s="211">
        <v>0</v>
      </c>
      <c r="J31" s="152" t="s">
        <v>376</v>
      </c>
    </row>
    <row r="32" spans="1:10" ht="15.75">
      <c r="A32" s="174" t="s">
        <v>151</v>
      </c>
      <c r="B32" s="211">
        <v>280.75238651745002</v>
      </c>
      <c r="C32" s="211">
        <v>160.449571969</v>
      </c>
      <c r="D32" s="211">
        <v>113.67450693645002</v>
      </c>
      <c r="E32" s="211">
        <v>6.6283076120000004</v>
      </c>
      <c r="F32" s="211">
        <v>57.938106617619994</v>
      </c>
      <c r="G32" s="211">
        <v>178.40281714700001</v>
      </c>
      <c r="H32" s="211">
        <v>9.7108273030000003</v>
      </c>
      <c r="I32" s="211">
        <v>142.51769500399999</v>
      </c>
      <c r="J32" s="152" t="s">
        <v>158</v>
      </c>
    </row>
    <row r="33" spans="1:10" ht="15.75">
      <c r="A33" s="174" t="s">
        <v>390</v>
      </c>
      <c r="B33" s="211">
        <v>327.5482719245714</v>
      </c>
      <c r="C33" s="211">
        <v>127.60337816330718</v>
      </c>
      <c r="D33" s="211">
        <v>102.31601490735645</v>
      </c>
      <c r="E33" s="211">
        <v>97.62887885391001</v>
      </c>
      <c r="F33" s="211">
        <v>102.40082312948999</v>
      </c>
      <c r="G33" s="211">
        <v>182.49188179287</v>
      </c>
      <c r="H33" s="211">
        <v>8.8639884729999991</v>
      </c>
      <c r="I33" s="211">
        <v>102.76398878267395</v>
      </c>
      <c r="J33" s="152" t="s">
        <v>157</v>
      </c>
    </row>
    <row r="34" spans="1:10" ht="15.75">
      <c r="A34" s="174" t="s">
        <v>152</v>
      </c>
      <c r="B34" s="211">
        <v>101.21014962612</v>
      </c>
      <c r="C34" s="211">
        <v>10.3338088</v>
      </c>
      <c r="D34" s="211">
        <v>90.647859462119996</v>
      </c>
      <c r="E34" s="211">
        <v>0.22848136399999999</v>
      </c>
      <c r="F34" s="211">
        <v>50.127817540120006</v>
      </c>
      <c r="G34" s="211">
        <v>46.369445863000003</v>
      </c>
      <c r="H34" s="211">
        <v>6.3200000000000006E-2</v>
      </c>
      <c r="I34" s="211">
        <v>7.0639544179999998</v>
      </c>
      <c r="J34" s="152" t="s">
        <v>159</v>
      </c>
    </row>
    <row r="35" spans="1:10" ht="15.75">
      <c r="A35" s="174" t="s">
        <v>250</v>
      </c>
      <c r="B35" s="211">
        <v>1.001710275</v>
      </c>
      <c r="C35" s="211">
        <v>0.39430401700000001</v>
      </c>
      <c r="D35" s="211">
        <v>0.60740625800000003</v>
      </c>
      <c r="E35" s="211">
        <v>0</v>
      </c>
      <c r="F35" s="211">
        <v>8.9174609999999998E-3</v>
      </c>
      <c r="G35" s="211">
        <v>0.97144575700000002</v>
      </c>
      <c r="H35" s="211">
        <v>5.5E-2</v>
      </c>
      <c r="I35" s="211">
        <v>0.33930401700000001</v>
      </c>
      <c r="J35" s="152" t="s">
        <v>253</v>
      </c>
    </row>
    <row r="36" spans="1:10" ht="15.75">
      <c r="A36" s="174" t="s">
        <v>377</v>
      </c>
      <c r="B36" s="211">
        <v>4.3192330073800003</v>
      </c>
      <c r="C36" s="211">
        <v>0</v>
      </c>
      <c r="D36" s="211">
        <v>4.3192330073800003</v>
      </c>
      <c r="E36" s="211">
        <v>0</v>
      </c>
      <c r="F36" s="211">
        <v>3.9563883063800001</v>
      </c>
      <c r="G36" s="211">
        <v>3.1199999999999999E-2</v>
      </c>
      <c r="H36" s="211">
        <v>0</v>
      </c>
      <c r="I36" s="211">
        <v>0</v>
      </c>
      <c r="J36" s="152" t="s">
        <v>379</v>
      </c>
    </row>
    <row r="37" spans="1:10" ht="15.75">
      <c r="A37" s="174" t="s">
        <v>391</v>
      </c>
      <c r="B37" s="211">
        <v>26.24654063305</v>
      </c>
      <c r="C37" s="211">
        <v>18.240087427999999</v>
      </c>
      <c r="D37" s="211">
        <v>8.0064532050500006</v>
      </c>
      <c r="E37" s="211">
        <v>0</v>
      </c>
      <c r="F37" s="211">
        <v>5.5260266150000001</v>
      </c>
      <c r="G37" s="211">
        <v>17.011894351079999</v>
      </c>
      <c r="H37" s="211">
        <v>12.133951999000001</v>
      </c>
      <c r="I37" s="211">
        <v>5.6164728029999997</v>
      </c>
      <c r="J37" s="152" t="s">
        <v>155</v>
      </c>
    </row>
    <row r="38" spans="1:10" ht="15.75">
      <c r="A38" s="174" t="s">
        <v>387</v>
      </c>
      <c r="B38" s="211">
        <v>4.2625119446199999</v>
      </c>
      <c r="C38" s="211">
        <v>2.7941500000000001E-2</v>
      </c>
      <c r="D38" s="211">
        <v>4.2345704446200001</v>
      </c>
      <c r="E38" s="211">
        <v>0</v>
      </c>
      <c r="F38" s="211">
        <v>3.88066516062</v>
      </c>
      <c r="G38" s="211">
        <v>0.10088</v>
      </c>
      <c r="H38" s="211">
        <v>0</v>
      </c>
      <c r="I38" s="211">
        <v>0</v>
      </c>
      <c r="J38" s="152" t="s">
        <v>387</v>
      </c>
    </row>
    <row r="39" spans="1:10" ht="15.75">
      <c r="A39" s="174" t="s">
        <v>392</v>
      </c>
      <c r="B39" s="211">
        <v>1.2537017930858334</v>
      </c>
      <c r="C39" s="211">
        <v>0.21302259768333334</v>
      </c>
      <c r="D39" s="211">
        <v>1.0406791954024999</v>
      </c>
      <c r="E39" s="211">
        <v>0</v>
      </c>
      <c r="F39" s="211">
        <v>0.37919483500000001</v>
      </c>
      <c r="G39" s="211">
        <v>0.59441630000000001</v>
      </c>
      <c r="H39" s="211">
        <v>0</v>
      </c>
      <c r="I39" s="211">
        <v>0.199806705</v>
      </c>
      <c r="J39" s="152" t="s">
        <v>160</v>
      </c>
    </row>
    <row r="40" spans="1:10" ht="15.75">
      <c r="A40" s="174" t="s">
        <v>378</v>
      </c>
      <c r="B40" s="282">
        <v>4.3063065360000001</v>
      </c>
      <c r="C40" s="282">
        <v>0</v>
      </c>
      <c r="D40" s="282">
        <v>4.3063065360000001</v>
      </c>
      <c r="E40" s="282">
        <v>0</v>
      </c>
      <c r="F40" s="282">
        <v>3.9936601920000001</v>
      </c>
      <c r="G40" s="282">
        <v>5.3019999999999998E-2</v>
      </c>
      <c r="H40" s="282">
        <v>0</v>
      </c>
      <c r="I40" s="282">
        <v>0</v>
      </c>
      <c r="J40" s="152" t="s">
        <v>378</v>
      </c>
    </row>
    <row r="41" spans="1:10" ht="15.75">
      <c r="A41" s="174" t="s">
        <v>388</v>
      </c>
      <c r="B41" s="282">
        <v>8.5545493304299995</v>
      </c>
      <c r="C41" s="282">
        <v>2.7941500000000001E-2</v>
      </c>
      <c r="D41" s="282">
        <v>8.5266078304300006</v>
      </c>
      <c r="E41" s="282">
        <v>0</v>
      </c>
      <c r="F41" s="282">
        <v>7.6371382052299994</v>
      </c>
      <c r="G41" s="282">
        <v>0.39532</v>
      </c>
      <c r="H41" s="282">
        <v>0</v>
      </c>
      <c r="I41" s="282">
        <v>0</v>
      </c>
      <c r="J41" s="152" t="s">
        <v>388</v>
      </c>
    </row>
    <row r="42" spans="1:10" ht="15.75">
      <c r="A42" s="174" t="s">
        <v>256</v>
      </c>
      <c r="B42" s="211">
        <v>0.18438827499999999</v>
      </c>
      <c r="C42" s="211">
        <v>4.3647999999999999E-2</v>
      </c>
      <c r="D42" s="211">
        <v>0.140740275</v>
      </c>
      <c r="E42" s="211">
        <v>0</v>
      </c>
      <c r="F42" s="211">
        <v>8.9482500000000006E-2</v>
      </c>
      <c r="G42" s="211">
        <v>4.3249999999999997E-2</v>
      </c>
      <c r="H42" s="211">
        <v>0</v>
      </c>
      <c r="I42" s="211">
        <v>4.3647999999999999E-2</v>
      </c>
      <c r="J42" s="152" t="s">
        <v>258</v>
      </c>
    </row>
    <row r="43" spans="1:10" ht="15.75">
      <c r="A43" s="174" t="s">
        <v>324</v>
      </c>
      <c r="B43" s="211">
        <v>4.3735746090000003</v>
      </c>
      <c r="C43" s="211">
        <v>2E-3</v>
      </c>
      <c r="D43" s="211">
        <v>4.3715746089999996</v>
      </c>
      <c r="E43" s="211">
        <v>0</v>
      </c>
      <c r="F43" s="211">
        <v>3.987923747</v>
      </c>
      <c r="G43" s="211">
        <v>8.0674999999999997E-2</v>
      </c>
      <c r="H43" s="211">
        <v>0</v>
      </c>
      <c r="I43" s="211">
        <v>0</v>
      </c>
      <c r="J43" s="152" t="s">
        <v>354</v>
      </c>
    </row>
    <row r="44" spans="1:10" ht="15.75">
      <c r="A44" s="174" t="s">
        <v>249</v>
      </c>
      <c r="B44" s="211">
        <v>6.4066693099999998</v>
      </c>
      <c r="C44" s="211">
        <v>0.51700189200000002</v>
      </c>
      <c r="D44" s="211">
        <v>5.6900347079999998</v>
      </c>
      <c r="E44" s="211">
        <v>0.19963270999999999</v>
      </c>
      <c r="F44" s="211">
        <v>3.9366797839999998</v>
      </c>
      <c r="G44" s="211">
        <v>1.943853549</v>
      </c>
      <c r="H44" s="211">
        <v>0</v>
      </c>
      <c r="I44" s="211">
        <v>0.450276434</v>
      </c>
      <c r="J44" s="152" t="s">
        <v>254</v>
      </c>
    </row>
    <row r="45" spans="1:10" ht="15.75">
      <c r="A45" s="174" t="s">
        <v>257</v>
      </c>
      <c r="B45" s="211">
        <v>7.2135061309999999</v>
      </c>
      <c r="C45" s="211">
        <v>4.6554748E-2</v>
      </c>
      <c r="D45" s="211">
        <v>6.2485041089999998</v>
      </c>
      <c r="E45" s="211">
        <v>0.91844727400000004</v>
      </c>
      <c r="F45" s="211">
        <v>4.7861359190000003</v>
      </c>
      <c r="G45" s="211">
        <v>1.370349228</v>
      </c>
      <c r="H45" s="211">
        <v>0</v>
      </c>
      <c r="I45" s="211">
        <v>4.5272791999999999E-2</v>
      </c>
      <c r="J45" s="152" t="s">
        <v>259</v>
      </c>
    </row>
    <row r="46" spans="1:10" ht="15.75">
      <c r="A46" s="175" t="s">
        <v>325</v>
      </c>
      <c r="B46" s="220">
        <f>SUM(B27:B45)</f>
        <v>919.7501781180672</v>
      </c>
      <c r="C46" s="220">
        <f t="shared" ref="C46:I46" si="0">SUM(C27:C45)</f>
        <v>369.89923832045054</v>
      </c>
      <c r="D46" s="220">
        <f t="shared" si="0"/>
        <v>429.03768096810887</v>
      </c>
      <c r="E46" s="220">
        <f t="shared" si="0"/>
        <v>120.81325882951002</v>
      </c>
      <c r="F46" s="220">
        <f t="shared" si="0"/>
        <v>303.44441969773999</v>
      </c>
      <c r="G46" s="220">
        <f t="shared" si="0"/>
        <v>492.00897501237006</v>
      </c>
      <c r="H46" s="220">
        <f t="shared" si="0"/>
        <v>37.455588225999996</v>
      </c>
      <c r="I46" s="220">
        <f t="shared" si="0"/>
        <v>300.279574755044</v>
      </c>
      <c r="J46" s="219" t="s">
        <v>145</v>
      </c>
    </row>
  </sheetData>
  <mergeCells count="4">
    <mergeCell ref="A2:J2"/>
    <mergeCell ref="A1:J1"/>
    <mergeCell ref="A24:J24"/>
    <mergeCell ref="A25:J25"/>
  </mergeCells>
  <pageMargins left="0.7" right="0.7" top="0.75" bottom="0.75" header="0.3" footer="0.3"/>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J52"/>
  <sheetViews>
    <sheetView showGridLines="0" view="pageBreakPreview" topLeftCell="A13" zoomScaleNormal="90" zoomScaleSheetLayoutView="100" workbookViewId="0">
      <selection activeCell="E22" sqref="E22"/>
    </sheetView>
  </sheetViews>
  <sheetFormatPr defaultColWidth="5.85546875" defaultRowHeight="12.75"/>
  <cols>
    <col min="1" max="1" width="5" style="132" customWidth="1"/>
    <col min="2" max="2" width="34.5703125" style="8" bestFit="1" customWidth="1"/>
    <col min="3" max="3" width="16.5703125" style="135" customWidth="1"/>
    <col min="4" max="5" width="16.5703125" style="8" customWidth="1"/>
    <col min="6" max="6" width="38.42578125" style="137" customWidth="1"/>
    <col min="7" max="7" width="5.7109375" style="199" customWidth="1"/>
    <col min="8" max="8" width="3.42578125" style="8" customWidth="1"/>
    <col min="9" max="9" width="3.5703125" style="8" hidden="1" customWidth="1"/>
    <col min="10" max="10" width="7.42578125" style="8" hidden="1" customWidth="1"/>
    <col min="11" max="11" width="5.7109375" style="8" hidden="1" customWidth="1"/>
    <col min="12" max="12" width="5.85546875" style="8" hidden="1" customWidth="1"/>
    <col min="13" max="16384" width="5.85546875" style="8"/>
  </cols>
  <sheetData>
    <row r="1" spans="1:36" s="129" customFormat="1" ht="20.25">
      <c r="A1" s="260" t="s">
        <v>321</v>
      </c>
      <c r="B1" s="261"/>
      <c r="C1" s="261"/>
      <c r="D1" s="261"/>
      <c r="E1" s="261"/>
      <c r="F1" s="262"/>
      <c r="G1" s="246"/>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row>
    <row r="2" spans="1:36" s="129" customFormat="1" ht="20.25">
      <c r="A2" s="266" t="s">
        <v>280</v>
      </c>
      <c r="B2" s="267"/>
      <c r="C2" s="267"/>
      <c r="D2" s="267"/>
      <c r="E2" s="267"/>
      <c r="F2" s="268"/>
      <c r="G2" s="246"/>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row>
    <row r="3" spans="1:36" s="207" customFormat="1" ht="47.25">
      <c r="A3" s="40" t="s">
        <v>0</v>
      </c>
      <c r="B3" s="40" t="s">
        <v>6</v>
      </c>
      <c r="C3" s="40" t="s">
        <v>384</v>
      </c>
      <c r="D3" s="40" t="s">
        <v>385</v>
      </c>
      <c r="E3" s="40" t="s">
        <v>386</v>
      </c>
      <c r="F3" s="41" t="s">
        <v>130</v>
      </c>
      <c r="G3" s="206"/>
    </row>
    <row r="4" spans="1:36" ht="15.75">
      <c r="A4" s="112">
        <v>1</v>
      </c>
      <c r="B4" s="113" t="s">
        <v>22</v>
      </c>
      <c r="C4" s="114">
        <v>5.858141679218849</v>
      </c>
      <c r="D4" s="114">
        <v>5.8586343251763493</v>
      </c>
      <c r="E4" s="114"/>
      <c r="F4" s="177" t="s">
        <v>47</v>
      </c>
      <c r="G4" s="200"/>
      <c r="H4" s="130"/>
      <c r="I4" s="130"/>
      <c r="J4" s="130"/>
    </row>
    <row r="5" spans="1:36" ht="15.75">
      <c r="A5" s="112">
        <v>2</v>
      </c>
      <c r="B5" s="113" t="s">
        <v>23</v>
      </c>
      <c r="C5" s="114">
        <v>10.583156551</v>
      </c>
      <c r="D5" s="114">
        <v>10.168959005</v>
      </c>
      <c r="E5" s="114"/>
      <c r="F5" s="177" t="s">
        <v>103</v>
      </c>
      <c r="G5" s="200"/>
      <c r="H5" s="130"/>
      <c r="I5" s="130"/>
      <c r="J5" s="130"/>
    </row>
    <row r="6" spans="1:36" ht="15.75">
      <c r="A6" s="112">
        <v>3</v>
      </c>
      <c r="B6" s="113" t="s">
        <v>24</v>
      </c>
      <c r="C6" s="114">
        <v>8.2792518099999999</v>
      </c>
      <c r="D6" s="114">
        <v>8.2708430550000003</v>
      </c>
      <c r="E6" s="114"/>
      <c r="F6" s="177" t="s">
        <v>106</v>
      </c>
      <c r="G6" s="200"/>
      <c r="H6" s="130"/>
      <c r="I6" s="130"/>
      <c r="J6" s="130"/>
    </row>
    <row r="7" spans="1:36" ht="15.75">
      <c r="A7" s="112">
        <v>4</v>
      </c>
      <c r="B7" s="113" t="s">
        <v>25</v>
      </c>
      <c r="C7" s="114">
        <v>2.2889047410000001</v>
      </c>
      <c r="D7" s="114">
        <v>1.8831159500000001</v>
      </c>
      <c r="E7" s="114"/>
      <c r="F7" s="177" t="s">
        <v>107</v>
      </c>
      <c r="G7" s="200"/>
      <c r="H7" s="130"/>
      <c r="I7" s="130"/>
      <c r="J7" s="130"/>
    </row>
    <row r="8" spans="1:36" ht="15.75">
      <c r="A8" s="112">
        <v>5</v>
      </c>
      <c r="B8" s="113" t="s">
        <v>26</v>
      </c>
      <c r="C8" s="117">
        <v>1.4999999999999999E-2</v>
      </c>
      <c r="D8" s="117">
        <v>1.4999999999999999E-2</v>
      </c>
      <c r="E8" s="117"/>
      <c r="F8" s="177" t="s">
        <v>108</v>
      </c>
      <c r="G8" s="200"/>
      <c r="H8" s="130"/>
      <c r="I8" s="130"/>
      <c r="J8" s="130"/>
    </row>
    <row r="9" spans="1:36" ht="15.75">
      <c r="A9" s="112">
        <v>6</v>
      </c>
      <c r="B9" s="113" t="s">
        <v>27</v>
      </c>
      <c r="C9" s="114">
        <v>54.791746974722223</v>
      </c>
      <c r="D9" s="114">
        <v>61.628251853999998</v>
      </c>
      <c r="E9" s="114"/>
      <c r="F9" s="177" t="s">
        <v>104</v>
      </c>
      <c r="G9" s="200"/>
      <c r="H9" s="130"/>
      <c r="I9" s="130"/>
      <c r="J9" s="130"/>
    </row>
    <row r="10" spans="1:36" ht="15.75">
      <c r="A10" s="112">
        <v>7</v>
      </c>
      <c r="B10" s="113" t="s">
        <v>28</v>
      </c>
      <c r="C10" s="114">
        <v>56.181070878</v>
      </c>
      <c r="D10" s="114">
        <v>64.384792157000007</v>
      </c>
      <c r="E10" s="114"/>
      <c r="F10" s="177" t="s">
        <v>116</v>
      </c>
      <c r="G10" s="200"/>
      <c r="H10" s="130"/>
      <c r="I10" s="130"/>
      <c r="J10" s="130"/>
    </row>
    <row r="11" spans="1:36" ht="15.75">
      <c r="A11" s="112">
        <v>8</v>
      </c>
      <c r="B11" s="113" t="s">
        <v>29</v>
      </c>
      <c r="C11" s="114">
        <v>0.51949999999999996</v>
      </c>
      <c r="D11" s="114">
        <v>0.126164</v>
      </c>
      <c r="E11" s="114"/>
      <c r="F11" s="177" t="s">
        <v>110</v>
      </c>
      <c r="G11" s="200"/>
      <c r="H11" s="130"/>
      <c r="I11" s="130"/>
      <c r="J11" s="130"/>
    </row>
    <row r="12" spans="1:36" ht="15.75">
      <c r="A12" s="112">
        <v>9</v>
      </c>
      <c r="B12" s="113" t="s">
        <v>30</v>
      </c>
      <c r="C12" s="114">
        <v>-1.9088239032777776</v>
      </c>
      <c r="D12" s="114">
        <v>-2.8827043030000001</v>
      </c>
      <c r="E12" s="114"/>
      <c r="F12" s="177" t="s">
        <v>48</v>
      </c>
      <c r="G12" s="200"/>
      <c r="H12" s="130"/>
      <c r="I12" s="130"/>
      <c r="J12" s="130"/>
    </row>
    <row r="13" spans="1:36" ht="15.75">
      <c r="A13" s="112">
        <v>10</v>
      </c>
      <c r="B13" s="113" t="s">
        <v>31</v>
      </c>
      <c r="C13" s="114">
        <v>6.6458679800000002</v>
      </c>
      <c r="D13" s="114">
        <v>7.3662286420000003</v>
      </c>
      <c r="E13" s="114"/>
      <c r="F13" s="177" t="s">
        <v>49</v>
      </c>
      <c r="G13" s="200"/>
      <c r="H13" s="130"/>
      <c r="I13" s="130"/>
      <c r="J13" s="130"/>
    </row>
    <row r="14" spans="1:36" ht="15.75">
      <c r="A14" s="112">
        <v>11</v>
      </c>
      <c r="B14" s="113" t="s">
        <v>32</v>
      </c>
      <c r="C14" s="114">
        <v>-1.5207287837999999</v>
      </c>
      <c r="D14" s="114">
        <v>-1.7368627993333332</v>
      </c>
      <c r="E14" s="114"/>
      <c r="F14" s="177" t="s">
        <v>50</v>
      </c>
      <c r="G14" s="200"/>
      <c r="H14" s="130"/>
      <c r="I14" s="130"/>
      <c r="J14" s="130"/>
    </row>
    <row r="15" spans="1:36" ht="15.75">
      <c r="A15" s="112">
        <v>12</v>
      </c>
      <c r="B15" s="113" t="s">
        <v>33</v>
      </c>
      <c r="C15" s="114">
        <v>1.089953747</v>
      </c>
      <c r="D15" s="114">
        <v>1.2174105175400001</v>
      </c>
      <c r="E15" s="114"/>
      <c r="F15" s="177" t="s">
        <v>51</v>
      </c>
      <c r="G15" s="200"/>
      <c r="H15" s="130"/>
      <c r="I15" s="130"/>
      <c r="J15" s="130"/>
    </row>
    <row r="16" spans="1:36" s="9" customFormat="1" ht="15.75">
      <c r="A16" s="119">
        <v>13</v>
      </c>
      <c r="B16" s="120" t="s">
        <v>34</v>
      </c>
      <c r="C16" s="121">
        <v>77.448138148141084</v>
      </c>
      <c r="D16" s="121">
        <v>84.502621544383004</v>
      </c>
      <c r="E16" s="121"/>
      <c r="F16" s="178" t="s">
        <v>7</v>
      </c>
      <c r="G16" s="200"/>
      <c r="H16" s="131"/>
      <c r="I16" s="131"/>
      <c r="J16" s="131"/>
    </row>
    <row r="17" spans="1:10" ht="15.75">
      <c r="A17" s="112">
        <v>14</v>
      </c>
      <c r="B17" s="113" t="s">
        <v>35</v>
      </c>
      <c r="C17" s="114">
        <v>2.2157151513432427</v>
      </c>
      <c r="D17" s="114">
        <v>2.0085223993432426</v>
      </c>
      <c r="E17" s="114"/>
      <c r="F17" s="177" t="s">
        <v>52</v>
      </c>
      <c r="G17" s="200"/>
      <c r="H17" s="130"/>
      <c r="I17" s="130"/>
      <c r="J17" s="130"/>
    </row>
    <row r="18" spans="1:10" ht="15.75">
      <c r="A18" s="112">
        <v>15</v>
      </c>
      <c r="B18" s="113" t="s">
        <v>36</v>
      </c>
      <c r="C18" s="114">
        <v>33.995997611830028</v>
      </c>
      <c r="D18" s="114">
        <v>36.684319419211754</v>
      </c>
      <c r="E18" s="114"/>
      <c r="F18" s="177" t="s">
        <v>111</v>
      </c>
      <c r="G18" s="200"/>
      <c r="H18" s="130"/>
      <c r="I18" s="130"/>
      <c r="J18" s="130"/>
    </row>
    <row r="19" spans="1:10" ht="15.75">
      <c r="A19" s="112">
        <v>16</v>
      </c>
      <c r="B19" s="113" t="s">
        <v>37</v>
      </c>
      <c r="C19" s="114">
        <v>25.64993881683003</v>
      </c>
      <c r="D19" s="114">
        <v>24.866397624211753</v>
      </c>
      <c r="E19" s="114"/>
      <c r="F19" s="177" t="s">
        <v>112</v>
      </c>
      <c r="G19" s="200"/>
      <c r="H19" s="130"/>
      <c r="I19" s="130"/>
      <c r="J19" s="130"/>
    </row>
    <row r="20" spans="1:10" ht="15.75">
      <c r="A20" s="112">
        <v>17</v>
      </c>
      <c r="B20" s="113" t="s">
        <v>38</v>
      </c>
      <c r="C20" s="114">
        <v>8.3460587949999994</v>
      </c>
      <c r="D20" s="114">
        <v>11.817921795</v>
      </c>
      <c r="E20" s="114"/>
      <c r="F20" s="177" t="s">
        <v>113</v>
      </c>
      <c r="G20" s="200"/>
      <c r="H20" s="130"/>
      <c r="I20" s="130"/>
      <c r="J20" s="130"/>
    </row>
    <row r="21" spans="1:10" ht="15.75">
      <c r="A21" s="112">
        <v>18</v>
      </c>
      <c r="B21" s="113" t="s">
        <v>21</v>
      </c>
      <c r="C21" s="114">
        <v>13.050346249</v>
      </c>
      <c r="D21" s="114">
        <v>13.281940699</v>
      </c>
      <c r="E21" s="114"/>
      <c r="F21" s="177" t="s">
        <v>105</v>
      </c>
      <c r="G21" s="200"/>
      <c r="H21" s="130"/>
      <c r="I21" s="130"/>
      <c r="J21" s="130"/>
    </row>
    <row r="22" spans="1:10" ht="15.75">
      <c r="A22" s="112">
        <v>19</v>
      </c>
      <c r="B22" s="113" t="s">
        <v>39</v>
      </c>
      <c r="C22" s="114">
        <v>0.9197425990175</v>
      </c>
      <c r="D22" s="114">
        <v>0.82535613600000002</v>
      </c>
      <c r="E22" s="114"/>
      <c r="F22" s="177" t="s">
        <v>88</v>
      </c>
      <c r="G22" s="200"/>
      <c r="H22" s="130"/>
      <c r="I22" s="130"/>
      <c r="J22" s="130"/>
    </row>
    <row r="23" spans="1:10" s="9" customFormat="1" ht="15.75">
      <c r="A23" s="119">
        <v>20</v>
      </c>
      <c r="B23" s="120" t="s">
        <v>5</v>
      </c>
      <c r="C23" s="121">
        <v>50.181801611190771</v>
      </c>
      <c r="D23" s="121">
        <v>52.800138653554995</v>
      </c>
      <c r="E23" s="121"/>
      <c r="F23" s="178" t="s">
        <v>8</v>
      </c>
      <c r="G23" s="200"/>
      <c r="H23" s="131"/>
      <c r="I23" s="131"/>
      <c r="J23" s="131"/>
    </row>
    <row r="24" spans="1:10" ht="15.75">
      <c r="A24" s="112">
        <v>21</v>
      </c>
      <c r="B24" s="113" t="s">
        <v>40</v>
      </c>
      <c r="C24" s="114">
        <v>6.2519072720000004</v>
      </c>
      <c r="D24" s="114">
        <v>7.7598141370000002</v>
      </c>
      <c r="E24" s="114"/>
      <c r="F24" s="177" t="s">
        <v>53</v>
      </c>
      <c r="G24" s="200"/>
      <c r="H24" s="130"/>
      <c r="I24" s="130"/>
      <c r="J24" s="130"/>
    </row>
    <row r="25" spans="1:10" ht="15.75">
      <c r="A25" s="112">
        <v>22</v>
      </c>
      <c r="B25" s="113" t="s">
        <v>41</v>
      </c>
      <c r="C25" s="114">
        <v>1.87083435</v>
      </c>
      <c r="D25" s="114">
        <v>2.7102027999999998</v>
      </c>
      <c r="E25" s="114"/>
      <c r="F25" s="177" t="s">
        <v>114</v>
      </c>
      <c r="G25" s="200"/>
      <c r="H25" s="130"/>
      <c r="I25" s="130"/>
      <c r="J25" s="130"/>
    </row>
    <row r="26" spans="1:10" ht="15.75">
      <c r="A26" s="112">
        <v>23</v>
      </c>
      <c r="B26" s="113" t="s">
        <v>42</v>
      </c>
      <c r="C26" s="114">
        <v>4.3810729220000004</v>
      </c>
      <c r="D26" s="114">
        <v>5.049611337</v>
      </c>
      <c r="E26" s="114"/>
      <c r="F26" s="177" t="s">
        <v>115</v>
      </c>
      <c r="G26" s="200"/>
      <c r="H26" s="130"/>
      <c r="I26" s="130"/>
      <c r="J26" s="130"/>
    </row>
    <row r="27" spans="1:10" ht="15.75">
      <c r="A27" s="112">
        <v>24</v>
      </c>
      <c r="B27" s="113" t="s">
        <v>43</v>
      </c>
      <c r="C27" s="114">
        <v>9.6765037790000008</v>
      </c>
      <c r="D27" s="114">
        <v>10.933617135</v>
      </c>
      <c r="E27" s="114"/>
      <c r="F27" s="177" t="s">
        <v>54</v>
      </c>
      <c r="G27" s="200"/>
      <c r="H27" s="130"/>
      <c r="I27" s="130"/>
      <c r="J27" s="130"/>
    </row>
    <row r="28" spans="1:10" ht="15.75">
      <c r="A28" s="112">
        <v>25</v>
      </c>
      <c r="B28" s="113" t="s">
        <v>44</v>
      </c>
      <c r="C28" s="114">
        <v>11.272583285182472</v>
      </c>
      <c r="D28" s="114">
        <v>11.8464237770125</v>
      </c>
      <c r="E28" s="114"/>
      <c r="F28" s="177" t="s">
        <v>55</v>
      </c>
      <c r="G28" s="200"/>
      <c r="H28" s="130"/>
      <c r="I28" s="130"/>
      <c r="J28" s="130"/>
    </row>
    <row r="29" spans="1:10" ht="19.5" customHeight="1">
      <c r="A29" s="112">
        <v>26</v>
      </c>
      <c r="B29" s="113" t="s">
        <v>45</v>
      </c>
      <c r="C29" s="114">
        <v>6.534220036782902E-2</v>
      </c>
      <c r="D29" s="114">
        <v>1.1626278418206066</v>
      </c>
      <c r="E29" s="114"/>
      <c r="F29" s="177" t="s">
        <v>56</v>
      </c>
      <c r="G29" s="200"/>
      <c r="H29" s="130"/>
      <c r="I29" s="130"/>
      <c r="J29" s="130"/>
    </row>
    <row r="30" spans="1:10" s="9" customFormat="1" ht="15.75">
      <c r="A30" s="119">
        <v>27</v>
      </c>
      <c r="B30" s="120" t="s">
        <v>11</v>
      </c>
      <c r="C30" s="121">
        <v>27.266336536550302</v>
      </c>
      <c r="D30" s="121">
        <v>31.702482890833107</v>
      </c>
      <c r="E30" s="121"/>
      <c r="F30" s="178" t="s">
        <v>9</v>
      </c>
      <c r="G30" s="200"/>
      <c r="H30" s="131"/>
      <c r="I30" s="131"/>
      <c r="J30" s="131"/>
    </row>
    <row r="31" spans="1:10" s="9" customFormat="1" ht="15.75">
      <c r="A31" s="119">
        <v>28</v>
      </c>
      <c r="B31" s="120" t="s">
        <v>46</v>
      </c>
      <c r="C31" s="121">
        <v>77.448138147741076</v>
      </c>
      <c r="D31" s="121">
        <v>84.502621544388091</v>
      </c>
      <c r="E31" s="121"/>
      <c r="F31" s="178" t="s">
        <v>10</v>
      </c>
      <c r="G31" s="200"/>
      <c r="H31" s="131"/>
      <c r="I31" s="131"/>
      <c r="J31" s="131"/>
    </row>
    <row r="32" spans="1:10">
      <c r="C32" s="133"/>
      <c r="F32" s="136"/>
    </row>
    <row r="33" spans="1:5" ht="15">
      <c r="A33" s="143"/>
      <c r="B33" s="248"/>
      <c r="C33" s="249"/>
    </row>
    <row r="34" spans="1:5" ht="15">
      <c r="B34" s="248"/>
      <c r="C34" s="249"/>
    </row>
    <row r="35" spans="1:5">
      <c r="C35" s="133"/>
    </row>
    <row r="36" spans="1:5">
      <c r="C36" s="133"/>
    </row>
    <row r="37" spans="1:5">
      <c r="C37" s="133"/>
    </row>
    <row r="38" spans="1:5">
      <c r="C38" s="133"/>
      <c r="E38" s="130"/>
    </row>
    <row r="39" spans="1:5">
      <c r="C39" s="133"/>
    </row>
    <row r="40" spans="1:5">
      <c r="C40" s="133"/>
    </row>
    <row r="41" spans="1:5">
      <c r="C41" s="133"/>
    </row>
    <row r="42" spans="1:5">
      <c r="C42" s="133"/>
    </row>
    <row r="43" spans="1:5">
      <c r="C43" s="133"/>
    </row>
    <row r="44" spans="1:5">
      <c r="C44" s="133"/>
    </row>
    <row r="45" spans="1:5">
      <c r="C45" s="133"/>
    </row>
    <row r="46" spans="1:5">
      <c r="C46" s="133"/>
    </row>
    <row r="47" spans="1:5">
      <c r="C47" s="133"/>
    </row>
    <row r="48" spans="1:5">
      <c r="C48" s="133"/>
    </row>
    <row r="49" spans="3:3">
      <c r="C49" s="133"/>
    </row>
    <row r="50" spans="3:3">
      <c r="C50" s="133"/>
    </row>
    <row r="51" spans="3:3">
      <c r="C51" s="133"/>
    </row>
    <row r="52" spans="3:3">
      <c r="C52" s="133"/>
    </row>
  </sheetData>
  <mergeCells count="2">
    <mergeCell ref="A2:F2"/>
    <mergeCell ref="A1:F1"/>
  </mergeCells>
  <pageMargins left="1" right="1" top="1" bottom="1.46639015748032" header="1" footer="1"/>
  <pageSetup paperSize="9" scale="79" orientation="landscape" horizontalDpi="300" verticalDpi="300"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7D2E2AF-1928-48A0-AF90-C1634943CD26}"/>
</file>

<file path=customXml/itemProps2.xml><?xml version="1.0" encoding="utf-8"?>
<ds:datastoreItem xmlns:ds="http://schemas.openxmlformats.org/officeDocument/2006/customXml" ds:itemID="{4F9E4802-013C-40BC-A36C-6A56AFBD47C9}"/>
</file>

<file path=customXml/itemProps3.xml><?xml version="1.0" encoding="utf-8"?>
<ds:datastoreItem xmlns:ds="http://schemas.openxmlformats.org/officeDocument/2006/customXml" ds:itemID="{FA0CBA44-ED31-40EE-AE72-F91BF80D64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21</vt:i4>
      </vt:variant>
    </vt:vector>
  </HeadingPairs>
  <TitlesOfParts>
    <vt:vector size="44"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Didik Apriyatno</cp:lastModifiedBy>
  <cp:lastPrinted>2018-10-30T04:36:40Z</cp:lastPrinted>
  <dcterms:created xsi:type="dcterms:W3CDTF">2016-02-23T06:03:52Z</dcterms:created>
  <dcterms:modified xsi:type="dcterms:W3CDTF">2019-10-14T04:00:11Z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