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D:\File Didik Kerjaan\File\DPDS\PVML dan Penjaminan\Lapbul PVML dan Penjaminan\2025\Maret 2025\Statistik Maret 2025\"/>
    </mc:Choice>
  </mc:AlternateContent>
  <xr:revisionPtr revIDLastSave="0" documentId="13_ncr:1_{31FB6342-D022-43E2-9DBC-FEEC89C642E3}" xr6:coauthVersionLast="47" xr6:coauthVersionMax="47" xr10:uidLastSave="{00000000-0000-0000-0000-000000000000}"/>
  <bookViews>
    <workbookView xWindow="-110" yWindow="-110" windowWidth="19420" windowHeight="11500" tabRatio="845" activeTab="13" xr2:uid="{00000000-000D-0000-FFFF-FFFF00000000}"/>
  </bookViews>
  <sheets>
    <sheet name="Cover" sheetId="51" r:id="rId1"/>
    <sheet name="Disclaimer" sheetId="68" r:id="rId2"/>
    <sheet name="Pengantar" sheetId="53" r:id="rId3"/>
    <sheet name="Isi" sheetId="57" r:id="rId4"/>
    <sheet name="Istilah" sheetId="55" r:id="rId5"/>
    <sheet name="1.1" sheetId="59" r:id="rId6"/>
    <sheet name="1.2" sheetId="60" r:id="rId7"/>
    <sheet name="1.3" sheetId="63" r:id="rId8"/>
    <sheet name="2.1" sheetId="28" r:id="rId9"/>
    <sheet name="2.2" sheetId="29" r:id="rId10"/>
    <sheet name="3.1" sheetId="48" r:id="rId11"/>
    <sheet name="3.2" sheetId="49" r:id="rId12"/>
    <sheet name="3.3" sheetId="64" r:id="rId13"/>
    <sheet name="3.4" sheetId="6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Base">#REF!</definedName>
    <definedName name="_Toc449593927" localSheetId="2">Pengantar!$A$1</definedName>
    <definedName name="_Toc449593928" localSheetId="2">Pengantar!$A$2</definedName>
    <definedName name="_Toc449593929" localSheetId="3">Isi!$A$1</definedName>
    <definedName name="_Toc449593930" localSheetId="3">Isi!$A$2</definedName>
    <definedName name="_Toc449593931" localSheetId="4">Istilah!$A$1</definedName>
    <definedName name="_Toc449593932" localSheetId="4">Istilah!$A$2</definedName>
    <definedName name="_Toc449593933" localSheetId="5">'1.1'!#REF!</definedName>
    <definedName name="_Toc449593933" localSheetId="7">'1.3'!#REF!</definedName>
    <definedName name="_Toc449593934" localSheetId="5">'1.1'!#REF!</definedName>
    <definedName name="_Toc449593934" localSheetId="7">'1.3'!#REF!</definedName>
    <definedName name="_Toc449593935" localSheetId="6">'1.2'!$A$1</definedName>
    <definedName name="_Toc449593936" localSheetId="6">'1.2'!$A$2</definedName>
    <definedName name="_Toc449593983" localSheetId="8">'2.1'!$A$1</definedName>
    <definedName name="_Toc449593983" localSheetId="10">'3.1'!$A$1</definedName>
    <definedName name="_Toc449593983" localSheetId="12">'3.3'!#REF!</definedName>
    <definedName name="_Toc449593983" localSheetId="13">'3.4'!#REF!</definedName>
    <definedName name="_Toc449593984" localSheetId="8">'2.1'!$A$2</definedName>
    <definedName name="_Toc449593984" localSheetId="10">'3.1'!$A$2</definedName>
    <definedName name="_Toc449593984" localSheetId="12">'3.3'!#REF!</definedName>
    <definedName name="_Toc449593984" localSheetId="13">'3.4'!#REF!</definedName>
    <definedName name="_Toc449593986" localSheetId="9">'2.2'!$A$2</definedName>
    <definedName name="_Toc449593986" localSheetId="11">'3.2'!$A$2</definedName>
    <definedName name="a">#REF!</definedName>
    <definedName name="admin_tombol">"Button 11"</definedName>
    <definedName name="APERD">OFFSET(#REF!,COUNTA(#REF!)-1,0,-MIN([0]!Length,COUNTA(#REF!)-1),1)</definedName>
    <definedName name="ASET">[1]Sheet3!$C$2:$C$12</definedName>
    <definedName name="b">#REF!</definedName>
    <definedName name="base_">#REF!</definedName>
    <definedName name="base_d">#REF!</definedName>
    <definedName name="BaseWadiah">#REF!</definedName>
    <definedName name="bb">#REF!</definedName>
    <definedName name="BDN">[1]Sheet3!$BQ$2:$BQ$185</definedName>
    <definedName name="BIRATE">OFFSET('[2]udah copas spesial'!$M$4,0,0,COUNTA('[2]udah copas spesial'!$M$4:'[2]udah copas spesial'!$M$10000),1)</definedName>
    <definedName name="BLN">[3]Sheet3!$O$26:$O$37</definedName>
    <definedName name="cc">[4]TABLES!#REF!</definedName>
    <definedName name="ccmp_index">OFFSET('[2]udah copas spesial'!$CA$4,0,0,COUNTA('[2]udah copas spesial'!$CA$4:'[2]udah copas spesial'!$CA$10000),1)</definedName>
    <definedName name="CDGKP">[5]MASTER!$AS:$AS</definedName>
    <definedName name="cla_comdty">OFFSET('[2]udah copas spesial'!$BQ$4,0,0,COUNTA('[2]udah copas spesial'!$BQ$4:'[2]udah copas spesial'!$BQ$10000),1)</definedName>
    <definedName name="clspaune_index">OFFSET('[2]udah copas spesial'!$BW$4,0,0,COUNTA('[2]udah copas spesial'!$BW$4:'[2]udah copas spesial'!$BW$10000),1)</definedName>
    <definedName name="COUNTRY">[6]Sheet3!$Q$2:$Q$248</definedName>
    <definedName name="CP">[1]Sheet3!$BW$2:$BW$6</definedName>
    <definedName name="dax_index">OFFSET('[2]udah copas spesial'!$CG$4,0,0,COUNTA('[2]udah copas spesial'!$CG$4:'[2]udah copas spesial'!$CG$10000),1)</definedName>
    <definedName name="dbx_index">OFFSET('[2]udah copas spesial'!$AQ$4,0,0,COUNTA('[2]udah copas spesial'!$AQ$4:'[2]udah copas spesial'!$AQ$10000),1)</definedName>
    <definedName name="depositoRp">OFFSET('[2]udah copas spesial'!$O$4,0,0,COUNTA('[2]udah copas spesial'!$O$4:'[2]udah copas spesial'!$O$10000),1)</definedName>
    <definedName name="depositoUSD">OFFSET('[2]udah copas spesial'!$Q$4,0,0,COUNTA('[2]udah copas spesial'!$Q$4:'[2]udah copas spesial'!$Q$10000),1)</definedName>
    <definedName name="DJDC">#REF!</definedName>
    <definedName name="dp_">#REF!</definedName>
    <definedName name="DSD">#REF!</definedName>
    <definedName name="DSK">#REF!</definedName>
    <definedName name="DTES">#REF!</definedName>
    <definedName name="EKTLKP">[5]MASTER!$AU:$AU</definedName>
    <definedName name="f">#REF!</definedName>
    <definedName name="Foreign_Buy">OFFSET('[7]Graph Volume Transaksi'!tgl_trans_asing,0,6)</definedName>
    <definedName name="Foreign_Sell">OFFSET('[7]Graph Volume Transaksi'!tgl_trans_asing,0,7)</definedName>
    <definedName name="Form001020300">'[8]0010'!#REF!</definedName>
    <definedName name="Form002020300">'[8]0020'!#REF!</definedName>
    <definedName name="Form002520300">#REF!</definedName>
    <definedName name="Form003020300">'[8]0030'!#REF!</definedName>
    <definedName name="Form003520300">'[8]0035'!#REF!</definedName>
    <definedName name="Form004320300">#REF!</definedName>
    <definedName name="Form004620300">'[8]0046'!#REF!</definedName>
    <definedName name="Form110020300">#REF!</definedName>
    <definedName name="Form111020300">#REF!</definedName>
    <definedName name="Form120020300">#REF!</definedName>
    <definedName name="Form130020300">#REF!</definedName>
    <definedName name="Form210020300">#REF!</definedName>
    <definedName name="Form220020300">#REF!</definedName>
    <definedName name="Form230020300">#REF!</definedName>
    <definedName name="Form249020300">#REF!</definedName>
    <definedName name="Form255020300">#REF!</definedName>
    <definedName name="Form260020300">#REF!</definedName>
    <definedName name="Form279020300">#REF!</definedName>
    <definedName name="Form301020300">#REF!</definedName>
    <definedName name="Form302020300">#REF!</definedName>
    <definedName name="Form531020300">#REF!</definedName>
    <definedName name="FSRKJERKTUEO4U">#N/A</definedName>
    <definedName name="fssti_index">OFFSET('[2]udah copas spesial'!$CQ$4,0,0,COUNTA('[2]udah copas spesial'!$CQ$4:'[2]udah copas spesial'!$CQ$10000),1)</definedName>
    <definedName name="HFJDHRTJERT">#N/A</definedName>
    <definedName name="HIBAH">[1]Sheet3!$BT$2:$BT$323</definedName>
    <definedName name="HK">[1]Sheet3!$C$37:$C$42</definedName>
    <definedName name="hsi_index">OFFSET('[2]udah copas spesial'!$CK$4,0,0,COUNTA('[2]udah copas spesial'!$CK$4:'[2]udah copas spesial'!$CK$10000),1)</definedName>
    <definedName name="IDBALTOL_index">OFFSET('[2]udah copas spesial'!$AG$4,0,0,COUNTA('[2]udah copas spesial'!$AG$4:'[2]udah copas spesial'!$AG$10000),1)</definedName>
    <definedName name="IDGFA_index">OFFSET('[2]udah copas spesial'!$AE$4,0,0,COUNTA('[2]udah copas spesial'!$AE$4:'[2]udah copas spesial'!$AE$10000),1)</definedName>
    <definedName name="ihsg">OFFSET([7]!tgl_rp,0,1)</definedName>
    <definedName name="IHSGcopas">OFFSET('[2]udah copas spesial'!$AI$4,0,0,COUNTA('[2]udah copas spesial'!$AI$4:'[2]udah copas spesial'!$AI$10000),1)</definedName>
    <definedName name="IJFD">[9]MASTER!$BB:$BB</definedName>
    <definedName name="IJGD">[9]MASTER!$BA:$BA</definedName>
    <definedName name="IJLAIN">[9]MASTER!$BC:$BC</definedName>
    <definedName name="indu_index">OFFSET('[2]udah copas spesial'!$BY$4,0,0,COUNTA('[2]udah copas spesial'!$BY$4:'[2]udah copas spesial'!$BY$10000),1)</definedName>
    <definedName name="jakagri">OFFSET('[2]udah copas spesial'!$BI$4,0,0,COUNTA('[2]udah copas spesial'!$BI$4:'[2]udah copas spesial'!$BI$10000),1)</definedName>
    <definedName name="jakbind">OFFSET('[2]udah copas spesial'!$BE$4,0,0,COUNTA('[2]udah copas spesial'!$BE$4:'[2]udah copas spesial'!$BE$10000),1)</definedName>
    <definedName name="jakcons">OFFSET('[2]udah copas spesial'!$AW$4,0,0,COUNTA('[2]udah copas spesial'!$AW$4:'[2]udah copas spesial'!$AW$10000),1)</definedName>
    <definedName name="jakfin">OFFSET('[2]udah copas spesial'!$AS$4,0,0,COUNTA('[2]udah copas spesial'!$AS$4:'[2]udah copas spesial'!$AS$10000),1)</definedName>
    <definedName name="jakinfr">OFFSET('[2]udah copas spesial'!$AU$4,0,0,COUNTA('[2]udah copas spesial'!$AU$4:'[2]udah copas spesial'!$AU$10000),1)</definedName>
    <definedName name="jakmind">OFFSET('[2]udah copas spesial'!$BA$4,0,0,COUNTA('[2]udah copas spesial'!$BA$4:'[2]udah copas spesial'!$BA$10000),1)</definedName>
    <definedName name="jakmine">OFFSET('[2]udah copas spesial'!$BC$4,0,0,COUNTA('[2]udah copas spesial'!$BC$4:'[2]udah copas spesial'!$BC$10000),1)</definedName>
    <definedName name="jakprop">OFFSET('[2]udah copas spesial'!$BG$4,0,0,COUNTA('[2]udah copas spesial'!$BG$4:'[2]udah copas spesial'!$BG$10000),1)</definedName>
    <definedName name="jaktrad">OFFSET('[2]udah copas spesial'!$AY$4,0,0,COUNTA('[2]udah copas spesial'!$AY$4:'[2]udah copas spesial'!$AY$10000),1)</definedName>
    <definedName name="jamctotl_index">OFFSET('[2]udah copas spesial'!$BK$4,0,0,COUNTA('[2]udah copas spesial'!$BK$4:'[2]udah copas spesial'!$BK$10000),1)</definedName>
    <definedName name="JENDEV">[1]Sheet3!$C$80:$C$83</definedName>
    <definedName name="JENISSB">[3]Sheet3!$AE$64:$AE$82</definedName>
    <definedName name="JENPENY">[1]Sheet3!$I$42:$I$44</definedName>
    <definedName name="JENPIU">[1]Sheet3!$I$34:$I$37</definedName>
    <definedName name="JENPRO">[3]Sheet3!$I$29:$I$30</definedName>
    <definedName name="JENSEK">[3]Sheet3!$D$76:$D$80</definedName>
    <definedName name="jentag">[6]Sheet3!$I$74:$I$103</definedName>
    <definedName name="jentan">[1]Sheet3!$C$76:$C$77</definedName>
    <definedName name="JFT">[3]Sheet3!$AE$15:$AE$16</definedName>
    <definedName name="JFTA">[3]Sheet3!$U$21:$U$22</definedName>
    <definedName name="JFTE">[3]Sheet3!$U$25:$U$27</definedName>
    <definedName name="JFTP">[3]Sheet3!$AE$18:$AE$20</definedName>
    <definedName name="JII">OFFSET('[2]udah copas spesial'!$AM$4,0,0,COUNTA('[2]udah copas spesial'!$AM$4:'[2]udah copas spesial'!$AM$10000),1)</definedName>
    <definedName name="JMBE">#REF!</definedName>
    <definedName name="JP">[1]Sheet3!$N$17:$N$20</definedName>
    <definedName name="JPA">[3]Sheet3!$C$62:$C$66</definedName>
    <definedName name="JTPVA">[3]Sheet3!$F$61:$F$63</definedName>
    <definedName name="JW">[3]Sheet3!$I$70:$I$72</definedName>
    <definedName name="KFDSKJFKSJRKWJER">OFFSET('[10]ihsg kurs market cap'!$E$107,0,0,COUNTA('[10]ihsg kurs market cap'!$E$107:'[10]ihsg kurs market cap'!#REF!),1)</definedName>
    <definedName name="klci_index">OFFSET('[2]udah copas spesial'!$CS$4,0,0,COUNTA('[2]udah copas spesial'!$CS$4:'[2]udah copas spesial'!$CS$10000),1)</definedName>
    <definedName name="kospi_index">OFFSET('[2]udah copas spesial'!$CO$4,0,0,COUNTA('[2]udah copas spesial'!$CO$4:'[2]udah copas spesial'!$CO$10000),1)</definedName>
    <definedName name="KOTA">[3]Sheet3!$AA$2:$AA$526</definedName>
    <definedName name="kou2_comdty">OFFSET('[2]udah copas spesial'!$BS$4,0,0,COUNTA('[2]udah copas spesial'!$BS$4:'[2]udah copas spesial'!$BS$10000),1)</definedName>
    <definedName name="kredit_rupiah">OFFSET('[2]udah copas spesial'!$S$4,0,0,COUNTA('[2]udah copas spesial'!$S$4:'[2]udah copas spesial'!$S$10000),1)</definedName>
    <definedName name="kredit_USD">OFFSET('[2]udah copas spesial'!$U$4,0,0,COUNTA('[2]udah copas spesial'!$U$4:'[2]udah copas spesial'!$U$10000),1)</definedName>
    <definedName name="KURS">[6]Sheet3!$A$2:$A$174</definedName>
    <definedName name="Length">#REF!</definedName>
    <definedName name="LIEK">[11]MASTER!$AX:$AX</definedName>
    <definedName name="lijilk">#REF!</definedName>
    <definedName name="LQ45copas">OFFSET('[2]udah copas spesial'!$AK$4,0,0,COUNTA('[2]udah copas spesial'!$AK$4:'[2]udah copas spesial'!$AK$10000),1)</definedName>
    <definedName name="marketcap">OFFSET(#REF!,0,0,COUNTA(#REF!:#REF!),1)</definedName>
    <definedName name="mbx_index">OFFSET('[2]udah copas spesial'!$AO$4,0,0,COUNTA('[2]udah copas spesial'!$AO$4:'[2]udah copas spesial'!$AO$10000),1)</definedName>
    <definedName name="nab_rp">OFFSET([7]!tgl_NAB,0,2)</definedName>
    <definedName name="neraca">#REF!</definedName>
    <definedName name="NERACA_1">#REF!</definedName>
    <definedName name="Net_Flow">OFFSET('[7]Graph Volume Transaksi'!tgl_trans_asing,0,1)</definedName>
    <definedName name="Net_Foreign_Buy">OFFSET(#REF!,0,0,COUNTA(#REF!:#REF!),1)</definedName>
    <definedName name="Net_Foreign_Sell">OFFSET(#REF!,0,0,COUNTA(#REF!:#REF!),1)</definedName>
    <definedName name="net_redempt">OFFSET([7]!tgl_NAB,0,3)</definedName>
    <definedName name="new">[12]TABLES!#REF!</definedName>
    <definedName name="NHFJHJRHER">OFFSET([2]NAB!$A$2,COUNTA([2]NAB!$A:$A)-1,0,-MIN(Length,COUNTA([2]NAB!$A:$A)-1),1)</definedName>
    <definedName name="NilaiTukar">OFFSET('[10]ihsg kurs market cap'!$E$107,0,0,COUNTA('[10]ihsg kurs market cap'!$E$107:'[10]ihsg kurs market cap'!#REF!),1)</definedName>
    <definedName name="nky_index">OFFSET('[2]udah copas spesial'!$CI$4,0,0,COUNTA('[2]udah copas spesial'!$CI$4:'[2]udah copas spesial'!$CI$10000),1)</definedName>
    <definedName name="nya_index">OFFSET('[2]udah copas spesial'!$CC$4,0,0,COUNTA('[2]udah copas spesial'!$CC$4:'[2]udah copas spesial'!$CC$10000),1)</definedName>
    <definedName name="Obligasi_tombol">"Button 10"</definedName>
    <definedName name="ok_">#REF!</definedName>
    <definedName name="PER">[5]MASTER!$A:$A</definedName>
    <definedName name="PERCENT">[1]Sheet3!$AE$2:$AE$3</definedName>
    <definedName name="_xlnm.Print_Area" localSheetId="5">'1.1'!$A$1:$G$10</definedName>
    <definedName name="_xlnm.Print_Area" localSheetId="6">'1.2'!$A$1:$O$8</definedName>
    <definedName name="_xlnm.Print_Area" localSheetId="7">'1.3'!$A$1:$H$81</definedName>
    <definedName name="_xlnm.Print_Area" localSheetId="8">'2.1'!$A$1:$O$92</definedName>
    <definedName name="_xlnm.Print_Area" localSheetId="9">'2.2'!$A$1:$O$60</definedName>
    <definedName name="_xlnm.Print_Area" localSheetId="10">'3.1'!$A$1:$O$51</definedName>
    <definedName name="_xlnm.Print_Area" localSheetId="11">'3.2'!$A$1:$O$45</definedName>
    <definedName name="_xlnm.Print_Area" localSheetId="12">'3.3'!$A$1:$O$50</definedName>
    <definedName name="_xlnm.Print_Area" localSheetId="13">'3.4'!$A$1:$O$45</definedName>
    <definedName name="_xlnm.Print_Area" localSheetId="1">Disclaimer!$A$1:$N$22</definedName>
    <definedName name="_xlnm.Print_Area" localSheetId="3">Isi!$A$1:$B$27</definedName>
    <definedName name="_xlnm.Print_Area" localSheetId="4">Istilah!$A$1:$C$43</definedName>
    <definedName name="_xlnm.Print_Titles" localSheetId="8">'2.1'!$3:$3</definedName>
    <definedName name="_xlnm.Print_Titles" localSheetId="9">'2.2'!$3:$3</definedName>
    <definedName name="_xlnm.Print_Titles" localSheetId="10">'3.1'!$3:$3</definedName>
    <definedName name="_xlnm.Print_Titles" localSheetId="11">'3.2'!$3:$3</definedName>
    <definedName name="_xlnm.Print_Titles" localSheetId="12">'3.3'!$3:$3</definedName>
    <definedName name="_xlnm.Print_Titles" localSheetId="13">'3.4'!$3:$3</definedName>
    <definedName name="PROPINSI">[3]Sheet3!$X$2:$X$32</definedName>
    <definedName name="Rp_Euro">OFFSET('[2]udah copas spesial'!$Y$4,0,0,COUNTA('[2]udah copas spesial'!$Y$4:'[2]udah copas spesial'!$Y$10000),1)</definedName>
    <definedName name="Rp_GBP">OFFSET('[2]udah copas spesial'!$AA$4,0,0,COUNTA('[2]udah copas spesial'!$AA$4:'[2]udah copas spesial'!$AA$10000),1)</definedName>
    <definedName name="Rp_JPY">OFFSET('[2]udah copas spesial'!$AC$4,0,0,COUNTA('[2]udah copas spesial'!$AC$4:'[2]udah copas spesial'!$AC$10000),1)</definedName>
    <definedName name="Rp_sheet">OFFSET([7]!tgl_rp,0,2)</definedName>
    <definedName name="Rp_USD">OFFSET('[2]udah copas spesial'!$W$4,0,0,COUNTA('[2]udah copas spesial'!$W$4:'[2]udah copas spesial'!$W$10000),1)</definedName>
    <definedName name="s">OFFSET(#REF!,COUNTA(#REF!)-1,0,-MIN([0]!Length,COUNTA(#REF!)-1),1)</definedName>
    <definedName name="SBSB">[6]Sheet3!$C$87:$C$105</definedName>
    <definedName name="set_index">OFFSET('[2]udah copas spesial'!$CU$4,0,0,COUNTA('[2]udah copas spesial'!$CU$4:'[2]udah copas spesial'!$CU$10000),1)</definedName>
    <definedName name="shcomp_index">OFFSET('[2]udah copas spesial'!$CM$4,0,0,COUNTA('[2]udah copas spesial'!$CM$4:'[2]udah copas spesial'!$CM$10000),1)</definedName>
    <definedName name="SHUB">[5]MASTER!$AT:$AT</definedName>
    <definedName name="SI">[6]Sheet3!$C$45:$C$52</definedName>
    <definedName name="SJSB">[1]Sheet3!$AE$41:$AE$61</definedName>
    <definedName name="SJTAS">[3]Sheet3!$BB$2:$BB$31</definedName>
    <definedName name="SJTASET">[3]Sheet3!$AJ$2:$AJ$85</definedName>
    <definedName name="SJTDER">[3]Sheet3!$BE$2:$BE$49</definedName>
    <definedName name="SJTE">[3]Sheet3!$AS$2:$AS$17</definedName>
    <definedName name="SJTEQ">[3]Sheet3!$BN$2:$BN$14</definedName>
    <definedName name="SJTL">[3]Sheet3!$AY$2:$AY$19</definedName>
    <definedName name="SJTOCA">[3]Sheet3!$AM$2:$AM$625</definedName>
    <definedName name="SJTP">[3]Sheet3!$AP$2:$AP$52</definedName>
    <definedName name="SJTSB">[3]Sheet3!$BH$2:$BH$134</definedName>
    <definedName name="SJTSEK">[3]Sheet3!$AV$2:$AV$31</definedName>
    <definedName name="SJTTB">[3]Sheet3!$BK$2:$BK$13</definedName>
    <definedName name="SK">[3]Sheet3!$C$26:$C$34</definedName>
    <definedName name="SMKS">[5]MASTER!$AR:$AR</definedName>
    <definedName name="SMPK">[5]MASTER!$AP:$AP</definedName>
    <definedName name="SMWJ">[5]MASTER!$AQ:$AQ</definedName>
    <definedName name="Start_tombol">"Button 9"</definedName>
    <definedName name="tes">#REF!</definedName>
    <definedName name="test">#REF!</definedName>
    <definedName name="TGL">[1]Sheet3!$M$26:$M$56</definedName>
    <definedName name="tgl_NAB">OFFSET([2]NAB!$A$2,COUNTA([2]NAB!$A:$A)-1,0,-MIN(Length,COUNTA([2]NAB!$A:$A)-1),1)</definedName>
    <definedName name="tgl_rp">OFFSET([2]Rp!$G$2,COUNTA([2]Rp!$G:$G)-1,0,-MIN(Length,COUNTA([2]Rp!$G:$G)-1),1)</definedName>
    <definedName name="tgl_trans_asing">OFFSET(#REF!,COUNTA(#REF!)-1,0,-MIN(Length,COUNTA(#REF!)-1),1)</definedName>
    <definedName name="THN">[3]Sheet3!$N$26:$N$27</definedName>
    <definedName name="THNLK">[3]Sheet3!$N$31:$N$34</definedName>
    <definedName name="ukx_index">OFFSET('[2]udah copas spesial'!$CE$4,0,0,COUNTA('[2]udah copas spesial'!$CE$4:'[2]udah copas spesial'!$CE$10000),1)</definedName>
    <definedName name="valij_index">OFFSET('[2]udah copas spesial'!$BO$4,0,0,COUNTA('[2]udah copas spesial'!$BO$4:'[2]udah copas spesial'!$BO$10000),1)</definedName>
    <definedName name="volij_index">OFFSET('[2]udah copas spesial'!$BM$4,0,0,COUNTA('[2]udah copas spesial'!$BM$4:'[2]udah copas spesial'!$BM$10000),1)</definedName>
    <definedName name="VP">[6]Sheet3!$C$68:$C$73</definedName>
    <definedName name="WEEK">[1]Sheet3!$P$26:$P$29</definedName>
    <definedName name="xau_curncy">OFFSET('[2]udah copas spesial'!$BU$4,0,0,COUNTA('[2]udah copas spesial'!$BU$4:'[2]udah copas spesial'!$BU$10000),1)</definedName>
    <definedName name="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4" i="29" l="1"/>
  <c r="N21" i="29"/>
  <c r="N11" i="29"/>
  <c r="N7" i="29"/>
  <c r="N7" i="60" l="1"/>
  <c r="L44" i="29" l="1"/>
  <c r="M44" i="29"/>
  <c r="L21" i="29"/>
  <c r="M21" i="29"/>
  <c r="L17" i="29"/>
  <c r="M17" i="29"/>
  <c r="L11" i="29"/>
  <c r="M11" i="29"/>
  <c r="L7" i="29"/>
  <c r="M7" i="29"/>
  <c r="M7" i="60"/>
  <c r="K17" i="29" l="1"/>
  <c r="K7" i="29"/>
  <c r="J7" i="29"/>
  <c r="L7" i="60" l="1"/>
  <c r="K44" i="29" l="1"/>
  <c r="K21" i="29"/>
  <c r="K11" i="29"/>
  <c r="D75" i="63"/>
  <c r="C75" i="63"/>
  <c r="K7" i="60"/>
  <c r="E75" i="63"/>
  <c r="J44" i="29" l="1"/>
  <c r="J21" i="29"/>
  <c r="J17" i="29"/>
  <c r="J11" i="29"/>
  <c r="J7" i="60" l="1"/>
  <c r="I44" i="29" l="1"/>
  <c r="I21" i="29"/>
  <c r="I17" i="29"/>
  <c r="I11" i="29"/>
  <c r="I7" i="29"/>
  <c r="I7" i="60"/>
  <c r="H44" i="29"/>
  <c r="H21" i="29"/>
  <c r="H17" i="29"/>
  <c r="H11" i="29"/>
  <c r="H7" i="29"/>
  <c r="H7" i="60"/>
  <c r="G44" i="29"/>
  <c r="G21" i="29"/>
  <c r="G17" i="29"/>
  <c r="G11" i="29"/>
  <c r="G7" i="29"/>
  <c r="G7" i="60"/>
  <c r="F7" i="60"/>
  <c r="F44" i="29"/>
  <c r="F21" i="29"/>
  <c r="F17" i="29"/>
  <c r="F11" i="29"/>
  <c r="F7" i="29"/>
  <c r="E44" i="29"/>
  <c r="E21" i="29"/>
  <c r="E11" i="29"/>
  <c r="E7" i="29"/>
  <c r="E7" i="60"/>
  <c r="D44" i="29"/>
  <c r="D21" i="29"/>
  <c r="D11" i="29"/>
  <c r="D7" i="29"/>
  <c r="D7" i="60"/>
  <c r="C44" i="29"/>
  <c r="C21" i="29"/>
  <c r="C17" i="29"/>
  <c r="C11" i="29"/>
  <c r="C7" i="29"/>
  <c r="C7" i="60"/>
  <c r="B44" i="29"/>
  <c r="B21" i="29"/>
  <c r="B17" i="29"/>
  <c r="B11" i="29"/>
  <c r="B7" i="29"/>
  <c r="B7" i="60"/>
  <c r="G75" i="63"/>
  <c r="F8" i="59"/>
  <c r="B8" i="59"/>
  <c r="C8" i="59"/>
  <c r="D8" i="59"/>
  <c r="E8" i="59"/>
  <c r="H75" i="63" l="1"/>
  <c r="F75" i="63"/>
</calcChain>
</file>

<file path=xl/sharedStrings.xml><?xml version="1.0" encoding="utf-8"?>
<sst xmlns="http://schemas.openxmlformats.org/spreadsheetml/2006/main" count="770" uniqueCount="537">
  <si>
    <t>Keterangan</t>
  </si>
  <si>
    <t>Jumlah Industri (Unit)</t>
  </si>
  <si>
    <t>Number of Industry (Units)</t>
  </si>
  <si>
    <t>Aset (miliar Rp)</t>
  </si>
  <si>
    <t>Assets (billion Rp)</t>
  </si>
  <si>
    <t>Liabilitas (miliar Rp)</t>
  </si>
  <si>
    <t>Liabilities (billion Rp)</t>
  </si>
  <si>
    <t>Ekuitas  (miliar Rp)</t>
  </si>
  <si>
    <t>Items</t>
  </si>
  <si>
    <t>JUMLAH</t>
  </si>
  <si>
    <t>TOTAL</t>
  </si>
  <si>
    <t>Total Aset</t>
  </si>
  <si>
    <t>Total Assets</t>
  </si>
  <si>
    <t>Total Liabilitas</t>
  </si>
  <si>
    <t>Total Liabilities</t>
  </si>
  <si>
    <t>Total Ekuitas</t>
  </si>
  <si>
    <t>Total Equities</t>
  </si>
  <si>
    <t>Total Liabilitas &amp; Ekuitas</t>
  </si>
  <si>
    <t>Total Liabilities &amp; Equities</t>
  </si>
  <si>
    <t>c. Lain-lain</t>
  </si>
  <si>
    <t>c. Others</t>
  </si>
  <si>
    <t>c. Lainnya</t>
  </si>
  <si>
    <t>d. Lainnya</t>
  </si>
  <si>
    <t>2. Investasi</t>
  </si>
  <si>
    <t>Aset lancar</t>
  </si>
  <si>
    <t>Current assets</t>
  </si>
  <si>
    <t>1. Kas &amp; Bank</t>
  </si>
  <si>
    <t>1. Cash &amp; bank</t>
  </si>
  <si>
    <t>a. Konvensional:</t>
  </si>
  <si>
    <t>a. Conventional:</t>
  </si>
  <si>
    <t>i.   Gadai</t>
  </si>
  <si>
    <t>i.   Pawn</t>
  </si>
  <si>
    <t>ii.  Fidusia</t>
  </si>
  <si>
    <t>ii.  Fiduciary</t>
  </si>
  <si>
    <t>iii. Lainnya</t>
  </si>
  <si>
    <t>iii. Others</t>
  </si>
  <si>
    <t>CKPN – Pinjaman konvensional</t>
  </si>
  <si>
    <t>AFIL – Conventional loan</t>
  </si>
  <si>
    <t>b. Syariah:</t>
  </si>
  <si>
    <t>b. Sharia:</t>
  </si>
  <si>
    <t>i.   Rahn</t>
  </si>
  <si>
    <t>ii.  Rahn tasjili</t>
  </si>
  <si>
    <t>iii. Mulia</t>
  </si>
  <si>
    <t>iv. Lainnya</t>
  </si>
  <si>
    <t>iv. Others</t>
  </si>
  <si>
    <t>CKPN – Pinjaman syariah</t>
  </si>
  <si>
    <t>AFIL – Sharia loan</t>
  </si>
  <si>
    <t>Jumlah aset lancar</t>
  </si>
  <si>
    <t>Total current assets</t>
  </si>
  <si>
    <t>Aset tidak lancar</t>
  </si>
  <si>
    <t>Non current assets</t>
  </si>
  <si>
    <t>Jumlah aktiva tidak lancar</t>
  </si>
  <si>
    <t>Total non current assets</t>
  </si>
  <si>
    <t>Liabilitas lancar</t>
  </si>
  <si>
    <t>Current liabilities</t>
  </si>
  <si>
    <t>1. Pinjaman yang diterima</t>
  </si>
  <si>
    <t>1. Loans received</t>
  </si>
  <si>
    <t>a. Bank</t>
  </si>
  <si>
    <t>b. Non bank</t>
  </si>
  <si>
    <t>2. Surat berharga yang diterbitkan</t>
  </si>
  <si>
    <t>2. Securities issued</t>
  </si>
  <si>
    <t>a. Obligasi</t>
  </si>
  <si>
    <t>a. Obligations</t>
  </si>
  <si>
    <t>b. Medium Term Notes (MTN)</t>
  </si>
  <si>
    <t>c. Lain- lain</t>
  </si>
  <si>
    <t>3. Pinjaman dari pemerintah</t>
  </si>
  <si>
    <t>3. Government loans</t>
  </si>
  <si>
    <t>4. Utang kepada rekanan</t>
  </si>
  <si>
    <t>4. Debt to partners</t>
  </si>
  <si>
    <t>5. Utang kepada nasabah</t>
  </si>
  <si>
    <t>5. Debt to customers</t>
  </si>
  <si>
    <t>6. Utang pajak</t>
  </si>
  <si>
    <t>6. Tax liabilities</t>
  </si>
  <si>
    <t>7. Biaya yang masih harus dibayar</t>
  </si>
  <si>
    <t>7. Accrued expenses</t>
  </si>
  <si>
    <t>8. Pendapatan diterima di muka</t>
  </si>
  <si>
    <t>8. Prepaid income</t>
  </si>
  <si>
    <t>9. Utang lancar lainnya</t>
  </si>
  <si>
    <t>9. Other current liabilities</t>
  </si>
  <si>
    <t>Jumlah liabilitas lancar</t>
  </si>
  <si>
    <t>Total current liabilities</t>
  </si>
  <si>
    <t>10. Pinjaman yang diberikan</t>
  </si>
  <si>
    <t>10. Loans received</t>
  </si>
  <si>
    <t>11. Surat berharga yang diterbitkan</t>
  </si>
  <si>
    <t>11. Securities issued</t>
  </si>
  <si>
    <t>12. Pinjaman dari pemerintah</t>
  </si>
  <si>
    <t>12. Government loans</t>
  </si>
  <si>
    <t>13. Pendapatan ditangguhkan</t>
  </si>
  <si>
    <t>13. Accrued income</t>
  </si>
  <si>
    <t>14. Kewajiban estimasi untuk imbalan kerja</t>
  </si>
  <si>
    <t>14. Estimate obligations of employee benefits</t>
  </si>
  <si>
    <t>15. Liabilitas pajak tangguhan</t>
  </si>
  <si>
    <t>15. Deffered tax liabilities</t>
  </si>
  <si>
    <t>16. Pinjaman jangka panjang lainnya</t>
  </si>
  <si>
    <t>16. Other non current liabilities</t>
  </si>
  <si>
    <t>Jumlah liabilitas tidak lancar</t>
  </si>
  <si>
    <t>Total non current liabilities</t>
  </si>
  <si>
    <t>17. Modal disetor</t>
  </si>
  <si>
    <t>17. Paid-up capital</t>
  </si>
  <si>
    <t>18. Modal non pengendali</t>
  </si>
  <si>
    <t>18. Non controlling capital</t>
  </si>
  <si>
    <t>19. Surplus revaluasi</t>
  </si>
  <si>
    <t>19. Revaluations surplus</t>
  </si>
  <si>
    <t>20. Laba Rugi Aktuaria Imbalan Kerja</t>
  </si>
  <si>
    <t>20. Actuariall profits &amp; losses for employee benefits</t>
  </si>
  <si>
    <t>21. Saldo laba/rugi</t>
  </si>
  <si>
    <t>21. Retained profit / (loss)</t>
  </si>
  <si>
    <t>a. Ditentukan penggunaannya</t>
  </si>
  <si>
    <t>a.  Appropriated</t>
  </si>
  <si>
    <t>b. Belum ditentukan penggunaannya</t>
  </si>
  <si>
    <t>b. Unappropriated</t>
  </si>
  <si>
    <t>Pendapatan</t>
  </si>
  <si>
    <t>Income</t>
  </si>
  <si>
    <t>A. Pendapatan operasional</t>
  </si>
  <si>
    <t>A. Operating income</t>
  </si>
  <si>
    <t>1. Sewa modal</t>
  </si>
  <si>
    <t>1. Rental capital</t>
  </si>
  <si>
    <t>a. Gadai</t>
  </si>
  <si>
    <t>a. Pawn</t>
  </si>
  <si>
    <t>b. Fidusia</t>
  </si>
  <si>
    <t>b. Fiduciary</t>
  </si>
  <si>
    <t xml:space="preserve">    *) Ujrah/margin:</t>
  </si>
  <si>
    <t>a. Rahn</t>
  </si>
  <si>
    <t>b. Rahn tasjili</t>
  </si>
  <si>
    <t>c. Mulia</t>
  </si>
  <si>
    <t>2. Pendapatan administrasi</t>
  </si>
  <si>
    <t>2. Administrative income</t>
  </si>
  <si>
    <t>Jumlah pendapatan operasional</t>
  </si>
  <si>
    <t>Total operating income</t>
  </si>
  <si>
    <t>B. Pendapatan non operasional</t>
  </si>
  <si>
    <t>B. Non operating income</t>
  </si>
  <si>
    <t>1. Uang kelebihan lewat waktu</t>
  </si>
  <si>
    <t>1. Excess money over time</t>
  </si>
  <si>
    <t>2. Pendapatan bunga/jasa giro</t>
  </si>
  <si>
    <t>2. Interest / current accounts services income</t>
  </si>
  <si>
    <t>3. Pendapatan non operasional lainnya</t>
  </si>
  <si>
    <t>3. Other operating income</t>
  </si>
  <si>
    <t>Jumlah pendapatan non operasional</t>
  </si>
  <si>
    <t>Total non operating income</t>
  </si>
  <si>
    <t>Total Pendapatan</t>
  </si>
  <si>
    <t>Total Income</t>
  </si>
  <si>
    <t>Beban</t>
  </si>
  <si>
    <t>Expenses</t>
  </si>
  <si>
    <t xml:space="preserve"> A. Beban operasional</t>
  </si>
  <si>
    <t xml:space="preserve"> A. Operating expenses</t>
  </si>
  <si>
    <t>1. Bunga &amp; provisi</t>
  </si>
  <si>
    <t>1. Interest &amp; comission</t>
  </si>
  <si>
    <t>2. Bagi hasil</t>
  </si>
  <si>
    <t>2. Profit sharing</t>
  </si>
  <si>
    <t>3. Pegawai</t>
  </si>
  <si>
    <t>3. Employee</t>
  </si>
  <si>
    <t>4. Direksi &amp; dekom</t>
  </si>
  <si>
    <t>4. Directors &amp; commissioners</t>
  </si>
  <si>
    <t>5. Beban amortisasi &amp; CKPN</t>
  </si>
  <si>
    <t>5. Amortization &amp; AFIL expenses</t>
  </si>
  <si>
    <t>6. Beban penyusutan aset tetap &amp; inventaris</t>
  </si>
  <si>
    <t>6. Depreciation fixed assets &amp; inventory expenses</t>
  </si>
  <si>
    <t>Jumlah beban operasional</t>
  </si>
  <si>
    <t>Total operating expenses</t>
  </si>
  <si>
    <t>B. Beban non operasional</t>
  </si>
  <si>
    <t>B. Non operating expenses</t>
  </si>
  <si>
    <t>Beban (manfaat) pajak penghasilan</t>
  </si>
  <si>
    <t>Tax expenses / (benefits)</t>
  </si>
  <si>
    <t>1. Kini</t>
  </si>
  <si>
    <t>1. Current</t>
  </si>
  <si>
    <t>2. Tangguhan</t>
  </si>
  <si>
    <t>2. Deferred</t>
  </si>
  <si>
    <t>Jumlah beban (manfaat) pajak penghasilan</t>
  </si>
  <si>
    <t>Total tax expenses / (benefits)</t>
  </si>
  <si>
    <t>Laba periode berjalan</t>
  </si>
  <si>
    <t>3. Pinjaman yang diberikan</t>
  </si>
  <si>
    <t>3. Loan</t>
  </si>
  <si>
    <t>Pendapatan komprehensif lain setelah pajak</t>
  </si>
  <si>
    <t>Other comprehensive income after tax</t>
  </si>
  <si>
    <t xml:space="preserve">INDONESIA </t>
  </si>
  <si>
    <t>*) Konvensional:</t>
  </si>
  <si>
    <t>*) Ujrah/margin:</t>
  </si>
  <si>
    <t>*) Conventional:</t>
  </si>
  <si>
    <t>Foreword</t>
  </si>
  <si>
    <t>Otoritas Jasa Keuangan</t>
  </si>
  <si>
    <t>Indonesia Financial Services Authority</t>
  </si>
  <si>
    <t>|</t>
  </si>
  <si>
    <t>INDONESIA</t>
  </si>
  <si>
    <t>Daftar Istilah</t>
  </si>
  <si>
    <t>Glossary</t>
  </si>
  <si>
    <t>Fidusia</t>
  </si>
  <si>
    <t>Pengalihan hak kepemilikan suatu benda atas dasar kepercayaan dengan ketentuan bahwa benda yang hak kepemilikannya dialihkan tersebut tetap dalam penguasaan pemilik benda.</t>
  </si>
  <si>
    <t>Fiduciary</t>
  </si>
  <si>
    <t>The transfer of ownership of an object on the basis of trust with the proviso that the objects of the transferred ownership rights remain in the control of the owner of the object.</t>
  </si>
  <si>
    <t>Gadai</t>
  </si>
  <si>
    <t>Sesuatu yang diserahkan ke atau disimpan dengan pihak lain sebagai jaminan untuk pinjaman.</t>
  </si>
  <si>
    <t>Something delivered to or deposited with another as security for a loan.</t>
  </si>
  <si>
    <t>Gadai Syariah</t>
  </si>
  <si>
    <t>Gadai dengan prinsip syariah.</t>
  </si>
  <si>
    <t>Pawn with sharia principle.</t>
  </si>
  <si>
    <t>Daftar Isi</t>
  </si>
  <si>
    <t>Table of Content</t>
  </si>
  <si>
    <t>Kata Pengantar</t>
  </si>
  <si>
    <t>1. Kas dan setara kas</t>
  </si>
  <si>
    <t>1. Cash and cash equivalents</t>
  </si>
  <si>
    <t>Ekuitas</t>
  </si>
  <si>
    <t>Total Liabilities &amp; Equity</t>
  </si>
  <si>
    <t>4. Other operating income</t>
  </si>
  <si>
    <t>4. Pendapatan operasional lainnya</t>
  </si>
  <si>
    <t>Equity (billion Rp)</t>
  </si>
  <si>
    <t>2. Investments</t>
  </si>
  <si>
    <t>a. Deposito</t>
  </si>
  <si>
    <t>b. Surat Berharga</t>
  </si>
  <si>
    <t>a. Deposits</t>
  </si>
  <si>
    <t>b. Securities</t>
  </si>
  <si>
    <t>4. Pendapatan yang masih harus diterima</t>
  </si>
  <si>
    <t>4. Accrued income</t>
  </si>
  <si>
    <t>5. Prepaid expenses</t>
  </si>
  <si>
    <t>5. Beban di bayar di muka</t>
  </si>
  <si>
    <t>6. Other current assets</t>
  </si>
  <si>
    <t>6. Aset lancar lainnya</t>
  </si>
  <si>
    <t>7. Aset tetap</t>
  </si>
  <si>
    <t>7. Fixed assets</t>
  </si>
  <si>
    <t>8. Aset tidak berwujud</t>
  </si>
  <si>
    <t>8. Intangible assets</t>
  </si>
  <si>
    <t>9. Other non current assets</t>
  </si>
  <si>
    <t>9. Aset tidak lancar lainnya</t>
  </si>
  <si>
    <t>a. Saldo laba/(rugi) awal tahun</t>
  </si>
  <si>
    <t>b. Saldo laba/(rugi) tahun berjalan</t>
  </si>
  <si>
    <t>Current profit period</t>
  </si>
  <si>
    <t>Current period profit / (loss)</t>
  </si>
  <si>
    <t>Laba/(rugi) komprehensif periode berjalan</t>
  </si>
  <si>
    <t>Laba/(rugi) sebelum pajak</t>
  </si>
  <si>
    <t>Total beban</t>
  </si>
  <si>
    <t>Total expenses</t>
  </si>
  <si>
    <t>Profit/(loss) before tax</t>
  </si>
  <si>
    <t>b. Current period profit/(loss)</t>
  </si>
  <si>
    <t>a.  Beginning of the year profit/(loss)</t>
  </si>
  <si>
    <t>3. Pendapatan jasa</t>
  </si>
  <si>
    <t>1. Fee / yield reward income</t>
  </si>
  <si>
    <t>1. Pendapatan imbal jasa/imbal hasil</t>
  </si>
  <si>
    <t>a. Pendapatan jasa titipan</t>
  </si>
  <si>
    <t>b. Pendapatan jasa taksiran</t>
  </si>
  <si>
    <t>a. Deposits service income</t>
  </si>
  <si>
    <t>b. Appraiser service income</t>
  </si>
  <si>
    <t>3. Service income</t>
  </si>
  <si>
    <t>a.    Pendapatan Bunga/Jasa Giro</t>
  </si>
  <si>
    <t>b.    Pendapatan Non Operasional Lainnya</t>
  </si>
  <si>
    <t>a.    Interest/current account income</t>
  </si>
  <si>
    <t>b.    Other non operating income</t>
  </si>
  <si>
    <t>Taksiran pajak penghasilan</t>
  </si>
  <si>
    <t>Laba/(rugi) setelah pajak</t>
  </si>
  <si>
    <t>Profit/(loss) after tax</t>
  </si>
  <si>
    <t>Pendapatan komprehensif lainnya</t>
  </si>
  <si>
    <t>Other comprehensive income</t>
  </si>
  <si>
    <t>Estimated income tax</t>
  </si>
  <si>
    <t>Perusahaan Pergadaian</t>
  </si>
  <si>
    <t>Perusahaan Pergadaian Pemerintah</t>
  </si>
  <si>
    <t>Perusahaan Pergadaian Swasta</t>
  </si>
  <si>
    <t>Badan hukum yang melakukan usaha pergadaian.</t>
  </si>
  <si>
    <t>PT Pegadaian (Persero) sebagaimana dimaksud dalam Staatsblad Tahun 1928 Nomor 81 tentang Pandhuis Regleement dan Peraturan Pemerintah Nomor 51 Tahun 2011 tentang Perubahan Bentuk Badan Hukum Perusahaan Umum (Perum) Pegadaian menjadi Perusahaan Perseroan (Persero).</t>
  </si>
  <si>
    <t>Perusahaan pergadaian pemerintah dan perusahaan pergadaian swasta yang diatur dan diawasi oleh Otoritas Jasa Keuangan.</t>
  </si>
  <si>
    <t>Pawnshop Companies</t>
  </si>
  <si>
    <t>Government pawnshop company and private pawnshop companies are regulated and overseen by Financial Services Authority.</t>
  </si>
  <si>
    <t>Government Pawnshop Company</t>
  </si>
  <si>
    <t>PT Pegadaian (Persero) as referred to in Staatsblad Year 1928 Number 81 concerning Pandhuis Regleement and Government Regulation Number 51 Year 2011 concerning Amendment of Legal Entity of Public Company (Perum) Pawnshop to become Limited Liability Company (Persero).</t>
  </si>
  <si>
    <t>Private Pawnshop Companies</t>
  </si>
  <si>
    <t>Legal entities that conduct business pawnshops.</t>
  </si>
  <si>
    <t>Catatan:</t>
  </si>
  <si>
    <t>- based on quarterly report of private pawnshop company</t>
  </si>
  <si>
    <t>Note:</t>
  </si>
  <si>
    <t>BOPO (Beban Operasional terhadap Pendapatan Operasional)</t>
  </si>
  <si>
    <t>Rasio yang digunakan untuk mengukur kemampuan manajemen perusahaan atau lembaga dalam mengendalikan biaya operasional terhadap pendapatan operasional.</t>
  </si>
  <si>
    <t>OEOI (Operating Expenses on Operating Income)</t>
  </si>
  <si>
    <t>The ratio used to measure the ability of the management company or institution in controlling operating expenses to operating income.</t>
  </si>
  <si>
    <t>Sharia Pawn</t>
  </si>
  <si>
    <t>Pawn</t>
  </si>
  <si>
    <t>PT Pegadaian (Persero)</t>
  </si>
  <si>
    <t>Badan Usaha Milik Negara di Indonesia yang usaha intinya adalah bidang jasa penyaluran kredit kepada masyarakat atas dasar hukum gadai.</t>
  </si>
  <si>
    <t>State-Owned Enterprises in Indonesia which its core business is services sector lending to the public on the basis of the pawn law</t>
  </si>
  <si>
    <t xml:space="preserve">Dengan terbitnya Statistik Perusahaan Pergadaian Indonesia ini, kami berharap data yang disajikan dapat memberikan manfaat bagi semua pihak.   </t>
  </si>
  <si>
    <t>We hope the publication of Indonesia Pawnshop Companies Statistics provides benefits to the readers.</t>
  </si>
  <si>
    <t>1. Perusahaan Pergadaian Pemerintah</t>
  </si>
  <si>
    <t>1. Government Pawnshop Company</t>
  </si>
  <si>
    <t>Tabel 2.1 Posisi Keuangan Perusahaan Pergadaian Pemerintah</t>
  </si>
  <si>
    <t>Table 2.1 Financial Position of  Government Pawnshop Company</t>
  </si>
  <si>
    <t>Tabel 2.2 Laba Rugi Komprehensif Perusahaan Pergadaian Pemerintah</t>
  </si>
  <si>
    <t>Table 2.2 Comprehensif Income of Government Pawnshop Company</t>
  </si>
  <si>
    <t>Tabel 2.1 Posisi Keuangan Perusahaan Pergadaian Pemerintah (Miliar Rp)</t>
  </si>
  <si>
    <t>Table 2.1 Financial Position of  Government Pawnshop Company  (Billion Rp)</t>
  </si>
  <si>
    <t>Tabel 2.2 Laba Rugi Komprehensif Perusahaan Pergadaian Pemerintah (Miliar Rp)</t>
  </si>
  <si>
    <t>Table 2.2 Comprehensif Income of Government Pawnshop Company  (Billion Rp)</t>
  </si>
  <si>
    <r>
      <t>Kata</t>
    </r>
    <r>
      <rPr>
        <b/>
        <sz val="36"/>
        <color rgb="FF00642D"/>
        <rFont val="Arial"/>
        <family val="2"/>
      </rPr>
      <t xml:space="preserve"> </t>
    </r>
    <r>
      <rPr>
        <b/>
        <sz val="22"/>
        <color rgb="FF00642D"/>
        <rFont val="Arial"/>
        <family val="2"/>
      </rPr>
      <t>Pengantar</t>
    </r>
  </si>
  <si>
    <t>Cadangan Kerugian Penurunan Nilai (CKPN)</t>
  </si>
  <si>
    <t>Cadangan yang wajib dibentuk jika terdapat bukti objektif mengenai penurunan nilai atas aset keuangan sebagai satu atau lebih peristiwa yang telah terjadi setelah pengakuan aset tersebut dan berdampak pada estimasi arus kas masa depan.</t>
  </si>
  <si>
    <t>Rahn</t>
  </si>
  <si>
    <t>Suatu akad utang-piutang dengan menjadikan barang yang mempunyai nilai harta menurut pandangan syara’ sebagai jaminan, hingga orang yang bersangkutan boleh mengambil uang.</t>
  </si>
  <si>
    <t>Rahn Tasjily</t>
  </si>
  <si>
    <t>Merupakan bentuk gadai, dimana barang yang digadaikan hanya dipindahkan kepemilikannya, namun barangnya sendiri masih tetap dikuasai dan dipergunakan oleh pemberi gadai.</t>
  </si>
  <si>
    <t>Simpanan Pokok</t>
  </si>
  <si>
    <t>Simpanan yang dibayar setiap bulan dan besarnya simpanan wajib ditetapkan/disepakati oleh seluruh anggota koperasi. Simpanan wajib tidak bisa diambil oleh anggota kecuali anggota tersebut keluar dari koperasi.</t>
  </si>
  <si>
    <t>Simpanan Wajib</t>
  </si>
  <si>
    <t>Simpanan Khusus</t>
  </si>
  <si>
    <t>Allowance For Impairment Losses (AFIL)</t>
  </si>
  <si>
    <t>Reserves that must be established if there is objective evidence of impairment of a financial asset as one or more events that have occurred after the recognition of the asset and impacts the estimated future cash flows.</t>
  </si>
  <si>
    <t>A contract of debt by making goods which have value of property according to syara 'views as collateral, until the person concerned may take the money.</t>
  </si>
  <si>
    <t>The form of mortgage, where the mortgaged goods only transferred ownership, but the goods themselves are still controlled and used by the giver of the pawn.</t>
  </si>
  <si>
    <t>Deposits that are only paid once by members are at the beginning of the cooperative membership. This deposits can not be taken by the member unless the member leaves the cooperative.</t>
  </si>
  <si>
    <t>Principal Deposits</t>
  </si>
  <si>
    <t>Compulsory Deposits</t>
  </si>
  <si>
    <t>Simpanan yang besarnya tidak di tentukan, tetapi bergantung kepada kemampuan anggota. Simpanan ini bisa diambil kapan saja.</t>
  </si>
  <si>
    <t>Simpanan yang hanya dibayar sekali oleh anggota yaitu pada awal keanggotaan koperasi. Simpanan ini tidak bisa diambil oleh anggota kecuali anggota yang bersangkutan keluar dari koperasi.</t>
  </si>
  <si>
    <t>Deposits paid every month and the amount of deposits must be set / agreed upon by all members of the cooperative. Deposits shall not be taken by members unless the member leaves the cooperative.</t>
  </si>
  <si>
    <t>Deposits that are amount are not specified, but depend on members' capabilities. This deposit can be taken anytime.</t>
  </si>
  <si>
    <t>Special Deposits</t>
  </si>
  <si>
    <t>Tabel 3.1 Posisi Keuangan Perusahaan Pergadaian Swasta Konvensional (Miliar Rp)</t>
  </si>
  <si>
    <t>Table 3.1 Financial Position of Conventional Private Pawnshop Companies (Billion Rp)</t>
  </si>
  <si>
    <t>Tabel 3.2 Laba Rugi Komprehensif Perusahaan Pergadaian Swasta Konvensional (Miliar Rp)</t>
  </si>
  <si>
    <t>Table 3.2 Comprehensif Income of Conventional Private Pawnshop Companies (Billion Rp)</t>
  </si>
  <si>
    <t>Tabel 3.1 Posisi Keuangan Perusahaan Pergadaian Swasta Konvensional</t>
  </si>
  <si>
    <t>Table 3.1 Financial Position of Conventional Private Pawnshop Companies</t>
  </si>
  <si>
    <t>Tabel 3.2 Laba Rugi Komprehensif Perusahaan Pergadaian Swasta Konvensional</t>
  </si>
  <si>
    <t>Table 3.2 Comprehensive Income of Conventional Private Pawnshop Companies</t>
  </si>
  <si>
    <t>7. Paid-up capital</t>
  </si>
  <si>
    <t>8. Reserve</t>
  </si>
  <si>
    <t>9. Retained profit / (loss)</t>
  </si>
  <si>
    <t>10. Other Equity</t>
  </si>
  <si>
    <t>2. Beban gaji dan pegawai</t>
  </si>
  <si>
    <t>3. Beban penyusutan aset tetap</t>
  </si>
  <si>
    <t>4. Beban administrasi dan umum</t>
  </si>
  <si>
    <t>5. Beban operasional lainnya</t>
  </si>
  <si>
    <t>1. Beban bunga</t>
  </si>
  <si>
    <t>2. Salary &amp; employee expenses</t>
  </si>
  <si>
    <t>3. Depreciation fixed assets expenses</t>
  </si>
  <si>
    <t>4. Administration and general expenses</t>
  </si>
  <si>
    <t>5. Other operating expenses</t>
  </si>
  <si>
    <t>1. Interest expenses</t>
  </si>
  <si>
    <t>- berdasarkan laporan triwulan perusahaan pergadaian swasta</t>
  </si>
  <si>
    <r>
      <t>BULANAN (</t>
    </r>
    <r>
      <rPr>
        <i/>
        <sz val="11"/>
        <rFont val="Arial"/>
        <family val="2"/>
      </rPr>
      <t>MONTHLY</t>
    </r>
    <r>
      <rPr>
        <sz val="11"/>
        <rFont val="Arial"/>
        <family val="2"/>
      </rPr>
      <t>)</t>
    </r>
  </si>
  <si>
    <t>7. Administrasi</t>
  </si>
  <si>
    <t>8. Umum</t>
  </si>
  <si>
    <t>9. Pendidikan dan pelatihan</t>
  </si>
  <si>
    <t>8. General</t>
  </si>
  <si>
    <t>7. Administrration</t>
  </si>
  <si>
    <t>9. Education &amp; training</t>
  </si>
  <si>
    <t>c. Fee Based Income</t>
  </si>
  <si>
    <t>c. Pendapatan berdasarkan upah</t>
  </si>
  <si>
    <t>Loans (billion Rp)</t>
  </si>
  <si>
    <t>Lokasi</t>
  </si>
  <si>
    <t>No</t>
  </si>
  <si>
    <t>Sumber Dana (miliar Rp)</t>
  </si>
  <si>
    <t>Source of Funds (miliar Rp)</t>
  </si>
  <si>
    <t>Kota Medan</t>
  </si>
  <si>
    <t>Kota Batam</t>
  </si>
  <si>
    <t>Kota Jakarta Pusat</t>
  </si>
  <si>
    <t>Kota Jakarta Barat</t>
  </si>
  <si>
    <t>Kota Jakarta Selatan</t>
  </si>
  <si>
    <t>Kota Jakarta Timur</t>
  </si>
  <si>
    <t>Kota Bogor</t>
  </si>
  <si>
    <t>Kota Bandung</t>
  </si>
  <si>
    <t>Kota Bekasi</t>
  </si>
  <si>
    <t>Kota Semarang</t>
  </si>
  <si>
    <t>Kota Tegal</t>
  </si>
  <si>
    <t>Kota Yogyakarta</t>
  </si>
  <si>
    <t>Kota Surabaya</t>
  </si>
  <si>
    <t>Kota Tangerang</t>
  </si>
  <si>
    <t>Kota Denpasar</t>
  </si>
  <si>
    <t>Kota Mataram</t>
  </si>
  <si>
    <t>Kota Makassar</t>
  </si>
  <si>
    <t>Liabilitas tidak  lancar</t>
  </si>
  <si>
    <t>Non current liabilities</t>
  </si>
  <si>
    <t>Kota Cirebon</t>
  </si>
  <si>
    <t>Kota Depok</t>
  </si>
  <si>
    <t>Kota Balikpapan</t>
  </si>
  <si>
    <t>2. Surat berharga yang dimiliki</t>
  </si>
  <si>
    <t>4. Persediaan</t>
  </si>
  <si>
    <t>5. Uang muka</t>
  </si>
  <si>
    <t>6. Pendapatan yang masih harus diterima</t>
  </si>
  <si>
    <t>7. Beban dibayar di muka</t>
  </si>
  <si>
    <t>9. Piutang lainnya</t>
  </si>
  <si>
    <t>11. Piutang kepada pihak-pihak berafiliasi</t>
  </si>
  <si>
    <t>12. Investasi Pada Entitas Asosiasi</t>
  </si>
  <si>
    <t>13. Aset pajak tangguhan</t>
  </si>
  <si>
    <t>14. Properti investasi</t>
  </si>
  <si>
    <t>15. Aset tetap &amp; inventaris</t>
  </si>
  <si>
    <t>16. Akumulasi penyusutan</t>
  </si>
  <si>
    <t>17 Aset lain-lain</t>
  </si>
  <si>
    <t>2. Securities</t>
  </si>
  <si>
    <t>6. Accrued income</t>
  </si>
  <si>
    <t>5. Advance payments</t>
  </si>
  <si>
    <t>4. Supplies</t>
  </si>
  <si>
    <t>7. Prepaid expenses</t>
  </si>
  <si>
    <t>9. Other receivables</t>
  </si>
  <si>
    <t>10. Loan</t>
  </si>
  <si>
    <t>11. Receivables to third parties</t>
  </si>
  <si>
    <t>12. Investments in Associated Entities</t>
  </si>
  <si>
    <t>13. Deffered tax assets</t>
  </si>
  <si>
    <t>14. Investment property</t>
  </si>
  <si>
    <t>15. Fixed assets &amp; inventory</t>
  </si>
  <si>
    <t>16. Accumulated depreciation</t>
  </si>
  <si>
    <t>17. Other assets</t>
  </si>
  <si>
    <t>Kota Kupang</t>
  </si>
  <si>
    <t>Kota Jakarta Utara</t>
  </si>
  <si>
    <t>Kota Gunungsitoli</t>
  </si>
  <si>
    <t>2. Conventional Private Pawnshop Companies</t>
  </si>
  <si>
    <t>STATISTIK PERUSAHAAN PERGADAIAN</t>
  </si>
  <si>
    <t>PAWNSHOP COMPANIES STATISTICS</t>
  </si>
  <si>
    <t>The data used in the Indonesia  Pawnshop Companies Statistics are derived from Government Pawnshop Company Monthly Report and  Private Pawnshop Companies Quarterly Reports.</t>
  </si>
  <si>
    <t xml:space="preserve">Tabel 1.2 Pembiayaan &amp; Pinjaman yang Disalurkan Perusahaan Pergadaian </t>
  </si>
  <si>
    <t>Table 1.2 Financing &amp; Loan of  Pawnshop Companies</t>
  </si>
  <si>
    <t>Tabel 1.2  Pembiayaan &amp; Pinjaman yang Disalurkan Perusahaan Pergadaian (Miliar Rp)</t>
  </si>
  <si>
    <t>Table 1.2  Financing &amp; Loan of Pawnshop Companies (Billion Rp)</t>
  </si>
  <si>
    <t>Kota Pekalongan</t>
  </si>
  <si>
    <t>3. Perusahaan Pergadaian Swasta Syariah</t>
  </si>
  <si>
    <t>3. Sharia Private Pawnshop Companies</t>
  </si>
  <si>
    <t>2. Perusahaan Pergadaian Swasta Konvensional</t>
  </si>
  <si>
    <t>8. Penyertaan pada anak perusahaan*)</t>
  </si>
  <si>
    <t>8. Investments in subsidiaries*)</t>
  </si>
  <si>
    <t>1. Pendapatan Imbal Jasa/Imbal Hasil</t>
  </si>
  <si>
    <t>a.	Gadai Syariah (Rahn)</t>
  </si>
  <si>
    <t>b.	Fidusia (Rahn Tasjily)</t>
  </si>
  <si>
    <t>c.	Lainnya</t>
  </si>
  <si>
    <t>Jumlah Pendapatan Imbal Jasa/Imbal Hasil</t>
  </si>
  <si>
    <t xml:space="preserve">2. Pendapatan Administrasi  </t>
  </si>
  <si>
    <t>a. Gadai Syariah (Rahn)</t>
  </si>
  <si>
    <t>b. Fidusia (Rahn Tasjily)</t>
  </si>
  <si>
    <t xml:space="preserve">Jumlah Pendapatan Administrasi  </t>
  </si>
  <si>
    <t>3. Pendapatan Jasa</t>
  </si>
  <si>
    <t>a. Pendapatan Jasa Titipan</t>
  </si>
  <si>
    <t>b. Pendapatan Jasa Taksiran</t>
  </si>
  <si>
    <t>Jumlah Pendapatan Jasa</t>
  </si>
  <si>
    <t>4. Pendapatan Fee Based Income</t>
  </si>
  <si>
    <t>5. Pendapatan Operasional Lainnya</t>
  </si>
  <si>
    <t>1. Pendapatan Imbal Jasa/Imbal Hasil/Jasa Giro</t>
  </si>
  <si>
    <t>2. Pendapatan Non-Operasional Lainnya</t>
  </si>
  <si>
    <t>1. Bagi Hasil</t>
  </si>
  <si>
    <t>2. Pegawai</t>
  </si>
  <si>
    <t>3. Dewan Pengawas Syariah</t>
  </si>
  <si>
    <t>4. Beban Penyusutan Aset Tetap</t>
  </si>
  <si>
    <t>5. Beban Administrasi dan Umum</t>
  </si>
  <si>
    <t>6. Beban Operasional Lainnya</t>
  </si>
  <si>
    <t>Tabel 3.3 Posisi Keuangan Perusahaan Pergadaian Swasta Syariah (Miliar Rp)</t>
  </si>
  <si>
    <t>Table 3.3 Financial Position of Sharia Private Pawnshop Companies (Billion Rp)</t>
  </si>
  <si>
    <t>Tabel 3.4 Laba Rugi Komprehensif Perusahaan Pergadaian Swasta Syariah (Miliar Rp)</t>
  </si>
  <si>
    <t>Table 3.4 Comprehensif Income of Sharia Private Pawnshop Companies (Billion Rp)</t>
  </si>
  <si>
    <t>Kota Banda Aceh</t>
  </si>
  <si>
    <t>Kota Padang</t>
  </si>
  <si>
    <t>Kota Jambi</t>
  </si>
  <si>
    <t>Kota Palembang</t>
  </si>
  <si>
    <t>Kota Bandar Lampung</t>
  </si>
  <si>
    <t>Kota Bengkulu</t>
  </si>
  <si>
    <t>Tangerang</t>
  </si>
  <si>
    <t>Bandung</t>
  </si>
  <si>
    <t>Bogor</t>
  </si>
  <si>
    <t>Bekasi</t>
  </si>
  <si>
    <t>Banyumas</t>
  </si>
  <si>
    <t>Bantul</t>
  </si>
  <si>
    <t>Sleman</t>
  </si>
  <si>
    <t>Sidoarjo</t>
  </si>
  <si>
    <t>Lombok Tengah</t>
  </si>
  <si>
    <t>Kota Banjarmasin</t>
  </si>
  <si>
    <t>Kota Pontianak</t>
  </si>
  <si>
    <t>Kota Samarinda</t>
  </si>
  <si>
    <t>Kota Tarakan</t>
  </si>
  <si>
    <t>Kota Pangkal Pinang</t>
  </si>
  <si>
    <t>Kota Manado</t>
  </si>
  <si>
    <t>Kota Palu</t>
  </si>
  <si>
    <t>Kota Kendari</t>
  </si>
  <si>
    <t>Kota Ambon</t>
  </si>
  <si>
    <t>Kota Gorontalo</t>
  </si>
  <si>
    <t>Kota Jayapura</t>
  </si>
  <si>
    <t>Kota Sorong</t>
  </si>
  <si>
    <t>Mamuju</t>
  </si>
  <si>
    <t>Kota Ternate</t>
  </si>
  <si>
    <t>Deli Serdang</t>
  </si>
  <si>
    <t>Ponorogo</t>
  </si>
  <si>
    <t>Pinjaman yang Disalurkan (miliar Rp)</t>
  </si>
  <si>
    <t>Catatan :</t>
  </si>
  <si>
    <t>Data Perusahaan Pergadaian Pemerintah merupakan data konsolidasi (termasuk Unit Usaha Syariah)</t>
  </si>
  <si>
    <t>Data yang digunakan dalam Statistik Perusahaan Pergadaian Indonesia ini bersumber dari Laporan Bulanan Perusahaan Pergadaian Pemerintah dan Laporan Triwulanan Perusahaan Pergadaian Swasta.</t>
  </si>
  <si>
    <t>Tabel 3.3 Posisi Keuangan Perusahaan Pergadaian Swasta Syariah</t>
  </si>
  <si>
    <t>Table 3.3 Financial Position of Sharia Private Pawnshop Companies</t>
  </si>
  <si>
    <t>Tabel 3.4 Laba Rugi Komprehensif Perusahaan Pergadaian Swasta Syariah</t>
  </si>
  <si>
    <t>Table 3.4 Comprehensive Income of Sharia Private Pawnshop Companies</t>
  </si>
  <si>
    <t>1. Modal disetor</t>
  </si>
  <si>
    <t>2. Cadangan</t>
  </si>
  <si>
    <t>3. Saldo laba/(rugi)</t>
  </si>
  <si>
    <t>4. Ekuitas Lain</t>
  </si>
  <si>
    <t>Total Equity</t>
  </si>
  <si>
    <t>1. Pinjaman yang Diterima</t>
  </si>
  <si>
    <t>2. Beban yang masih harus dibayar</t>
  </si>
  <si>
    <t>3. Uang kelebihan nasabah</t>
  </si>
  <si>
    <t>4. Liabilitas lancar lainnya</t>
  </si>
  <si>
    <t>5. Pinjaman yang Diterima</t>
  </si>
  <si>
    <t>6. Liabilitas tidak lancar lainnya</t>
  </si>
  <si>
    <t>1. Loan</t>
  </si>
  <si>
    <t>2. Accrued expenses</t>
  </si>
  <si>
    <t>3. Money excess customers</t>
  </si>
  <si>
    <t>4. Other current liabilities</t>
  </si>
  <si>
    <t>5. Loan</t>
  </si>
  <si>
    <t>6. Other non current liabilities</t>
  </si>
  <si>
    <t>a. Deposito di Bank Syariah</t>
  </si>
  <si>
    <t>b. Surat Berharga Syariah</t>
  </si>
  <si>
    <t>Nasabah (pihak)</t>
  </si>
  <si>
    <t>Customer (account)</t>
  </si>
  <si>
    <t>Kota Malang</t>
  </si>
  <si>
    <t>Kota Tanjung Pinang</t>
  </si>
  <si>
    <t>Departemen Pengelolaan Data dan Statistik</t>
  </si>
  <si>
    <t>The Indonesia Pawnshop Companies Statistics is a publication media that provides data of Government Pawnshop Company &amp;  Private Pawnshop Companies. Government Pawnshop Company is PT Pegadaian. The Indonesia  Pawnshop Companies Statistics is published by Department of Data Management and Statistics. It is also accessible through the official website of Indonesia Financial Services Authority at www.ojk.go.id.</t>
  </si>
  <si>
    <t>Statistik Perusahaan Pergadaian  Indonesia merupakan media publikasi yang menyajikan data mengenai Perusahaan Pergadaian Pemerintah &amp; Swasta . Pergadaian Pemerintah adalah PT Pegadaian. Statistik Perusahaan Pergadaian  Indonesia diterbitkan secara bulanan oleh Departemen Pengelolaan Data dan Statistik dan dapat diakses melalui situs resmi Otoritas Jasa Keuangan di alamat www.ojk.go.id.</t>
  </si>
  <si>
    <t>Department of Data Management and Statistics</t>
  </si>
  <si>
    <t xml:space="preserve">Tabel 1.1 Overview Perusahaan Pergadaian </t>
  </si>
  <si>
    <t xml:space="preserve">Table 1.1  Pawnshop Companies Overview </t>
  </si>
  <si>
    <t xml:space="preserve">Tabel 1.3 Ikhtisar Keuangan Perusahaan Pergadaian berdasarkan Lokasi </t>
  </si>
  <si>
    <t xml:space="preserve">Table 1.3 Financial Highlights of  Pawnshop Companies by Location </t>
  </si>
  <si>
    <t>d. Lain-lain</t>
  </si>
  <si>
    <t>Sampang</t>
  </si>
  <si>
    <t>10. Pinjaman yang diterima</t>
  </si>
  <si>
    <t>Government Pawnshop Company data is consolidated (including Sharia Business Units)</t>
  </si>
  <si>
    <t>Brebes</t>
  </si>
  <si>
    <t>Nasabah (Pihak)</t>
  </si>
  <si>
    <t>Kota Tangerang Selatan</t>
  </si>
  <si>
    <t xml:space="preserve">1) Data Aset, Liabilitas, Ekuitas, dan Sumber Dana merupakan data berdasarkan lokasi kantor pusat Perusahaan Pergadaian </t>
  </si>
  <si>
    <t>2) Data Pinjaman yang disalurkan berdasarkan data lokasi kantor pusat Perusahaan Pergadaian Swasta dan data pinjaman yang disalurkan oleh PT Pegadaian di lokasi tersebut</t>
  </si>
  <si>
    <t>3) Data  nasabah berdasarkan data lokasi kantor pusat Perusahaan Pergadaian Swasta dan data nasabah yang disalurkan PT Pegadaian di lokasi tersebut</t>
  </si>
  <si>
    <t>Kota Palangka Raya</t>
  </si>
  <si>
    <t>Kendal</t>
  </si>
  <si>
    <t>Karimun</t>
  </si>
  <si>
    <t>Kota Probolinggo</t>
  </si>
  <si>
    <t>Tegal</t>
  </si>
  <si>
    <t>.</t>
  </si>
  <si>
    <t>Jakarta,   Mei 2025</t>
  </si>
  <si>
    <t>Jakarta,    Mei 2025</t>
  </si>
  <si>
    <t>Tabel 1.1 Overview Perusahaan Pergadaian per Maret 2025</t>
  </si>
  <si>
    <t>Table 1.1 Pawnshop Companies Overview as of  March 2025</t>
  </si>
  <si>
    <t>Tabel 1.3 Ikhtisar Keuangan Perusahaan Pergadaian berdasarkan Lokasi per Maret 2025</t>
  </si>
  <si>
    <t>Table 1.3 Financial Highlights of Pawnshop Companies by Location as of March 2025</t>
  </si>
  <si>
    <t>Tanah Laut</t>
  </si>
  <si>
    <t>Labuhan batu</t>
  </si>
  <si>
    <t>Kota Surakarta</t>
  </si>
  <si>
    <t>Kediri</t>
  </si>
  <si>
    <t>Kota Pekan Baru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</si>
</sst>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_-* #,##0_-;\-* #,##0_-;_-* &quot;-&quot;?_-;_-@_-"/>
    <numFmt numFmtId="168" formatCode="_(* #,##0.0000_);_(* \(#,##0.0000\);_(* &quot;-&quot;??_);_(@_)"/>
  </numFmts>
  <fonts count="47" x14ac:knownFonts="1">
    <font>
      <sz val="11"/>
      <color theme="1"/>
      <name val="Calibri"/>
      <family val="2"/>
      <charset val="1"/>
      <scheme val="minor"/>
    </font>
    <font>
      <sz val="11"/>
      <color theme="1"/>
      <name val="Calibri"/>
      <family val="2"/>
      <scheme val="minor"/>
    </font>
    <font>
      <b/>
      <sz val="10"/>
      <name val="Arial"/>
      <family val="2"/>
    </font>
    <font>
      <b/>
      <i/>
      <sz val="10"/>
      <name val="Arial"/>
      <family val="2"/>
    </font>
    <font>
      <b/>
      <sz val="19"/>
      <color rgb="FFED1B75"/>
      <name val="Arial"/>
      <family val="2"/>
    </font>
    <font>
      <i/>
      <sz val="19"/>
      <color rgb="FFED1B75"/>
      <name val="Arial"/>
      <family val="2"/>
    </font>
    <font>
      <b/>
      <i/>
      <sz val="22"/>
      <color rgb="FFEB257F"/>
      <name val="Arial"/>
      <family val="2"/>
    </font>
    <font>
      <sz val="11"/>
      <name val="Calibri"/>
      <family val="2"/>
      <charset val="1"/>
      <scheme val="minor"/>
    </font>
    <font>
      <u/>
      <sz val="11"/>
      <color theme="10"/>
      <name val="Calibri"/>
      <family val="2"/>
      <charset val="1"/>
      <scheme val="minor"/>
    </font>
    <font>
      <sz val="10"/>
      <name val="Arial"/>
      <family val="2"/>
    </font>
    <font>
      <i/>
      <sz val="10"/>
      <name val="Arial"/>
      <family val="2"/>
    </font>
    <font>
      <sz val="10"/>
      <color theme="1"/>
      <name val="Calibri"/>
      <family val="2"/>
      <charset val="1"/>
      <scheme val="minor"/>
    </font>
    <font>
      <sz val="11"/>
      <color theme="1"/>
      <name val="Calibri"/>
      <family val="2"/>
      <charset val="1"/>
      <scheme val="minor"/>
    </font>
    <font>
      <b/>
      <sz val="8"/>
      <name val="Arial"/>
      <family val="2"/>
    </font>
    <font>
      <sz val="8"/>
      <name val="Arial"/>
      <family val="2"/>
    </font>
    <font>
      <i/>
      <sz val="8"/>
      <name val="Arial"/>
      <family val="2"/>
    </font>
    <font>
      <i/>
      <sz val="11"/>
      <color theme="1"/>
      <name val="Calibri"/>
      <family val="2"/>
      <scheme val="minor"/>
    </font>
    <font>
      <b/>
      <sz val="19"/>
      <color rgb="FF00642D"/>
      <name val="Arial"/>
      <family val="2"/>
    </font>
    <font>
      <i/>
      <sz val="19"/>
      <color rgb="FF00642D"/>
      <name val="Arial"/>
      <family val="2"/>
    </font>
    <font>
      <b/>
      <sz val="22"/>
      <color rgb="FF00642D"/>
      <name val="Arial"/>
      <family val="2"/>
    </font>
    <font>
      <b/>
      <sz val="36"/>
      <color rgb="FF00642D"/>
      <name val="Arial"/>
      <family val="2"/>
    </font>
    <font>
      <b/>
      <i/>
      <sz val="22"/>
      <color rgb="FF00642D"/>
      <name val="Arial"/>
      <family val="2"/>
    </font>
    <font>
      <b/>
      <sz val="20"/>
      <color rgb="FF00642D"/>
      <name val="Arial"/>
      <family val="2"/>
    </font>
    <font>
      <sz val="11"/>
      <color rgb="FF00642D"/>
      <name val="Calibri"/>
      <family val="2"/>
      <charset val="1"/>
      <scheme val="minor"/>
    </font>
    <font>
      <b/>
      <i/>
      <sz val="20"/>
      <color rgb="FF00642D"/>
      <name val="Arial"/>
      <family val="2"/>
    </font>
    <font>
      <u/>
      <sz val="11"/>
      <color rgb="FF00642D"/>
      <name val="Calibri"/>
      <family val="2"/>
      <charset val="1"/>
      <scheme val="minor"/>
    </font>
    <font>
      <i/>
      <u/>
      <sz val="11"/>
      <color rgb="FF00642D"/>
      <name val="Calibri"/>
      <family val="2"/>
      <scheme val="minor"/>
    </font>
    <font>
      <b/>
      <sz val="11"/>
      <color theme="1"/>
      <name val="Calibri"/>
      <family val="2"/>
      <scheme val="minor"/>
    </font>
    <font>
      <b/>
      <i/>
      <sz val="11"/>
      <color theme="1"/>
      <name val="Calibri"/>
      <family val="2"/>
      <scheme val="minor"/>
    </font>
    <font>
      <sz val="8"/>
      <name val="Arial Narrow"/>
      <family val="2"/>
    </font>
    <font>
      <b/>
      <sz val="8"/>
      <name val="Arial Narrow"/>
      <family val="2"/>
    </font>
    <font>
      <b/>
      <i/>
      <sz val="8"/>
      <name val="Arial Narrow"/>
      <family val="2"/>
    </font>
    <font>
      <i/>
      <sz val="8"/>
      <name val="Arial Narrow"/>
      <family val="2"/>
    </font>
    <font>
      <sz val="8"/>
      <color theme="1"/>
      <name val="Arial Narrow"/>
      <family val="2"/>
    </font>
    <font>
      <i/>
      <sz val="8"/>
      <color theme="1"/>
      <name val="Arial Narrow"/>
      <family val="2"/>
    </font>
    <font>
      <b/>
      <sz val="10"/>
      <name val="Arial Narrow"/>
      <family val="2"/>
    </font>
    <font>
      <b/>
      <i/>
      <sz val="10"/>
      <name val="Arial Narrow"/>
      <family val="2"/>
    </font>
    <font>
      <sz val="8"/>
      <color rgb="FF4C483D"/>
      <name val="Arial Narrow"/>
      <family val="2"/>
    </font>
    <font>
      <b/>
      <sz val="8"/>
      <color rgb="FF4C483D"/>
      <name val="Arial Narrow"/>
      <family val="2"/>
    </font>
    <font>
      <b/>
      <i/>
      <sz val="8"/>
      <color rgb="FF000000"/>
      <name val="Arial Narrow"/>
      <family val="2"/>
    </font>
    <font>
      <b/>
      <sz val="8"/>
      <color theme="1"/>
      <name val="Arial Narrow"/>
      <family val="2"/>
    </font>
    <font>
      <sz val="11"/>
      <name val="Arial"/>
      <family val="2"/>
    </font>
    <font>
      <i/>
      <sz val="11"/>
      <name val="Arial"/>
      <family val="2"/>
    </font>
    <font>
      <b/>
      <sz val="11"/>
      <name val="Garamond"/>
      <family val="1"/>
    </font>
    <font>
      <sz val="11"/>
      <color theme="1"/>
      <name val="Calibri"/>
      <family val="2"/>
      <scheme val="minor"/>
    </font>
    <font>
      <sz val="8"/>
      <color theme="1"/>
      <name val="Calibri"/>
      <family val="2"/>
      <charset val="1"/>
      <scheme val="minor"/>
    </font>
    <font>
      <sz val="11"/>
      <color rgb="FF000000"/>
      <name val="Calibri"/>
      <family val="2"/>
      <scheme val="minor"/>
    </font>
  </fonts>
  <fills count="3">
    <fill>
      <patternFill patternType="none"/>
    </fill>
    <fill>
      <patternFill patternType="gray125"/>
    </fill>
    <fill>
      <patternFill patternType="solid">
        <fgColor theme="6"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rgb="FF000000"/>
      </right>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top/>
      <bottom/>
      <diagonal/>
    </border>
    <border>
      <left style="thin">
        <color rgb="FF000000"/>
      </left>
      <right style="thin">
        <color indexed="64"/>
      </right>
      <top/>
      <bottom/>
      <diagonal/>
    </border>
    <border>
      <left style="thin">
        <color indexed="64"/>
      </left>
      <right/>
      <top/>
      <bottom/>
      <diagonal/>
    </border>
  </borders>
  <cellStyleXfs count="12">
    <xf numFmtId="0" fontId="0" fillId="0" borderId="0"/>
    <xf numFmtId="0" fontId="8" fillId="0" borderId="0" applyNumberForma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41" fontId="12" fillId="0" borderId="0" applyFont="0" applyFill="0" applyBorder="0" applyAlignment="0" applyProtection="0"/>
    <xf numFmtId="41" fontId="12" fillId="0" borderId="0" applyFont="0" applyFill="0" applyBorder="0" applyAlignment="0" applyProtection="0"/>
    <xf numFmtId="43" fontId="12" fillId="0" borderId="0" applyFont="0" applyFill="0" applyBorder="0" applyAlignment="0" applyProtection="0"/>
    <xf numFmtId="0" fontId="44" fillId="0" borderId="0"/>
    <xf numFmtId="43" fontId="44" fillId="0" borderId="0" applyFont="0" applyFill="0" applyBorder="0" applyAlignment="0" applyProtection="0"/>
    <xf numFmtId="165" fontId="12" fillId="0" borderId="0" applyFont="0" applyFill="0" applyBorder="0" applyAlignment="0" applyProtection="0"/>
    <xf numFmtId="0" fontId="46" fillId="0" borderId="0"/>
    <xf numFmtId="0" fontId="1" fillId="0" borderId="0"/>
  </cellStyleXfs>
  <cellXfs count="190">
    <xf numFmtId="0" fontId="0" fillId="0" borderId="0" xfId="0"/>
    <xf numFmtId="0" fontId="4" fillId="0" borderId="0" xfId="0" applyFont="1"/>
    <xf numFmtId="0" fontId="5" fillId="0" borderId="0" xfId="0" applyFont="1"/>
    <xf numFmtId="0" fontId="6" fillId="0" borderId="0" xfId="0" applyFont="1" applyAlignment="1">
      <alignment horizontal="left" vertical="center"/>
    </xf>
    <xf numFmtId="0" fontId="7" fillId="0" borderId="0" xfId="0" applyFont="1"/>
    <xf numFmtId="0" fontId="11" fillId="0" borderId="0" xfId="0" applyFont="1" applyAlignment="1">
      <alignment vertical="top" wrapText="1"/>
    </xf>
    <xf numFmtId="0" fontId="11" fillId="0" borderId="0" xfId="0" applyFont="1"/>
    <xf numFmtId="0" fontId="9" fillId="0" borderId="0" xfId="0" applyFont="1" applyAlignment="1">
      <alignment horizontal="justify" vertical="top" wrapText="1"/>
    </xf>
    <xf numFmtId="0" fontId="11" fillId="0" borderId="0" xfId="0" applyFont="1" applyAlignment="1">
      <alignment vertical="top"/>
    </xf>
    <xf numFmtId="0" fontId="16" fillId="0" borderId="0" xfId="0" applyFont="1"/>
    <xf numFmtId="0" fontId="10" fillId="0" borderId="0" xfId="0" applyFont="1" applyAlignment="1">
      <alignment horizontal="justify" vertical="top" wrapText="1"/>
    </xf>
    <xf numFmtId="0" fontId="10"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14" fillId="0" borderId="0" xfId="0" applyFont="1" applyAlignment="1">
      <alignment horizontal="justify" vertical="top" wrapText="1"/>
    </xf>
    <xf numFmtId="0" fontId="15" fillId="0" borderId="0" xfId="0" applyFont="1" applyAlignment="1">
      <alignment horizontal="justify" vertical="top" wrapText="1"/>
    </xf>
    <xf numFmtId="0" fontId="9" fillId="0" borderId="0" xfId="0" applyFont="1" applyAlignment="1">
      <alignment horizontal="center" vertical="center"/>
    </xf>
    <xf numFmtId="0" fontId="3" fillId="0" borderId="0" xfId="0" applyFont="1" applyAlignment="1">
      <alignment horizontal="justify" vertical="top" wrapText="1"/>
    </xf>
    <xf numFmtId="0" fontId="2" fillId="0" borderId="0" xfId="0" applyFont="1" applyAlignment="1">
      <alignment horizontal="justify" vertical="top" wrapText="1"/>
    </xf>
    <xf numFmtId="0" fontId="13" fillId="0" borderId="0" xfId="0" applyFont="1" applyAlignment="1">
      <alignment horizontal="justify" vertical="top" wrapText="1"/>
    </xf>
    <xf numFmtId="0" fontId="17" fillId="0" borderId="0" xfId="0" applyFont="1"/>
    <xf numFmtId="0" fontId="18" fillId="0" borderId="0" xfId="0" applyFont="1"/>
    <xf numFmtId="0" fontId="19" fillId="0" borderId="0" xfId="0" applyFont="1" applyAlignment="1">
      <alignment horizontal="left" vertical="center"/>
    </xf>
    <xf numFmtId="0" fontId="21" fillId="0" borderId="0" xfId="0" applyFont="1" applyAlignment="1">
      <alignment horizontal="left" vertical="center"/>
    </xf>
    <xf numFmtId="0" fontId="22" fillId="0" borderId="0" xfId="0" applyFont="1" applyAlignment="1">
      <alignment horizontal="center" vertical="center"/>
    </xf>
    <xf numFmtId="0" fontId="23" fillId="0" borderId="0" xfId="0" applyFont="1"/>
    <xf numFmtId="0" fontId="24" fillId="0" borderId="0" xfId="0" applyFont="1" applyAlignment="1">
      <alignment horizontal="center" vertical="center"/>
    </xf>
    <xf numFmtId="0" fontId="25" fillId="0" borderId="0" xfId="1" applyFont="1" applyAlignment="1">
      <alignment vertical="center"/>
    </xf>
    <xf numFmtId="0" fontId="26" fillId="0" borderId="0" xfId="1" applyFont="1" applyAlignment="1">
      <alignment vertical="center"/>
    </xf>
    <xf numFmtId="0" fontId="27" fillId="0" borderId="0" xfId="0" applyFont="1"/>
    <xf numFmtId="0" fontId="28" fillId="0" borderId="0" xfId="0" applyFont="1"/>
    <xf numFmtId="0" fontId="29" fillId="0" borderId="3" xfId="0" applyFont="1" applyBorder="1" applyAlignment="1">
      <alignment vertical="center"/>
    </xf>
    <xf numFmtId="164" fontId="29" fillId="0" borderId="3" xfId="2" applyFont="1" applyBorder="1" applyAlignment="1">
      <alignment horizontal="right" vertical="center"/>
    </xf>
    <xf numFmtId="0" fontId="32" fillId="0" borderId="14" xfId="0" applyFont="1" applyBorder="1" applyAlignment="1">
      <alignment vertical="center" wrapText="1"/>
    </xf>
    <xf numFmtId="0" fontId="29" fillId="0" borderId="3" xfId="0" applyFont="1" applyBorder="1" applyAlignment="1">
      <alignment vertical="center" wrapText="1"/>
    </xf>
    <xf numFmtId="0" fontId="30" fillId="0" borderId="4" xfId="0" applyFont="1" applyBorder="1" applyAlignment="1">
      <alignment horizontal="center" vertical="center"/>
    </xf>
    <xf numFmtId="164" fontId="30" fillId="0" borderId="4" xfId="2" applyFont="1" applyBorder="1" applyAlignment="1">
      <alignment horizontal="right" vertical="center"/>
    </xf>
    <xf numFmtId="0" fontId="31" fillId="0" borderId="10" xfId="0" applyFont="1" applyBorder="1" applyAlignment="1">
      <alignment horizontal="center" vertical="center" wrapText="1"/>
    </xf>
    <xf numFmtId="0" fontId="33" fillId="0" borderId="0" xfId="0" applyFont="1"/>
    <xf numFmtId="0" fontId="34" fillId="0" borderId="0" xfId="0" applyFont="1"/>
    <xf numFmtId="164" fontId="29" fillId="0" borderId="14" xfId="2" applyFont="1" applyBorder="1" applyAlignment="1">
      <alignment horizontal="right" vertical="center" wrapText="1"/>
    </xf>
    <xf numFmtId="164" fontId="29" fillId="0" borderId="14" xfId="2" applyFont="1" applyFill="1" applyBorder="1" applyAlignment="1">
      <alignment horizontal="right" vertical="center" wrapText="1"/>
    </xf>
    <xf numFmtId="0" fontId="30" fillId="0" borderId="4" xfId="0" applyFont="1" applyBorder="1" applyAlignment="1">
      <alignment vertical="center"/>
    </xf>
    <xf numFmtId="0" fontId="31" fillId="0" borderId="10" xfId="0" applyFont="1" applyBorder="1" applyAlignment="1">
      <alignment vertical="center" wrapText="1"/>
    </xf>
    <xf numFmtId="164" fontId="37" fillId="0" borderId="3" xfId="2" applyFont="1" applyBorder="1" applyAlignment="1">
      <alignment vertical="center"/>
    </xf>
    <xf numFmtId="164" fontId="29" fillId="0" borderId="14" xfId="2" applyFont="1" applyBorder="1" applyAlignment="1">
      <alignment horizontal="right" vertical="center"/>
    </xf>
    <xf numFmtId="0" fontId="32" fillId="0" borderId="15" xfId="0" applyFont="1" applyBorder="1" applyAlignment="1">
      <alignment vertical="center"/>
    </xf>
    <xf numFmtId="0" fontId="32" fillId="0" borderId="15" xfId="0" applyFont="1" applyBorder="1" applyAlignment="1">
      <alignment horizontal="left" vertical="center" indent="1"/>
    </xf>
    <xf numFmtId="164" fontId="30" fillId="0" borderId="3" xfId="2" applyFont="1" applyBorder="1" applyAlignment="1">
      <alignment horizontal="right" vertical="center"/>
    </xf>
    <xf numFmtId="164" fontId="30" fillId="0" borderId="14" xfId="2" applyFont="1" applyBorder="1" applyAlignment="1">
      <alignment horizontal="right" vertical="center"/>
    </xf>
    <xf numFmtId="0" fontId="31" fillId="0" borderId="15" xfId="0" applyFont="1" applyBorder="1" applyAlignment="1">
      <alignment vertical="center"/>
    </xf>
    <xf numFmtId="0" fontId="33" fillId="0" borderId="14" xfId="0" applyFont="1" applyBorder="1"/>
    <xf numFmtId="0" fontId="30" fillId="0" borderId="2" xfId="0" applyFont="1" applyBorder="1" applyAlignment="1">
      <alignment vertical="center"/>
    </xf>
    <xf numFmtId="164" fontId="38" fillId="0" borderId="14" xfId="2" applyFont="1" applyBorder="1" applyAlignment="1">
      <alignment vertical="center"/>
    </xf>
    <xf numFmtId="0" fontId="39" fillId="0" borderId="7" xfId="0" applyFont="1" applyBorder="1" applyAlignment="1">
      <alignment vertical="center"/>
    </xf>
    <xf numFmtId="0" fontId="30" fillId="0" borderId="3" xfId="0" applyFont="1" applyBorder="1" applyAlignment="1">
      <alignment vertical="center"/>
    </xf>
    <xf numFmtId="0" fontId="31" fillId="0" borderId="14" xfId="0" applyFont="1" applyBorder="1" applyAlignment="1">
      <alignment vertical="center"/>
    </xf>
    <xf numFmtId="0" fontId="30" fillId="0" borderId="3" xfId="0" applyFont="1" applyBorder="1" applyAlignment="1">
      <alignment horizontal="left" vertical="center" indent="1"/>
    </xf>
    <xf numFmtId="0" fontId="31" fillId="0" borderId="14" xfId="0" applyFont="1" applyBorder="1" applyAlignment="1">
      <alignment horizontal="left" vertical="center" indent="1"/>
    </xf>
    <xf numFmtId="0" fontId="29" fillId="0" borderId="3" xfId="0" applyFont="1" applyBorder="1" applyAlignment="1">
      <alignment horizontal="left" vertical="center" indent="2"/>
    </xf>
    <xf numFmtId="0" fontId="32" fillId="0" borderId="14" xfId="0" applyFont="1" applyBorder="1" applyAlignment="1">
      <alignment horizontal="left" vertical="center" indent="2"/>
    </xf>
    <xf numFmtId="0" fontId="29" fillId="0" borderId="3" xfId="0" applyFont="1" applyBorder="1" applyAlignment="1">
      <alignment horizontal="left" vertical="center" indent="3"/>
    </xf>
    <xf numFmtId="0" fontId="32" fillId="0" borderId="14" xfId="0" applyFont="1" applyBorder="1" applyAlignment="1">
      <alignment horizontal="left" vertical="center" indent="3"/>
    </xf>
    <xf numFmtId="0" fontId="32" fillId="0" borderId="14" xfId="0" applyFont="1" applyBorder="1" applyAlignment="1">
      <alignment horizontal="left" vertical="center" indent="1"/>
    </xf>
    <xf numFmtId="0" fontId="29" fillId="0" borderId="3" xfId="0" applyFont="1" applyBorder="1" applyAlignment="1">
      <alignment horizontal="left" vertical="center" indent="1"/>
    </xf>
    <xf numFmtId="164" fontId="30" fillId="0" borderId="10" xfId="2" applyFont="1" applyBorder="1" applyAlignment="1">
      <alignment horizontal="right" vertical="center"/>
    </xf>
    <xf numFmtId="0" fontId="31" fillId="0" borderId="10" xfId="0" applyFont="1" applyBorder="1" applyAlignment="1">
      <alignment vertical="center"/>
    </xf>
    <xf numFmtId="0" fontId="31" fillId="0" borderId="16" xfId="0" applyFont="1" applyBorder="1" applyAlignment="1">
      <alignment vertical="center"/>
    </xf>
    <xf numFmtId="0" fontId="32" fillId="0" borderId="15" xfId="0" applyFont="1" applyBorder="1" applyAlignment="1">
      <alignment horizontal="left" vertical="center"/>
    </xf>
    <xf numFmtId="0" fontId="33" fillId="0" borderId="0" xfId="0" quotePrefix="1" applyFont="1"/>
    <xf numFmtId="0" fontId="34" fillId="0" borderId="0" xfId="0" quotePrefix="1" applyFont="1"/>
    <xf numFmtId="0" fontId="32" fillId="0" borderId="14" xfId="0" applyFont="1" applyBorder="1" applyAlignment="1">
      <alignment vertical="center"/>
    </xf>
    <xf numFmtId="0" fontId="29" fillId="0" borderId="17" xfId="0" applyFont="1" applyBorder="1" applyAlignment="1">
      <alignment vertical="center"/>
    </xf>
    <xf numFmtId="0" fontId="29" fillId="0" borderId="18" xfId="0" applyFont="1" applyBorder="1" applyAlignment="1">
      <alignment vertical="center"/>
    </xf>
    <xf numFmtId="0" fontId="29" fillId="0" borderId="18" xfId="0" applyFont="1" applyBorder="1" applyAlignment="1">
      <alignment horizontal="left" vertical="center" indent="1"/>
    </xf>
    <xf numFmtId="0" fontId="29" fillId="0" borderId="18" xfId="0" applyFont="1" applyBorder="1" applyAlignment="1">
      <alignment horizontal="left" vertical="center" indent="2"/>
    </xf>
    <xf numFmtId="0" fontId="30" fillId="0" borderId="18" xfId="0" applyFont="1" applyBorder="1" applyAlignment="1">
      <alignment vertical="center"/>
    </xf>
    <xf numFmtId="0" fontId="30" fillId="0" borderId="17" xfId="0" applyFont="1" applyBorder="1" applyAlignment="1">
      <alignment vertical="center"/>
    </xf>
    <xf numFmtId="0" fontId="30" fillId="0" borderId="18" xfId="0" applyFont="1" applyBorder="1" applyAlignment="1">
      <alignment horizontal="left" vertical="center"/>
    </xf>
    <xf numFmtId="0" fontId="29" fillId="0" borderId="18" xfId="0" applyFont="1" applyBorder="1" applyAlignment="1">
      <alignment horizontal="left" vertical="center"/>
    </xf>
    <xf numFmtId="0" fontId="29" fillId="0" borderId="18" xfId="0" applyFont="1" applyBorder="1" applyAlignment="1">
      <alignment horizontal="left" vertical="center" indent="3"/>
    </xf>
    <xf numFmtId="0" fontId="30"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0" fillId="2" borderId="1" xfId="0" applyFont="1" applyFill="1" applyBorder="1" applyAlignment="1">
      <alignment horizontal="center" vertical="center"/>
    </xf>
    <xf numFmtId="17" fontId="30" fillId="2" borderId="13"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2" borderId="11" xfId="0" applyFont="1" applyFill="1" applyBorder="1" applyAlignment="1">
      <alignment horizontal="center" vertical="center"/>
    </xf>
    <xf numFmtId="17" fontId="30" fillId="2" borderId="1" xfId="0" quotePrefix="1" applyNumberFormat="1" applyFont="1" applyFill="1" applyBorder="1" applyAlignment="1">
      <alignment horizontal="center" vertical="center" wrapText="1"/>
    </xf>
    <xf numFmtId="0" fontId="31" fillId="2" borderId="13" xfId="0" applyFont="1" applyFill="1" applyBorder="1" applyAlignment="1">
      <alignment horizontal="center" vertical="center"/>
    </xf>
    <xf numFmtId="0" fontId="41" fillId="2" borderId="0" xfId="0" applyFont="1" applyFill="1" applyAlignment="1">
      <alignment vertical="center" wrapText="1"/>
    </xf>
    <xf numFmtId="0" fontId="43" fillId="2" borderId="0" xfId="0" applyFont="1" applyFill="1" applyAlignment="1">
      <alignment horizontal="center" vertical="center" wrapText="1"/>
    </xf>
    <xf numFmtId="17" fontId="41" fillId="2" borderId="0" xfId="0" quotePrefix="1" applyNumberFormat="1" applyFont="1" applyFill="1" applyAlignment="1">
      <alignment vertical="center"/>
    </xf>
    <xf numFmtId="0" fontId="29" fillId="0" borderId="14" xfId="0" applyFont="1" applyBorder="1" applyAlignment="1">
      <alignment vertical="center" wrapText="1"/>
    </xf>
    <xf numFmtId="164" fontId="33" fillId="0" borderId="0" xfId="2" applyFont="1"/>
    <xf numFmtId="164" fontId="33" fillId="0" borderId="0" xfId="0" applyNumberFormat="1" applyFont="1"/>
    <xf numFmtId="17" fontId="30" fillId="2" borderId="13" xfId="0" quotePrefix="1" applyNumberFormat="1" applyFont="1" applyFill="1" applyBorder="1" applyAlignment="1">
      <alignment horizontal="center" vertical="center"/>
    </xf>
    <xf numFmtId="0" fontId="29" fillId="0" borderId="3" xfId="0" applyFont="1" applyBorder="1" applyAlignment="1">
      <alignment horizontal="center" vertical="center"/>
    </xf>
    <xf numFmtId="164" fontId="29" fillId="0" borderId="3" xfId="2" applyFont="1" applyFill="1" applyBorder="1" applyAlignment="1">
      <alignment horizontal="right" vertical="center"/>
    </xf>
    <xf numFmtId="164" fontId="29" fillId="0" borderId="3" xfId="2" applyFont="1" applyFill="1" applyBorder="1" applyAlignment="1">
      <alignment horizontal="right" vertical="top"/>
    </xf>
    <xf numFmtId="164" fontId="30" fillId="0" borderId="4" xfId="2" applyFont="1" applyFill="1" applyBorder="1" applyAlignment="1">
      <alignment horizontal="right" vertical="center"/>
    </xf>
    <xf numFmtId="3" fontId="33" fillId="0" borderId="0" xfId="0" applyNumberFormat="1" applyFont="1"/>
    <xf numFmtId="0" fontId="33" fillId="0" borderId="3" xfId="0" applyFont="1" applyBorder="1"/>
    <xf numFmtId="165" fontId="33" fillId="0" borderId="3" xfId="9" applyFont="1" applyBorder="1"/>
    <xf numFmtId="0" fontId="30" fillId="0" borderId="0" xfId="0" applyFont="1" applyAlignment="1">
      <alignment horizontal="center" vertical="center"/>
    </xf>
    <xf numFmtId="0" fontId="30" fillId="0" borderId="0" xfId="0" applyFont="1" applyAlignment="1">
      <alignment horizontal="left" vertical="center"/>
    </xf>
    <xf numFmtId="0" fontId="40" fillId="0" borderId="0" xfId="0" applyFont="1"/>
    <xf numFmtId="0" fontId="40" fillId="0" borderId="14" xfId="0" applyFont="1" applyBorder="1" applyAlignment="1">
      <alignment horizontal="left" vertical="top" wrapText="1" indent="1"/>
    </xf>
    <xf numFmtId="0" fontId="33" fillId="0" borderId="14" xfId="0" applyFont="1" applyBorder="1" applyAlignment="1">
      <alignment horizontal="left" vertical="top" wrapText="1" indent="2"/>
    </xf>
    <xf numFmtId="0" fontId="33" fillId="0" borderId="14" xfId="0" applyFont="1" applyBorder="1" applyAlignment="1">
      <alignment horizontal="left" vertical="top" wrapText="1" indent="3"/>
    </xf>
    <xf numFmtId="0" fontId="40" fillId="0" borderId="14" xfId="0" applyFont="1" applyBorder="1" applyAlignment="1">
      <alignment horizontal="left" vertical="top" wrapText="1"/>
    </xf>
    <xf numFmtId="0" fontId="33" fillId="0" borderId="14" xfId="0" applyFont="1" applyBorder="1" applyAlignment="1">
      <alignment horizontal="left" vertical="top" wrapText="1" indent="1"/>
    </xf>
    <xf numFmtId="0" fontId="45" fillId="0" borderId="19" xfId="0" applyFont="1" applyBorder="1" applyAlignment="1">
      <alignment horizontal="left" vertical="top" wrapText="1" indent="2"/>
    </xf>
    <xf numFmtId="0" fontId="45" fillId="0" borderId="19" xfId="0" applyFont="1" applyBorder="1" applyAlignment="1">
      <alignment horizontal="left" vertical="top" wrapText="1" indent="3"/>
    </xf>
    <xf numFmtId="0" fontId="30" fillId="0" borderId="3" xfId="0" applyFont="1" applyBorder="1" applyAlignment="1">
      <alignment horizontal="left" vertical="center"/>
    </xf>
    <xf numFmtId="166" fontId="33" fillId="0" borderId="3" xfId="9" applyNumberFormat="1" applyFont="1" applyBorder="1"/>
    <xf numFmtId="17" fontId="30" fillId="2" borderId="1" xfId="0" quotePrefix="1" applyNumberFormat="1" applyFont="1" applyFill="1" applyBorder="1" applyAlignment="1">
      <alignment horizontal="center" vertical="center"/>
    </xf>
    <xf numFmtId="0" fontId="33" fillId="0" borderId="2" xfId="0" applyFont="1" applyBorder="1"/>
    <xf numFmtId="164" fontId="29" fillId="0" borderId="14" xfId="2" applyFont="1" applyFill="1" applyBorder="1" applyAlignment="1">
      <alignment horizontal="right" vertical="center"/>
    </xf>
    <xf numFmtId="166" fontId="33" fillId="0" borderId="0" xfId="9" applyNumberFormat="1" applyFont="1"/>
    <xf numFmtId="164" fontId="29" fillId="0" borderId="2" xfId="2" applyFont="1" applyBorder="1" applyAlignment="1">
      <alignment horizontal="right" vertical="center"/>
    </xf>
    <xf numFmtId="0" fontId="30" fillId="2" borderId="5"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3" xfId="0" applyFont="1" applyFill="1" applyBorder="1" applyAlignment="1">
      <alignment horizontal="center" vertical="center" wrapText="1"/>
    </xf>
    <xf numFmtId="164" fontId="37" fillId="0" borderId="2" xfId="2" applyFont="1" applyBorder="1" applyAlignment="1">
      <alignment vertical="center"/>
    </xf>
    <xf numFmtId="164" fontId="30" fillId="0" borderId="14" xfId="2" applyFont="1" applyFill="1" applyBorder="1" applyAlignment="1">
      <alignment horizontal="right" vertical="center"/>
    </xf>
    <xf numFmtId="165" fontId="33" fillId="0" borderId="0" xfId="9" applyFont="1"/>
    <xf numFmtId="167" fontId="33" fillId="0" borderId="0" xfId="0" applyNumberFormat="1" applyFont="1"/>
    <xf numFmtId="164" fontId="37" fillId="0" borderId="7" xfId="2" applyFont="1" applyBorder="1" applyAlignment="1">
      <alignment vertical="center"/>
    </xf>
    <xf numFmtId="164" fontId="37" fillId="0" borderId="14" xfId="2" applyFont="1" applyBorder="1" applyAlignment="1">
      <alignment vertical="center"/>
    </xf>
    <xf numFmtId="166" fontId="33" fillId="0" borderId="14" xfId="9" applyNumberFormat="1" applyFont="1" applyBorder="1"/>
    <xf numFmtId="164" fontId="30" fillId="0" borderId="3" xfId="2" applyFont="1" applyFill="1" applyBorder="1" applyAlignment="1">
      <alignment horizontal="right" vertical="center"/>
    </xf>
    <xf numFmtId="0" fontId="30" fillId="2" borderId="12" xfId="0" applyFont="1" applyFill="1" applyBorder="1" applyAlignment="1">
      <alignment horizontal="center" vertical="center"/>
    </xf>
    <xf numFmtId="0" fontId="33" fillId="0" borderId="0" xfId="0" applyFont="1" applyAlignment="1">
      <alignment horizontal="left" wrapText="1"/>
    </xf>
    <xf numFmtId="0" fontId="36" fillId="2" borderId="0" xfId="0" applyFont="1" applyFill="1" applyAlignment="1">
      <alignment horizontal="center" vertical="center" wrapText="1"/>
    </xf>
    <xf numFmtId="0" fontId="35" fillId="2" borderId="0" xfId="0" applyFont="1" applyFill="1" applyAlignment="1">
      <alignment horizontal="center" vertical="center" wrapText="1"/>
    </xf>
    <xf numFmtId="166" fontId="29" fillId="0" borderId="3" xfId="9" applyNumberFormat="1" applyFont="1" applyBorder="1" applyAlignment="1">
      <alignment horizontal="right" vertical="center"/>
    </xf>
    <xf numFmtId="166" fontId="33" fillId="0" borderId="3" xfId="0" applyNumberFormat="1" applyFont="1" applyBorder="1"/>
    <xf numFmtId="0" fontId="33" fillId="2" borderId="12" xfId="0" applyFont="1" applyFill="1" applyBorder="1"/>
    <xf numFmtId="0" fontId="33" fillId="2" borderId="13" xfId="0" applyFont="1" applyFill="1" applyBorder="1"/>
    <xf numFmtId="165" fontId="33" fillId="0" borderId="14" xfId="9" applyFont="1" applyBorder="1"/>
    <xf numFmtId="168" fontId="33" fillId="0" borderId="3" xfId="9" applyNumberFormat="1" applyFont="1" applyBorder="1"/>
    <xf numFmtId="164" fontId="29" fillId="0" borderId="14" xfId="2" applyFont="1" applyFill="1" applyBorder="1" applyAlignment="1">
      <alignment horizontal="right" vertical="top"/>
    </xf>
    <xf numFmtId="166" fontId="29" fillId="0" borderId="3" xfId="9" applyNumberFormat="1" applyFont="1" applyFill="1" applyBorder="1" applyAlignment="1">
      <alignment horizontal="right" vertical="center"/>
    </xf>
    <xf numFmtId="166" fontId="33" fillId="0" borderId="20" xfId="0" applyNumberFormat="1" applyFont="1" applyBorder="1"/>
    <xf numFmtId="166" fontId="33" fillId="0" borderId="14" xfId="0" applyNumberFormat="1" applyFont="1" applyBorder="1"/>
    <xf numFmtId="164" fontId="29" fillId="0" borderId="3" xfId="2" applyFont="1" applyBorder="1" applyAlignment="1">
      <alignment vertical="center"/>
    </xf>
    <xf numFmtId="0" fontId="29" fillId="0" borderId="3" xfId="0" applyFont="1" applyBorder="1"/>
    <xf numFmtId="166" fontId="29" fillId="0" borderId="14" xfId="9" applyNumberFormat="1" applyFont="1" applyBorder="1"/>
    <xf numFmtId="166" fontId="29" fillId="0" borderId="3" xfId="9" applyNumberFormat="1" applyFont="1" applyBorder="1"/>
    <xf numFmtId="164" fontId="29" fillId="0" borderId="14" xfId="2" applyFont="1" applyBorder="1" applyAlignment="1">
      <alignment vertical="center"/>
    </xf>
    <xf numFmtId="166" fontId="30" fillId="0" borderId="3" xfId="9" applyNumberFormat="1" applyFont="1" applyBorder="1" applyAlignment="1">
      <alignment horizontal="right" vertical="center"/>
    </xf>
    <xf numFmtId="166" fontId="29" fillId="0" borderId="14" xfId="9" applyNumberFormat="1" applyFont="1" applyBorder="1" applyAlignment="1">
      <alignment horizontal="right" vertical="center" wrapText="1"/>
    </xf>
    <xf numFmtId="166" fontId="30" fillId="0" borderId="4" xfId="9" applyNumberFormat="1" applyFont="1" applyBorder="1" applyAlignment="1">
      <alignment horizontal="right" vertical="center"/>
    </xf>
    <xf numFmtId="166" fontId="29" fillId="0" borderId="14" xfId="9" applyNumberFormat="1" applyFont="1" applyBorder="1" applyAlignment="1">
      <alignment horizontal="right" vertical="center"/>
    </xf>
    <xf numFmtId="0" fontId="29" fillId="0" borderId="0" xfId="0" applyFont="1" applyAlignment="1">
      <alignment vertical="center"/>
    </xf>
    <xf numFmtId="166" fontId="29" fillId="0" borderId="0" xfId="9" applyNumberFormat="1" applyFont="1" applyBorder="1" applyAlignment="1">
      <alignment horizontal="right" vertical="center"/>
    </xf>
    <xf numFmtId="0" fontId="32" fillId="0" borderId="7" xfId="0" applyFont="1" applyBorder="1" applyAlignment="1">
      <alignment vertical="center"/>
    </xf>
    <xf numFmtId="166" fontId="30" fillId="0" borderId="14" xfId="9" applyNumberFormat="1" applyFont="1" applyBorder="1" applyAlignment="1">
      <alignment horizontal="right" vertical="center"/>
    </xf>
    <xf numFmtId="164" fontId="29" fillId="0" borderId="7" xfId="2" applyFont="1" applyBorder="1" applyAlignment="1">
      <alignment horizontal="right" vertical="center"/>
    </xf>
    <xf numFmtId="164" fontId="33" fillId="0" borderId="3" xfId="0" applyNumberFormat="1" applyFont="1" applyBorder="1"/>
    <xf numFmtId="166" fontId="33" fillId="0" borderId="3" xfId="9" applyNumberFormat="1" applyFont="1" applyFill="1" applyBorder="1"/>
    <xf numFmtId="0" fontId="33" fillId="2" borderId="20" xfId="0" applyFont="1" applyFill="1" applyBorder="1"/>
    <xf numFmtId="0" fontId="33" fillId="2" borderId="0" xfId="0" applyFont="1" applyFill="1"/>
    <xf numFmtId="0" fontId="10" fillId="0" borderId="0" xfId="0" applyFont="1" applyAlignment="1">
      <alignment horizontal="center" vertical="center"/>
    </xf>
    <xf numFmtId="0" fontId="9" fillId="0" borderId="0" xfId="0" applyFont="1" applyAlignment="1">
      <alignment horizontal="center" vertical="center"/>
    </xf>
    <xf numFmtId="0" fontId="2" fillId="0" borderId="0" xfId="0" applyFont="1" applyAlignment="1">
      <alignment horizontal="justify" vertical="top" wrapText="1"/>
    </xf>
    <xf numFmtId="0" fontId="3" fillId="0" borderId="0" xfId="0" applyFont="1" applyAlignment="1">
      <alignment horizontal="justify" vertical="top" wrapText="1"/>
    </xf>
    <xf numFmtId="0" fontId="35" fillId="2" borderId="5"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6" fillId="2" borderId="0" xfId="0" applyFont="1" applyFill="1" applyAlignment="1">
      <alignment horizontal="center" vertical="center" wrapText="1"/>
    </xf>
    <xf numFmtId="0" fontId="33" fillId="0" borderId="0" xfId="0" applyFont="1" applyAlignment="1">
      <alignment horizontal="left" wrapText="1"/>
    </xf>
    <xf numFmtId="0" fontId="30" fillId="0" borderId="8" xfId="0" applyFont="1" applyBorder="1" applyAlignment="1">
      <alignment horizontal="center" vertical="center"/>
    </xf>
    <xf numFmtId="0" fontId="30" fillId="0" borderId="10" xfId="0" applyFont="1" applyBorder="1" applyAlignment="1">
      <alignment horizontal="center" vertical="center"/>
    </xf>
    <xf numFmtId="0" fontId="29" fillId="2" borderId="11"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13" xfId="0" applyFont="1" applyFill="1" applyBorder="1" applyAlignment="1">
      <alignment horizontal="center" vertical="center"/>
    </xf>
    <xf numFmtId="0" fontId="35" fillId="2" borderId="0" xfId="0" applyFont="1" applyFill="1" applyAlignment="1">
      <alignment horizontal="center" vertical="center" wrapText="1"/>
    </xf>
    <xf numFmtId="0" fontId="33" fillId="2" borderId="20" xfId="0" applyFont="1" applyFill="1" applyBorder="1" applyAlignment="1">
      <alignment horizontal="center"/>
    </xf>
    <xf numFmtId="0" fontId="33" fillId="2" borderId="0" xfId="0" applyFont="1" applyFill="1" applyAlignment="1">
      <alignment horizontal="center"/>
    </xf>
  </cellXfs>
  <cellStyles count="12">
    <cellStyle name="Comma" xfId="9" builtinId="3"/>
    <cellStyle name="Comma [0]" xfId="2" builtinId="6"/>
    <cellStyle name="Comma [0] 2" xfId="3" xr:uid="{00000000-0005-0000-0000-000002000000}"/>
    <cellStyle name="Comma [0] 2 2" xfId="5" xr:uid="{00000000-0005-0000-0000-000003000000}"/>
    <cellStyle name="Comma [0] 3" xfId="4" xr:uid="{00000000-0005-0000-0000-000004000000}"/>
    <cellStyle name="Comma 2" xfId="8" xr:uid="{00000000-0005-0000-0000-000005000000}"/>
    <cellStyle name="Comma 3" xfId="6" xr:uid="{00000000-0005-0000-0000-000006000000}"/>
    <cellStyle name="Hyperlink" xfId="1" builtinId="8"/>
    <cellStyle name="Normal" xfId="0" builtinId="0"/>
    <cellStyle name="Normal 2" xfId="7" xr:uid="{00000000-0005-0000-0000-000009000000}"/>
    <cellStyle name="Normal 2 3" xfId="10" xr:uid="{3AB51011-8930-45CE-892D-F3099C680292}"/>
    <cellStyle name="Normal 4" xfId="11" xr:uid="{F8949EF2-E3A7-41ED-9F1C-67FC0DDE4DBF}"/>
  </cellStyles>
  <dxfs count="0"/>
  <tableStyles count="0" defaultTableStyle="TableStyleMedium2" defaultPivotStyle="PivotStyleLight16"/>
  <colors>
    <mruColors>
      <color rgb="FFFF33CC"/>
      <color rgb="FF00642D"/>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168275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840230" cy="7397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317500</xdr:colOff>
      <xdr:row>1</xdr:row>
      <xdr:rowOff>0</xdr:rowOff>
    </xdr:from>
    <xdr:to>
      <xdr:col>13</xdr:col>
      <xdr:colOff>492125</xdr:colOff>
      <xdr:row>20</xdr:row>
      <xdr:rowOff>15875</xdr:rowOff>
    </xdr:to>
    <xdr:sp macro="" textlink="">
      <xdr:nvSpPr>
        <xdr:cNvPr id="5" name="Text Box 33">
          <a:extLst>
            <a:ext uri="{FF2B5EF4-FFF2-40B4-BE49-F238E27FC236}">
              <a16:creationId xmlns:a16="http://schemas.microsoft.com/office/drawing/2014/main" id="{B15E1265-86FB-4258-BF62-D2C25C906C9B}"/>
            </a:ext>
          </a:extLst>
        </xdr:cNvPr>
        <xdr:cNvSpPr txBox="1"/>
      </xdr:nvSpPr>
      <xdr:spPr>
        <a:xfrm>
          <a:off x="317500" y="190500"/>
          <a:ext cx="8016875" cy="3635375"/>
        </a:xfrm>
        <a:prstGeom prst="rect">
          <a:avLst/>
        </a:prstGeom>
        <a:solidFill>
          <a:schemeClr val="accent3">
            <a:lumMod val="20000"/>
            <a:lumOff val="8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2400" b="1" i="1" u="none" strike="noStrike" kern="100" cap="none" spc="0" normalizeH="0" baseline="0" noProof="0">
              <a:ln>
                <a:noFill/>
              </a:ln>
              <a:solidFill>
                <a:schemeClr val="accent3"/>
              </a:solidFill>
              <a:effectLst/>
              <a:uLnTx/>
              <a:uFillTx/>
              <a:latin typeface="Arial" panose="020B0604020202020204" pitchFamily="34" charset="0"/>
              <a:ea typeface="Verdana" panose="020B0604030504040204" pitchFamily="34" charset="0"/>
              <a:cs typeface="Arial" panose="020B0604020202020204" pitchFamily="34" charset="0"/>
            </a:rPr>
            <a:t>Disclaimer</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dan informasi dalam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tatistik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Perusahaan Pergadaian Indonesia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ini ditujukan untuk publikasi semata.</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telah berupaya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memastikan kualitas data dalam Statistik Perusahaan Pergadaian Indonesia ini. Namun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demikian</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s</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egala kerugian yang timbul akibat penggunaan data/informasi tidak menjadi tanggung jawab</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Otoritas Jasa Keuangan</a:t>
          </a:r>
          <a:r>
            <a:rPr kumimoji="0" lang="en-US" sz="1600" b="0" i="0"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t>
          </a:r>
        </a:p>
        <a:p>
          <a:pPr marL="0" marR="0" lvl="0" indent="0" algn="just" defTabSz="914400" eaLnBrk="1" fontAlgn="auto" latinLnBrk="0" hangingPunct="1">
            <a:lnSpc>
              <a:spcPct val="115000"/>
            </a:lnSpc>
            <a:spcBef>
              <a:spcPts val="0"/>
            </a:spcBef>
            <a:spcAft>
              <a:spcPts val="800"/>
            </a:spcAft>
            <a:buClrTx/>
            <a:buSzTx/>
            <a:buFontTx/>
            <a:buNone/>
            <a:tabLst/>
            <a:defRPr/>
          </a:pP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Data and information in these Indonesia Pawnshop Companies Statistics</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are intended for publication only.</a:t>
          </a:r>
          <a:r>
            <a:rPr kumimoji="0" lang="en-US"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 </a:t>
          </a:r>
          <a:r>
            <a:rPr kumimoji="0" lang="id-ID" sz="1600" b="0" i="1" u="none" strike="noStrike" kern="100" cap="none" spc="0" normalizeH="0" baseline="0" noProof="0">
              <a:ln>
                <a:noFill/>
              </a:ln>
              <a:solidFill>
                <a:srgbClr val="262626"/>
              </a:solidFill>
              <a:effectLst/>
              <a:uLnTx/>
              <a:uFillTx/>
              <a:latin typeface="Arial" panose="020B0604020202020204" pitchFamily="34" charset="0"/>
              <a:ea typeface="Verdana" panose="020B0604030504040204" pitchFamily="34" charset="0"/>
              <a:cs typeface="Arial" panose="020B0604020202020204" pitchFamily="34" charset="0"/>
            </a:rPr>
            <a:t>Indonesia Financial Services Authority has made efforts to ensure the quality of data in these Indonesia Pawnshop Companies Statistics. However, any losses arising from the use of data/information are not the responsibility of Indonesia Financial Services Authority.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neojk-my.sharepoint.com/jkttip-fsiknb01/DSIN/F/Users/Asus/AppData/Roaming/Microsoft/Excel/6.%20Reklasifikasi%20Informasi/Form%20Reklasifikasi/Form%20LLD.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neojk-my.sharepoint.com/OJK/RDK/kertas%20kerja/kertas%20kerja%20RDK%20Likuidita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jkttip-fsiknb01\Users\Lenovo\Downloads\WFH%20RANI\DBGADAI%20-%202020%20updated.xlsx" TargetMode="External"/></Relationships>
</file>

<file path=xl/externalLinks/_rels/externalLink12.xml.rels><?xml version="1.0" encoding="UTF-8" standalone="yes"?>
<Relationships xmlns="http://schemas.openxmlformats.org/package/2006/relationships"><Relationship Id="rId2" Type="http://schemas.microsoft.com/office/2019/04/relationships/externalLinkLongPath" Target="https://oneojk-my.sharepoint.com/jkttip-fsiknb01/DSIN/G/Reklas%20Emil%20Sutiah/Kredit/2012/REKLAS%20LSMK/Form%20Reklasifikasi/XBRL/Project%20DD%20and%20GD/Working%20Documents/DPM%202012/Laras/XBRL/Data%20Points%20Structure/2012/DataPointsModel.xlsx?C19AA64D" TargetMode="External"/><Relationship Id="rId1" Type="http://schemas.openxmlformats.org/officeDocument/2006/relationships/externalLinkPath" Target="file:///\\C19AA64D\DataPointsMod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ojk-my.sharepoint.com/Documents%20and%20Settings/Administrator/Local%20Settings/Temporary%20Internet%20Files/Content.IE5/R0Y93XTC/OJK/Daily%20report/Stock%20Review/data/asin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neojk-my.sharepoint.com/7E3D2D8C/Excel_Form_BI_1000row2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oneojk-my.sharepoint.com/jkttip-fsiknb01/DSIN/J/Documents%20and%20Settings/iin/Local%20Settings/Temporary%20Internet%20Files/OLKA/2012/DataPointsMode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NEW%20-%20Tanpa%20Syariah.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neojk-my.sharepoint.com/jkttip-fsiknb01/DSIN/H/Materi%20BI/6.%20Reklasifikasi%20Informasi/Form%20Reklasifikasi/Form%20LL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oneojk-my.sharepoint.com/Users/Administrator/AppData/Roaming/Microsoft/Excel/CMP_Statistik/TIKA/2014/Laporan/Mei/Laporan/april/kertas%20kerja/volume%20transaksi%20per%20minggu.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neojk-my.sharepoint.com/Users/safira.laisia/Documents/Laporan%20Bulanan%20Konvensional%20PT%20SMI%20Bulan%20Februari%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3%20Bagian%20LJKK%20dan%20Jasa%20Penunjang\Sub%20Bagian%20LKK\11%20LAPORAN\Laporan%20Triwulanan\LAPORAN%20TRIWULAN%20GADAI%20SWASTA\DBGADAI\DBGADAINEW%20-%20Tanpa%20Syaria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ar Saham"/>
      <sheetName val="likuiditas"/>
      <sheetName val="ihsg kurs market cap"/>
      <sheetName val="MKBD"/>
      <sheetName val="portfolio PE"/>
    </sheetNames>
    <sheetDataSet>
      <sheetData sheetId="0"/>
      <sheetData sheetId="1"/>
      <sheetData sheetId="2">
        <row r="107">
          <cell r="A107">
            <v>41061</v>
          </cell>
          <cell r="E107">
            <v>9390</v>
          </cell>
        </row>
      </sheetData>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tah"/>
      <sheetName val="udah copas spesial"/>
      <sheetName val="Trans asing"/>
      <sheetName val="Rp"/>
      <sheetName val="NAB"/>
      <sheetName val="Yield"/>
      <sheetName val="YTD"/>
      <sheetName val="asing"/>
    </sheetNames>
    <sheetDataSet>
      <sheetData sheetId="0"/>
      <sheetData sheetId="1">
        <row r="4">
          <cell r="M4">
            <v>6</v>
          </cell>
          <cell r="O4">
            <v>6.4130000000000003</v>
          </cell>
          <cell r="Q4">
            <v>1.1120000000000001</v>
          </cell>
          <cell r="S4">
            <v>14.8619</v>
          </cell>
          <cell r="U4">
            <v>6.2720900000000004</v>
          </cell>
          <cell r="W4">
            <v>9080</v>
          </cell>
          <cell r="Y4">
            <v>11750.52</v>
          </cell>
          <cell r="AA4">
            <v>14033.88</v>
          </cell>
          <cell r="AC4">
            <v>118.05249999999999</v>
          </cell>
          <cell r="AE4">
            <v>111.9905</v>
          </cell>
          <cell r="AG4">
            <v>1015.5</v>
          </cell>
          <cell r="AI4">
            <v>3809.14</v>
          </cell>
          <cell r="AK4">
            <v>670.80700000000002</v>
          </cell>
          <cell r="AM4">
            <v>533.45100000000002</v>
          </cell>
          <cell r="AO4">
            <v>1094.19</v>
          </cell>
          <cell r="AQ4">
            <v>539.67999999999995</v>
          </cell>
          <cell r="AS4">
            <v>491.09699999999998</v>
          </cell>
          <cell r="AU4">
            <v>693.18799999999999</v>
          </cell>
          <cell r="AW4">
            <v>1311.5419999999999</v>
          </cell>
          <cell r="AY4">
            <v>578.66800000000001</v>
          </cell>
          <cell r="BA4">
            <v>1306.8699999999999</v>
          </cell>
          <cell r="BC4">
            <v>2528.48</v>
          </cell>
          <cell r="BE4">
            <v>406.61500000000001</v>
          </cell>
          <cell r="BG4">
            <v>230.255</v>
          </cell>
          <cell r="BI4">
            <v>2137.2669999999998</v>
          </cell>
          <cell r="BK4">
            <v>3528044.25</v>
          </cell>
          <cell r="BM4">
            <v>2740.59</v>
          </cell>
          <cell r="BO4">
            <v>975.06399999999996</v>
          </cell>
          <cell r="BQ4">
            <v>100.47</v>
          </cell>
          <cell r="BS4">
            <v>1019.58911</v>
          </cell>
          <cell r="BU4">
            <v>1566.37</v>
          </cell>
          <cell r="BW4">
            <v>79.73</v>
          </cell>
          <cell r="BY4">
            <v>12397.38</v>
          </cell>
          <cell r="CA4">
            <v>2648.72</v>
          </cell>
          <cell r="CC4">
            <v>7624.32</v>
          </cell>
          <cell r="CE4">
            <v>5699.91</v>
          </cell>
          <cell r="CG4">
            <v>6075.52</v>
          </cell>
          <cell r="CI4">
            <v>8560.11</v>
          </cell>
          <cell r="CK4">
            <v>18877.41</v>
          </cell>
          <cell r="CM4">
            <v>2169.39</v>
          </cell>
          <cell r="CO4">
            <v>1826.37</v>
          </cell>
          <cell r="CQ4">
            <v>2688.36</v>
          </cell>
          <cell r="CS4">
            <v>1513.54</v>
          </cell>
          <cell r="CU4">
            <v>1036.21</v>
          </cell>
        </row>
      </sheetData>
      <sheetData sheetId="2"/>
      <sheetData sheetId="3">
        <row r="2">
          <cell r="G2" t="str">
            <v>Tgl</v>
          </cell>
        </row>
        <row r="3">
          <cell r="G3">
            <v>41061</v>
          </cell>
        </row>
        <row r="4">
          <cell r="G4">
            <v>41064</v>
          </cell>
        </row>
        <row r="5">
          <cell r="G5">
            <v>41065</v>
          </cell>
        </row>
        <row r="6">
          <cell r="G6">
            <v>41066</v>
          </cell>
        </row>
        <row r="7">
          <cell r="G7">
            <v>41067</v>
          </cell>
        </row>
        <row r="8">
          <cell r="G8">
            <v>41068</v>
          </cell>
        </row>
        <row r="9">
          <cell r="G9">
            <v>41071</v>
          </cell>
        </row>
        <row r="10">
          <cell r="G10">
            <v>41072</v>
          </cell>
        </row>
        <row r="11">
          <cell r="G11">
            <v>41073</v>
          </cell>
        </row>
        <row r="12">
          <cell r="G12">
            <v>41074</v>
          </cell>
        </row>
        <row r="13">
          <cell r="G13">
            <v>41075</v>
          </cell>
        </row>
        <row r="14">
          <cell r="G14">
            <v>41078</v>
          </cell>
        </row>
        <row r="15">
          <cell r="G15">
            <v>41079</v>
          </cell>
        </row>
        <row r="16">
          <cell r="G16">
            <v>41080</v>
          </cell>
        </row>
        <row r="17">
          <cell r="G17">
            <v>41081</v>
          </cell>
        </row>
        <row r="18">
          <cell r="G18">
            <v>41082</v>
          </cell>
        </row>
        <row r="19">
          <cell r="G19">
            <v>41085</v>
          </cell>
        </row>
        <row r="20">
          <cell r="G20">
            <v>41086</v>
          </cell>
        </row>
        <row r="21">
          <cell r="G21">
            <v>41087</v>
          </cell>
        </row>
        <row r="22">
          <cell r="G22">
            <v>41088</v>
          </cell>
        </row>
        <row r="23">
          <cell r="G23">
            <v>41089</v>
          </cell>
        </row>
        <row r="24">
          <cell r="G24">
            <v>41092</v>
          </cell>
        </row>
        <row r="25">
          <cell r="G25">
            <v>41093</v>
          </cell>
        </row>
        <row r="26">
          <cell r="G26">
            <v>41094</v>
          </cell>
        </row>
        <row r="27">
          <cell r="G27">
            <v>41095</v>
          </cell>
        </row>
        <row r="28">
          <cell r="G28">
            <v>41096</v>
          </cell>
        </row>
        <row r="29">
          <cell r="G29">
            <v>41099</v>
          </cell>
        </row>
        <row r="30">
          <cell r="G30">
            <v>41100</v>
          </cell>
        </row>
        <row r="31">
          <cell r="G31">
            <v>41101</v>
          </cell>
        </row>
        <row r="32">
          <cell r="G32">
            <v>41102</v>
          </cell>
        </row>
        <row r="33">
          <cell r="G33">
            <v>41103</v>
          </cell>
        </row>
        <row r="34">
          <cell r="G34">
            <v>41106</v>
          </cell>
        </row>
        <row r="35">
          <cell r="G35">
            <v>41107</v>
          </cell>
        </row>
        <row r="36">
          <cell r="G36">
            <v>41108</v>
          </cell>
        </row>
        <row r="37">
          <cell r="G37">
            <v>41109</v>
          </cell>
        </row>
        <row r="38">
          <cell r="G38">
            <v>41110</v>
          </cell>
        </row>
        <row r="39">
          <cell r="G39">
            <v>41113</v>
          </cell>
        </row>
        <row r="40">
          <cell r="G40">
            <v>41114</v>
          </cell>
        </row>
        <row r="41">
          <cell r="G41">
            <v>41115</v>
          </cell>
        </row>
        <row r="42">
          <cell r="G42">
            <v>41116</v>
          </cell>
        </row>
        <row r="43">
          <cell r="G43">
            <v>41117</v>
          </cell>
        </row>
        <row r="44">
          <cell r="G44">
            <v>41120</v>
          </cell>
        </row>
        <row r="45">
          <cell r="G45">
            <v>41121</v>
          </cell>
        </row>
        <row r="46">
          <cell r="G46">
            <v>41122</v>
          </cell>
        </row>
        <row r="47">
          <cell r="G47">
            <v>41123</v>
          </cell>
        </row>
        <row r="48">
          <cell r="G48">
            <v>41124</v>
          </cell>
        </row>
        <row r="49">
          <cell r="G49">
            <v>41127</v>
          </cell>
        </row>
        <row r="50">
          <cell r="G50">
            <v>41128</v>
          </cell>
        </row>
        <row r="51">
          <cell r="G51">
            <v>41129</v>
          </cell>
        </row>
        <row r="52">
          <cell r="G52">
            <v>41130</v>
          </cell>
        </row>
        <row r="53">
          <cell r="G53">
            <v>41131</v>
          </cell>
        </row>
        <row r="54">
          <cell r="G54">
            <v>41134</v>
          </cell>
        </row>
        <row r="55">
          <cell r="G55">
            <v>41135</v>
          </cell>
        </row>
        <row r="56">
          <cell r="G56">
            <v>41136</v>
          </cell>
        </row>
        <row r="57">
          <cell r="G57">
            <v>41137</v>
          </cell>
        </row>
        <row r="58">
          <cell r="G58">
            <v>41144</v>
          </cell>
        </row>
        <row r="59">
          <cell r="G59">
            <v>41145</v>
          </cell>
        </row>
        <row r="60">
          <cell r="G60">
            <v>41148</v>
          </cell>
        </row>
        <row r="61">
          <cell r="G61">
            <v>41149</v>
          </cell>
        </row>
        <row r="62">
          <cell r="G62">
            <v>41150</v>
          </cell>
        </row>
        <row r="63">
          <cell r="G63">
            <v>41151</v>
          </cell>
        </row>
        <row r="64">
          <cell r="G64">
            <v>41152</v>
          </cell>
        </row>
        <row r="65">
          <cell r="G65">
            <v>41155</v>
          </cell>
        </row>
        <row r="66">
          <cell r="G66">
            <v>41156</v>
          </cell>
        </row>
        <row r="67">
          <cell r="G67">
            <v>41157</v>
          </cell>
        </row>
        <row r="68">
          <cell r="G68">
            <v>41158</v>
          </cell>
        </row>
        <row r="69">
          <cell r="G69">
            <v>41159</v>
          </cell>
        </row>
        <row r="70">
          <cell r="G70">
            <v>41162</v>
          </cell>
        </row>
        <row r="71">
          <cell r="G71">
            <v>41163</v>
          </cell>
        </row>
        <row r="72">
          <cell r="G72">
            <v>41164</v>
          </cell>
        </row>
        <row r="73">
          <cell r="G73">
            <v>41165</v>
          </cell>
        </row>
        <row r="74">
          <cell r="G74">
            <v>41166</v>
          </cell>
        </row>
        <row r="75">
          <cell r="G75">
            <v>41169</v>
          </cell>
        </row>
        <row r="76">
          <cell r="G76">
            <v>41170</v>
          </cell>
        </row>
        <row r="77">
          <cell r="G77">
            <v>41171</v>
          </cell>
        </row>
        <row r="78">
          <cell r="G78">
            <v>41172</v>
          </cell>
        </row>
        <row r="79">
          <cell r="G79">
            <v>41173</v>
          </cell>
        </row>
        <row r="80">
          <cell r="G80">
            <v>41176</v>
          </cell>
        </row>
        <row r="81">
          <cell r="G81">
            <v>41177</v>
          </cell>
        </row>
        <row r="82">
          <cell r="G82">
            <v>41178</v>
          </cell>
        </row>
        <row r="83">
          <cell r="G83">
            <v>41179</v>
          </cell>
        </row>
        <row r="84">
          <cell r="G84">
            <v>41180</v>
          </cell>
        </row>
        <row r="85">
          <cell r="G85">
            <v>41183</v>
          </cell>
        </row>
        <row r="86">
          <cell r="G86">
            <v>41184</v>
          </cell>
        </row>
        <row r="87">
          <cell r="G87">
            <v>41185</v>
          </cell>
        </row>
        <row r="88">
          <cell r="G88">
            <v>41186</v>
          </cell>
        </row>
        <row r="89">
          <cell r="G89">
            <v>41187</v>
          </cell>
        </row>
        <row r="90">
          <cell r="G90">
            <v>41190</v>
          </cell>
        </row>
        <row r="91">
          <cell r="G91">
            <v>41191</v>
          </cell>
        </row>
        <row r="92">
          <cell r="G92">
            <v>41192</v>
          </cell>
        </row>
        <row r="93">
          <cell r="G93">
            <v>41193</v>
          </cell>
        </row>
        <row r="94">
          <cell r="G94">
            <v>41194</v>
          </cell>
        </row>
        <row r="95">
          <cell r="G95">
            <v>41197</v>
          </cell>
        </row>
        <row r="96">
          <cell r="G96">
            <v>41198</v>
          </cell>
        </row>
        <row r="97">
          <cell r="G97">
            <v>41199</v>
          </cell>
        </row>
        <row r="98">
          <cell r="G98">
            <v>41200</v>
          </cell>
        </row>
        <row r="99">
          <cell r="G99">
            <v>41201</v>
          </cell>
        </row>
        <row r="100">
          <cell r="G100">
            <v>41204</v>
          </cell>
        </row>
        <row r="101">
          <cell r="G101">
            <v>41205</v>
          </cell>
        </row>
        <row r="102">
          <cell r="G102">
            <v>41206</v>
          </cell>
        </row>
        <row r="103">
          <cell r="G103">
            <v>41207</v>
          </cell>
        </row>
        <row r="104">
          <cell r="G104">
            <v>41211</v>
          </cell>
        </row>
        <row r="105">
          <cell r="G105">
            <v>41212</v>
          </cell>
        </row>
        <row r="106">
          <cell r="G106">
            <v>41213</v>
          </cell>
        </row>
        <row r="107">
          <cell r="G107">
            <v>41214</v>
          </cell>
        </row>
        <row r="108">
          <cell r="G108">
            <v>41215</v>
          </cell>
        </row>
        <row r="109">
          <cell r="G109">
            <v>41218</v>
          </cell>
        </row>
        <row r="110">
          <cell r="G110">
            <v>41219</v>
          </cell>
        </row>
        <row r="111">
          <cell r="G111">
            <v>41220</v>
          </cell>
        </row>
        <row r="112">
          <cell r="G112">
            <v>41221</v>
          </cell>
        </row>
        <row r="113">
          <cell r="G113">
            <v>41222</v>
          </cell>
        </row>
        <row r="114">
          <cell r="G114">
            <v>41225</v>
          </cell>
        </row>
        <row r="115">
          <cell r="G115">
            <v>41226</v>
          </cell>
        </row>
        <row r="116">
          <cell r="G116">
            <v>41227</v>
          </cell>
        </row>
        <row r="117">
          <cell r="G117">
            <v>41232</v>
          </cell>
        </row>
        <row r="118">
          <cell r="G118">
            <v>41233</v>
          </cell>
        </row>
        <row r="119">
          <cell r="G119">
            <v>41234</v>
          </cell>
        </row>
        <row r="120">
          <cell r="G120">
            <v>41235</v>
          </cell>
        </row>
        <row r="121">
          <cell r="G121">
            <v>41236</v>
          </cell>
        </row>
        <row r="122">
          <cell r="G122">
            <v>41239</v>
          </cell>
        </row>
        <row r="123">
          <cell r="G123">
            <v>41240</v>
          </cell>
        </row>
        <row r="124">
          <cell r="G124">
            <v>41241</v>
          </cell>
        </row>
        <row r="125">
          <cell r="G125">
            <v>41242</v>
          </cell>
        </row>
        <row r="126">
          <cell r="G126">
            <v>41243</v>
          </cell>
        </row>
        <row r="127">
          <cell r="G127">
            <v>41246</v>
          </cell>
        </row>
        <row r="128">
          <cell r="G128">
            <v>41247</v>
          </cell>
        </row>
        <row r="129">
          <cell r="G129">
            <v>41248</v>
          </cell>
        </row>
        <row r="130">
          <cell r="G130">
            <v>41249</v>
          </cell>
        </row>
        <row r="131">
          <cell r="G131">
            <v>41250</v>
          </cell>
        </row>
        <row r="132">
          <cell r="G132">
            <v>41253</v>
          </cell>
        </row>
        <row r="133">
          <cell r="G133">
            <v>41254</v>
          </cell>
        </row>
        <row r="134">
          <cell r="G134">
            <v>41255</v>
          </cell>
        </row>
        <row r="135">
          <cell r="G135">
            <v>41256</v>
          </cell>
        </row>
        <row r="136">
          <cell r="G136">
            <v>41257</v>
          </cell>
        </row>
        <row r="137">
          <cell r="G137">
            <v>41260</v>
          </cell>
        </row>
        <row r="138">
          <cell r="G138">
            <v>41261</v>
          </cell>
        </row>
        <row r="139">
          <cell r="G139">
            <v>41262</v>
          </cell>
        </row>
        <row r="140">
          <cell r="G140">
            <v>41263</v>
          </cell>
        </row>
        <row r="141">
          <cell r="G141">
            <v>41264</v>
          </cell>
        </row>
        <row r="142">
          <cell r="G142">
            <v>41269</v>
          </cell>
        </row>
        <row r="143">
          <cell r="G143">
            <v>41270</v>
          </cell>
        </row>
        <row r="144">
          <cell r="G144">
            <v>41271</v>
          </cell>
        </row>
        <row r="145">
          <cell r="G145">
            <v>41276</v>
          </cell>
        </row>
        <row r="146">
          <cell r="G146">
            <v>41277</v>
          </cell>
        </row>
      </sheetData>
      <sheetData sheetId="4">
        <row r="2">
          <cell r="A2" t="str">
            <v>Tgl</v>
          </cell>
        </row>
        <row r="3">
          <cell r="A3" t="str">
            <v>Januari 2012</v>
          </cell>
        </row>
        <row r="4">
          <cell r="A4">
            <v>41061</v>
          </cell>
        </row>
        <row r="5">
          <cell r="A5">
            <v>41064</v>
          </cell>
        </row>
        <row r="6">
          <cell r="A6">
            <v>41065</v>
          </cell>
        </row>
        <row r="7">
          <cell r="A7">
            <v>41066</v>
          </cell>
        </row>
        <row r="8">
          <cell r="A8">
            <v>41067</v>
          </cell>
        </row>
        <row r="9">
          <cell r="A9">
            <v>41068</v>
          </cell>
        </row>
        <row r="10">
          <cell r="A10">
            <v>41071</v>
          </cell>
        </row>
        <row r="11">
          <cell r="A11">
            <v>41072</v>
          </cell>
        </row>
        <row r="12">
          <cell r="A12">
            <v>41073</v>
          </cell>
        </row>
        <row r="13">
          <cell r="A13">
            <v>41074</v>
          </cell>
        </row>
        <row r="14">
          <cell r="A14">
            <v>41075</v>
          </cell>
        </row>
        <row r="15">
          <cell r="A15">
            <v>41078</v>
          </cell>
        </row>
        <row r="16">
          <cell r="A16">
            <v>41079</v>
          </cell>
        </row>
        <row r="17">
          <cell r="A17">
            <v>41080</v>
          </cell>
        </row>
        <row r="18">
          <cell r="A18">
            <v>41081</v>
          </cell>
        </row>
        <row r="19">
          <cell r="A19">
            <v>41082</v>
          </cell>
        </row>
        <row r="20">
          <cell r="A20">
            <v>41085</v>
          </cell>
        </row>
        <row r="21">
          <cell r="A21">
            <v>41086</v>
          </cell>
        </row>
        <row r="22">
          <cell r="A22">
            <v>41087</v>
          </cell>
        </row>
        <row r="23">
          <cell r="A23">
            <v>41088</v>
          </cell>
        </row>
        <row r="24">
          <cell r="A24">
            <v>41089</v>
          </cell>
        </row>
        <row r="25">
          <cell r="A25">
            <v>41092</v>
          </cell>
        </row>
        <row r="26">
          <cell r="A26">
            <v>41093</v>
          </cell>
        </row>
        <row r="27">
          <cell r="A27">
            <v>41094</v>
          </cell>
        </row>
        <row r="28">
          <cell r="A28">
            <v>41095</v>
          </cell>
        </row>
        <row r="29">
          <cell r="A29">
            <v>41096</v>
          </cell>
        </row>
        <row r="30">
          <cell r="A30">
            <v>41099</v>
          </cell>
        </row>
        <row r="31">
          <cell r="A31">
            <v>41100</v>
          </cell>
        </row>
        <row r="32">
          <cell r="A32">
            <v>41101</v>
          </cell>
        </row>
        <row r="33">
          <cell r="A33">
            <v>41102</v>
          </cell>
        </row>
        <row r="34">
          <cell r="A34">
            <v>41103</v>
          </cell>
        </row>
        <row r="35">
          <cell r="A35">
            <v>41106</v>
          </cell>
        </row>
        <row r="36">
          <cell r="A36">
            <v>41107</v>
          </cell>
        </row>
        <row r="37">
          <cell r="A37">
            <v>41108</v>
          </cell>
        </row>
        <row r="38">
          <cell r="A38">
            <v>41109</v>
          </cell>
        </row>
        <row r="39">
          <cell r="A39">
            <v>41110</v>
          </cell>
        </row>
        <row r="40">
          <cell r="A40">
            <v>41113</v>
          </cell>
        </row>
        <row r="41">
          <cell r="A41">
            <v>41114</v>
          </cell>
        </row>
        <row r="42">
          <cell r="A42">
            <v>41115</v>
          </cell>
        </row>
        <row r="43">
          <cell r="A43">
            <v>41116</v>
          </cell>
        </row>
        <row r="44">
          <cell r="A44">
            <v>41117</v>
          </cell>
        </row>
        <row r="45">
          <cell r="A45">
            <v>41120</v>
          </cell>
        </row>
        <row r="46">
          <cell r="A46">
            <v>41121</v>
          </cell>
        </row>
        <row r="47">
          <cell r="A47">
            <v>41122</v>
          </cell>
        </row>
        <row r="48">
          <cell r="A48">
            <v>41123</v>
          </cell>
        </row>
        <row r="49">
          <cell r="A49">
            <v>41124</v>
          </cell>
        </row>
        <row r="50">
          <cell r="A50">
            <v>41127</v>
          </cell>
        </row>
        <row r="51">
          <cell r="A51">
            <v>41128</v>
          </cell>
        </row>
        <row r="52">
          <cell r="A52">
            <v>41129</v>
          </cell>
        </row>
        <row r="53">
          <cell r="A53">
            <v>41130</v>
          </cell>
        </row>
        <row r="54">
          <cell r="A54">
            <v>41131</v>
          </cell>
        </row>
        <row r="55">
          <cell r="A55">
            <v>41134</v>
          </cell>
        </row>
        <row r="56">
          <cell r="A56">
            <v>41135</v>
          </cell>
        </row>
        <row r="57">
          <cell r="A57">
            <v>41136</v>
          </cell>
        </row>
        <row r="58">
          <cell r="A58">
            <v>41137</v>
          </cell>
        </row>
        <row r="59">
          <cell r="A59">
            <v>41144</v>
          </cell>
        </row>
        <row r="60">
          <cell r="A60">
            <v>41145</v>
          </cell>
        </row>
        <row r="61">
          <cell r="A61">
            <v>41148</v>
          </cell>
        </row>
        <row r="62">
          <cell r="A62">
            <v>41149</v>
          </cell>
        </row>
        <row r="63">
          <cell r="A63">
            <v>41150</v>
          </cell>
        </row>
        <row r="64">
          <cell r="A64">
            <v>41151</v>
          </cell>
        </row>
        <row r="65">
          <cell r="A65">
            <v>41152</v>
          </cell>
        </row>
        <row r="66">
          <cell r="A66">
            <v>41155</v>
          </cell>
        </row>
        <row r="67">
          <cell r="A67">
            <v>41156</v>
          </cell>
        </row>
        <row r="68">
          <cell r="A68">
            <v>41157</v>
          </cell>
        </row>
        <row r="69">
          <cell r="A69">
            <v>41158</v>
          </cell>
        </row>
        <row r="70">
          <cell r="A70">
            <v>41159</v>
          </cell>
        </row>
        <row r="71">
          <cell r="A71">
            <v>41162</v>
          </cell>
        </row>
        <row r="72">
          <cell r="A72">
            <v>41163</v>
          </cell>
        </row>
        <row r="73">
          <cell r="A73">
            <v>41164</v>
          </cell>
        </row>
        <row r="74">
          <cell r="A74">
            <v>41165</v>
          </cell>
        </row>
        <row r="75">
          <cell r="A75">
            <v>41166</v>
          </cell>
        </row>
        <row r="76">
          <cell r="A76">
            <v>41169</v>
          </cell>
        </row>
        <row r="77">
          <cell r="A77">
            <v>41170</v>
          </cell>
        </row>
        <row r="78">
          <cell r="A78">
            <v>41171</v>
          </cell>
        </row>
        <row r="79">
          <cell r="A79">
            <v>41172</v>
          </cell>
        </row>
        <row r="80">
          <cell r="A80">
            <v>41173</v>
          </cell>
        </row>
        <row r="81">
          <cell r="A81">
            <v>41176</v>
          </cell>
        </row>
        <row r="82">
          <cell r="A82">
            <v>41177</v>
          </cell>
        </row>
        <row r="83">
          <cell r="A83">
            <v>41178</v>
          </cell>
        </row>
        <row r="84">
          <cell r="A84">
            <v>41179</v>
          </cell>
        </row>
        <row r="85">
          <cell r="A85">
            <v>41180</v>
          </cell>
        </row>
        <row r="86">
          <cell r="A86">
            <v>41183</v>
          </cell>
        </row>
        <row r="87">
          <cell r="A87">
            <v>41184</v>
          </cell>
        </row>
        <row r="88">
          <cell r="A88">
            <v>41185</v>
          </cell>
        </row>
        <row r="89">
          <cell r="A89">
            <v>41186</v>
          </cell>
        </row>
        <row r="90">
          <cell r="A90">
            <v>41187</v>
          </cell>
        </row>
        <row r="91">
          <cell r="A91">
            <v>41190</v>
          </cell>
        </row>
        <row r="92">
          <cell r="A92">
            <v>41191</v>
          </cell>
        </row>
        <row r="93">
          <cell r="A93">
            <v>41192</v>
          </cell>
        </row>
        <row r="94">
          <cell r="A94">
            <v>41193</v>
          </cell>
        </row>
        <row r="95">
          <cell r="A95">
            <v>41194</v>
          </cell>
        </row>
        <row r="96">
          <cell r="A96">
            <v>41197</v>
          </cell>
        </row>
        <row r="97">
          <cell r="A97">
            <v>41198</v>
          </cell>
        </row>
        <row r="98">
          <cell r="A98">
            <v>41199</v>
          </cell>
        </row>
        <row r="99">
          <cell r="A99">
            <v>41200</v>
          </cell>
        </row>
        <row r="100">
          <cell r="A100">
            <v>41201</v>
          </cell>
        </row>
        <row r="101">
          <cell r="A101">
            <v>41204</v>
          </cell>
        </row>
        <row r="102">
          <cell r="A102">
            <v>41205</v>
          </cell>
        </row>
        <row r="103">
          <cell r="A103">
            <v>41206</v>
          </cell>
        </row>
        <row r="104">
          <cell r="A104">
            <v>41207</v>
          </cell>
        </row>
        <row r="105">
          <cell r="A105">
            <v>41211</v>
          </cell>
        </row>
        <row r="106">
          <cell r="A106">
            <v>41212</v>
          </cell>
        </row>
        <row r="107">
          <cell r="A107">
            <v>41213</v>
          </cell>
        </row>
        <row r="108">
          <cell r="A108">
            <v>41214</v>
          </cell>
        </row>
        <row r="109">
          <cell r="A109">
            <v>41215</v>
          </cell>
        </row>
        <row r="110">
          <cell r="A110">
            <v>41218</v>
          </cell>
        </row>
        <row r="111">
          <cell r="A111">
            <v>41219</v>
          </cell>
        </row>
        <row r="112">
          <cell r="A112">
            <v>41220</v>
          </cell>
        </row>
        <row r="113">
          <cell r="A113">
            <v>41221</v>
          </cell>
        </row>
        <row r="114">
          <cell r="A114">
            <v>41222</v>
          </cell>
        </row>
        <row r="115">
          <cell r="A115">
            <v>41225</v>
          </cell>
        </row>
        <row r="116">
          <cell r="A116">
            <v>41226</v>
          </cell>
        </row>
        <row r="117">
          <cell r="A117">
            <v>41227</v>
          </cell>
        </row>
        <row r="118">
          <cell r="A118">
            <v>41232</v>
          </cell>
        </row>
        <row r="119">
          <cell r="A119">
            <v>41233</v>
          </cell>
        </row>
        <row r="120">
          <cell r="A120">
            <v>41234</v>
          </cell>
        </row>
        <row r="121">
          <cell r="A121">
            <v>41235</v>
          </cell>
        </row>
        <row r="122">
          <cell r="A122">
            <v>41236</v>
          </cell>
        </row>
        <row r="123">
          <cell r="A123">
            <v>41239</v>
          </cell>
        </row>
        <row r="124">
          <cell r="A124">
            <v>41240</v>
          </cell>
        </row>
        <row r="125">
          <cell r="A125">
            <v>41241</v>
          </cell>
        </row>
        <row r="126">
          <cell r="A126">
            <v>41242</v>
          </cell>
        </row>
        <row r="127">
          <cell r="A127">
            <v>41243</v>
          </cell>
        </row>
        <row r="128">
          <cell r="A128">
            <v>41246</v>
          </cell>
        </row>
        <row r="129">
          <cell r="A129">
            <v>41247</v>
          </cell>
        </row>
        <row r="130">
          <cell r="A130">
            <v>41248</v>
          </cell>
        </row>
        <row r="131">
          <cell r="A131">
            <v>41249</v>
          </cell>
        </row>
        <row r="132">
          <cell r="A132">
            <v>41250</v>
          </cell>
        </row>
        <row r="133">
          <cell r="A133">
            <v>41253</v>
          </cell>
        </row>
        <row r="134">
          <cell r="A134">
            <v>41254</v>
          </cell>
        </row>
      </sheetData>
      <sheetData sheetId="5"/>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PIVOT"/>
      <sheetName val="Sheet1"/>
      <sheetName val="PT Pegadaian"/>
      <sheetName val="REKAP"/>
      <sheetName val="Swasta"/>
      <sheetName val="Gabungan"/>
      <sheetName val="SIGEO"/>
      <sheetName val="Sheet2"/>
    </sheetNames>
    <sheetDataSet>
      <sheetData sheetId="0" refreshError="1">
        <row r="1">
          <cell r="A1" t="str">
            <v>Periode</v>
          </cell>
          <cell r="AP1" t="str">
            <v>a.  Simpanan Pokok</v>
          </cell>
          <cell r="AQ1" t="str">
            <v>b.  Simpanan Wajib</v>
          </cell>
          <cell r="AR1" t="str">
            <v>c.  Simpanan Khusus</v>
          </cell>
          <cell r="AS1" t="str">
            <v>Cadangan</v>
          </cell>
          <cell r="AT1" t="str">
            <v>Sisa Hasil Usaha Berjalan</v>
          </cell>
          <cell r="AU1" t="str">
            <v>Ekuitas Lainnya</v>
          </cell>
        </row>
        <row r="2">
          <cell r="A2" t="str">
            <v>2017TWI</v>
          </cell>
        </row>
        <row r="3">
          <cell r="A3" t="str">
            <v>2017TWII</v>
          </cell>
        </row>
        <row r="4">
          <cell r="A4" t="str">
            <v>2017TWIII</v>
          </cell>
        </row>
        <row r="5">
          <cell r="A5" t="str">
            <v>2017TWIV</v>
          </cell>
        </row>
        <row r="6">
          <cell r="A6" t="str">
            <v>2018TWI</v>
          </cell>
        </row>
        <row r="7">
          <cell r="A7" t="str">
            <v>2018TWII</v>
          </cell>
        </row>
        <row r="8">
          <cell r="A8" t="str">
            <v>2018TWIII</v>
          </cell>
        </row>
        <row r="9">
          <cell r="A9" t="str">
            <v>2017TWI</v>
          </cell>
          <cell r="AP9">
            <v>9910000</v>
          </cell>
          <cell r="AQ9">
            <v>4955000</v>
          </cell>
          <cell r="AR9">
            <v>325000000</v>
          </cell>
          <cell r="AS9">
            <v>0</v>
          </cell>
          <cell r="AT9">
            <v>3752607</v>
          </cell>
        </row>
        <row r="10">
          <cell r="A10" t="str">
            <v>2017TWII</v>
          </cell>
          <cell r="AP10">
            <v>6430000</v>
          </cell>
          <cell r="AQ10">
            <v>3215000</v>
          </cell>
          <cell r="AR10">
            <v>325000000</v>
          </cell>
          <cell r="AS10">
            <v>0</v>
          </cell>
          <cell r="AT10">
            <v>-28290599</v>
          </cell>
        </row>
        <row r="11">
          <cell r="A11" t="str">
            <v>2017TWIII</v>
          </cell>
          <cell r="AP11">
            <v>6430000</v>
          </cell>
          <cell r="AQ11">
            <v>3215000</v>
          </cell>
          <cell r="AR11">
            <v>300000000</v>
          </cell>
          <cell r="AS11">
            <v>0</v>
          </cell>
          <cell r="AT11">
            <v>1255986</v>
          </cell>
        </row>
        <row r="12">
          <cell r="A12" t="str">
            <v>2017TWIV</v>
          </cell>
          <cell r="AP12">
            <v>6430000</v>
          </cell>
          <cell r="AQ12">
            <v>3615000</v>
          </cell>
          <cell r="AR12">
            <v>325000000</v>
          </cell>
          <cell r="AS12">
            <v>0</v>
          </cell>
          <cell r="AT12">
            <v>28586561</v>
          </cell>
        </row>
        <row r="13">
          <cell r="A13" t="str">
            <v>2018TWI</v>
          </cell>
          <cell r="AP13">
            <v>6430000</v>
          </cell>
          <cell r="AQ13">
            <v>6150000</v>
          </cell>
          <cell r="AR13">
            <v>325000000</v>
          </cell>
          <cell r="AS13">
            <v>0</v>
          </cell>
          <cell r="AT13">
            <v>40254350</v>
          </cell>
        </row>
        <row r="14">
          <cell r="A14" t="str">
            <v>2018TWII</v>
          </cell>
          <cell r="AP14">
            <v>6430000</v>
          </cell>
          <cell r="AQ14">
            <v>6150000</v>
          </cell>
          <cell r="AR14">
            <v>325000000</v>
          </cell>
          <cell r="AS14">
            <v>0</v>
          </cell>
          <cell r="AT14">
            <v>40254350</v>
          </cell>
        </row>
        <row r="15">
          <cell r="A15" t="str">
            <v>2018TWIII</v>
          </cell>
          <cell r="AP15">
            <v>6430000</v>
          </cell>
          <cell r="AQ15">
            <v>6150000</v>
          </cell>
          <cell r="AR15">
            <v>325000000</v>
          </cell>
          <cell r="AS15">
            <v>0</v>
          </cell>
          <cell r="AT15">
            <v>40254350</v>
          </cell>
        </row>
        <row r="16">
          <cell r="A16" t="str">
            <v>2017TWI</v>
          </cell>
          <cell r="AP16">
            <v>16715000</v>
          </cell>
          <cell r="AQ16">
            <v>8475000</v>
          </cell>
          <cell r="AR16">
            <v>1800000000</v>
          </cell>
          <cell r="AS16">
            <v>0</v>
          </cell>
          <cell r="AT16">
            <v>52598234</v>
          </cell>
        </row>
        <row r="17">
          <cell r="A17" t="str">
            <v>2017TWII</v>
          </cell>
          <cell r="AP17">
            <v>16715000</v>
          </cell>
          <cell r="AQ17">
            <v>8475000</v>
          </cell>
          <cell r="AR17">
            <v>1800000000</v>
          </cell>
          <cell r="AS17">
            <v>0</v>
          </cell>
          <cell r="AT17">
            <v>52598234</v>
          </cell>
        </row>
        <row r="18">
          <cell r="A18" t="str">
            <v>2017TWIII</v>
          </cell>
          <cell r="AP18">
            <v>16715000</v>
          </cell>
          <cell r="AQ18">
            <v>8475000</v>
          </cell>
          <cell r="AR18">
            <v>1800000000</v>
          </cell>
          <cell r="AS18">
            <v>0</v>
          </cell>
          <cell r="AT18">
            <v>62350440</v>
          </cell>
        </row>
        <row r="19">
          <cell r="A19" t="str">
            <v>2017TWIV</v>
          </cell>
          <cell r="AP19">
            <v>16715000</v>
          </cell>
          <cell r="AQ19">
            <v>8475000</v>
          </cell>
          <cell r="AR19">
            <v>1800000000</v>
          </cell>
          <cell r="AS19">
            <v>0</v>
          </cell>
          <cell r="AT19">
            <v>101249060</v>
          </cell>
        </row>
        <row r="20">
          <cell r="A20" t="str">
            <v>2018TWI</v>
          </cell>
          <cell r="AP20">
            <v>16715000</v>
          </cell>
          <cell r="AQ20">
            <v>10600000</v>
          </cell>
          <cell r="AR20">
            <v>1390885000</v>
          </cell>
          <cell r="AS20">
            <v>0</v>
          </cell>
          <cell r="AT20">
            <v>94000000</v>
          </cell>
        </row>
        <row r="21">
          <cell r="A21" t="str">
            <v>2018TWII</v>
          </cell>
          <cell r="AP21">
            <v>16715000</v>
          </cell>
          <cell r="AQ21">
            <v>12895000</v>
          </cell>
          <cell r="AR21">
            <v>1350000000</v>
          </cell>
          <cell r="AS21">
            <v>0</v>
          </cell>
          <cell r="AT21">
            <v>45313555</v>
          </cell>
        </row>
        <row r="22">
          <cell r="A22" t="str">
            <v>2018TWIII</v>
          </cell>
          <cell r="AP22">
            <v>16715000</v>
          </cell>
          <cell r="AQ22">
            <v>14750000</v>
          </cell>
          <cell r="AR22">
            <v>1000000000</v>
          </cell>
          <cell r="AS22">
            <v>0</v>
          </cell>
          <cell r="AT22">
            <v>44154673</v>
          </cell>
        </row>
        <row r="23">
          <cell r="A23" t="str">
            <v>2017TWI</v>
          </cell>
        </row>
        <row r="24">
          <cell r="A24" t="str">
            <v>2017TWII</v>
          </cell>
        </row>
        <row r="25">
          <cell r="A25" t="str">
            <v>2017TWIII</v>
          </cell>
        </row>
        <row r="26">
          <cell r="A26" t="str">
            <v>2017TWIV</v>
          </cell>
        </row>
        <row r="27">
          <cell r="A27" t="str">
            <v>2018TWI</v>
          </cell>
        </row>
        <row r="28">
          <cell r="A28" t="str">
            <v>2018TWII</v>
          </cell>
        </row>
        <row r="29">
          <cell r="A29" t="str">
            <v>2018TWIII</v>
          </cell>
        </row>
        <row r="30">
          <cell r="A30" t="str">
            <v>2017TWI</v>
          </cell>
        </row>
        <row r="31">
          <cell r="A31" t="str">
            <v>2017TWII</v>
          </cell>
        </row>
        <row r="32">
          <cell r="A32" t="str">
            <v>2017TWIII</v>
          </cell>
        </row>
        <row r="33">
          <cell r="A33" t="str">
            <v>2017TWIV</v>
          </cell>
        </row>
        <row r="34">
          <cell r="A34" t="str">
            <v>2018TWI</v>
          </cell>
        </row>
        <row r="35">
          <cell r="A35" t="str">
            <v>2018TWII</v>
          </cell>
        </row>
        <row r="36">
          <cell r="A36" t="str">
            <v>2018TWIII</v>
          </cell>
        </row>
        <row r="37">
          <cell r="A37" t="str">
            <v>2017TWI</v>
          </cell>
        </row>
        <row r="38">
          <cell r="A38" t="str">
            <v>2017TWII</v>
          </cell>
        </row>
        <row r="39">
          <cell r="A39" t="str">
            <v>2017TWIII</v>
          </cell>
        </row>
        <row r="40">
          <cell r="A40" t="str">
            <v>2017TWIV</v>
          </cell>
        </row>
        <row r="41">
          <cell r="A41" t="str">
            <v>2018TWI</v>
          </cell>
        </row>
        <row r="42">
          <cell r="A42" t="str">
            <v>2018TWII</v>
          </cell>
        </row>
        <row r="43">
          <cell r="A43" t="str">
            <v>2018TWIII</v>
          </cell>
        </row>
        <row r="44">
          <cell r="A44" t="str">
            <v>2017TWI</v>
          </cell>
        </row>
        <row r="45">
          <cell r="A45" t="str">
            <v>2017TWII</v>
          </cell>
        </row>
        <row r="46">
          <cell r="A46" t="str">
            <v>2017TWIII</v>
          </cell>
        </row>
        <row r="47">
          <cell r="A47" t="str">
            <v>2017TWIV</v>
          </cell>
        </row>
        <row r="48">
          <cell r="A48" t="str">
            <v>2018TWI</v>
          </cell>
        </row>
        <row r="49">
          <cell r="A49" t="str">
            <v>2018TWII</v>
          </cell>
        </row>
        <row r="50">
          <cell r="A50" t="str">
            <v>2018TWIII</v>
          </cell>
        </row>
        <row r="51">
          <cell r="A51" t="str">
            <v>2017TWI</v>
          </cell>
        </row>
        <row r="52">
          <cell r="A52" t="str">
            <v>2017TWII</v>
          </cell>
        </row>
        <row r="53">
          <cell r="A53" t="str">
            <v>2017TWIII</v>
          </cell>
        </row>
        <row r="54">
          <cell r="A54" t="str">
            <v>2017TWIV</v>
          </cell>
        </row>
        <row r="55">
          <cell r="A55" t="str">
            <v>2018TWI</v>
          </cell>
        </row>
        <row r="56">
          <cell r="A56" t="str">
            <v>2018TWII</v>
          </cell>
        </row>
        <row r="57">
          <cell r="A57" t="str">
            <v>2018TWIII</v>
          </cell>
        </row>
        <row r="58">
          <cell r="A58" t="str">
            <v>2017TWI</v>
          </cell>
        </row>
        <row r="59">
          <cell r="A59" t="str">
            <v>2017TWII</v>
          </cell>
        </row>
        <row r="60">
          <cell r="A60" t="str">
            <v>2017TWIII</v>
          </cell>
        </row>
        <row r="61">
          <cell r="A61" t="str">
            <v>2017TWIV</v>
          </cell>
        </row>
        <row r="62">
          <cell r="A62" t="str">
            <v>2018TWI</v>
          </cell>
        </row>
        <row r="63">
          <cell r="A63" t="str">
            <v>2018TWII</v>
          </cell>
        </row>
        <row r="64">
          <cell r="A64" t="str">
            <v>2018TWIII</v>
          </cell>
        </row>
        <row r="65">
          <cell r="A65" t="str">
            <v>2017TWI</v>
          </cell>
        </row>
        <row r="66">
          <cell r="A66" t="str">
            <v>2017TWII</v>
          </cell>
        </row>
        <row r="67">
          <cell r="A67" t="str">
            <v>2017TWIII</v>
          </cell>
        </row>
        <row r="68">
          <cell r="A68" t="str">
            <v>2017TWIV</v>
          </cell>
        </row>
        <row r="69">
          <cell r="A69" t="str">
            <v>2018TWI</v>
          </cell>
        </row>
        <row r="70">
          <cell r="A70" t="str">
            <v>2018TWII</v>
          </cell>
        </row>
        <row r="71">
          <cell r="A71" t="str">
            <v>2018TWIII</v>
          </cell>
        </row>
        <row r="72">
          <cell r="A72" t="str">
            <v>2017TWI</v>
          </cell>
          <cell r="AP72">
            <v>0</v>
          </cell>
          <cell r="AQ72">
            <v>0</v>
          </cell>
          <cell r="AR72">
            <v>0</v>
          </cell>
          <cell r="AS72">
            <v>0</v>
          </cell>
          <cell r="AT72">
            <v>0</v>
          </cell>
        </row>
        <row r="73">
          <cell r="A73" t="str">
            <v>2017TWII</v>
          </cell>
          <cell r="AP73">
            <v>0</v>
          </cell>
          <cell r="AQ73">
            <v>0</v>
          </cell>
          <cell r="AR73">
            <v>0</v>
          </cell>
          <cell r="AS73">
            <v>0</v>
          </cell>
          <cell r="AT73">
            <v>0</v>
          </cell>
        </row>
        <row r="74">
          <cell r="A74" t="str">
            <v>2017TWIII</v>
          </cell>
          <cell r="AP74">
            <v>0</v>
          </cell>
          <cell r="AQ74">
            <v>0</v>
          </cell>
          <cell r="AR74">
            <v>0</v>
          </cell>
          <cell r="AS74">
            <v>0</v>
          </cell>
          <cell r="AT74">
            <v>0</v>
          </cell>
        </row>
        <row r="75">
          <cell r="A75" t="str">
            <v>2017TWIV</v>
          </cell>
          <cell r="AP75">
            <v>0</v>
          </cell>
          <cell r="AQ75">
            <v>0</v>
          </cell>
          <cell r="AR75">
            <v>0</v>
          </cell>
          <cell r="AS75">
            <v>0</v>
          </cell>
          <cell r="AT75">
            <v>0</v>
          </cell>
        </row>
        <row r="76">
          <cell r="A76" t="str">
            <v>2018TWI</v>
          </cell>
        </row>
        <row r="77">
          <cell r="A77" t="str">
            <v>2018TWII</v>
          </cell>
        </row>
        <row r="78">
          <cell r="A78" t="str">
            <v>2018TWIII</v>
          </cell>
        </row>
        <row r="79">
          <cell r="A79" t="str">
            <v>2017TWI</v>
          </cell>
        </row>
        <row r="80">
          <cell r="A80" t="str">
            <v>2017TWII</v>
          </cell>
        </row>
        <row r="81">
          <cell r="A81" t="str">
            <v>2017TWIII</v>
          </cell>
        </row>
        <row r="82">
          <cell r="A82" t="str">
            <v>2017TWIV</v>
          </cell>
        </row>
        <row r="83">
          <cell r="A83" t="str">
            <v>2018TWI</v>
          </cell>
        </row>
        <row r="84">
          <cell r="A84" t="str">
            <v>2018TWII</v>
          </cell>
        </row>
        <row r="85">
          <cell r="A85" t="str">
            <v>2018TWIII</v>
          </cell>
        </row>
        <row r="86">
          <cell r="A86" t="str">
            <v>2017TWI</v>
          </cell>
        </row>
        <row r="87">
          <cell r="A87" t="str">
            <v>2017TWII</v>
          </cell>
        </row>
        <row r="88">
          <cell r="A88" t="str">
            <v>2017TWIII</v>
          </cell>
        </row>
        <row r="89">
          <cell r="A89" t="str">
            <v>2017TWIV</v>
          </cell>
        </row>
        <row r="90">
          <cell r="A90" t="str">
            <v>2018TWI</v>
          </cell>
        </row>
        <row r="91">
          <cell r="A91" t="str">
            <v>2018TWII</v>
          </cell>
        </row>
        <row r="92">
          <cell r="A92" t="str">
            <v>2018TWIII</v>
          </cell>
        </row>
        <row r="93">
          <cell r="A93" t="str">
            <v>2017TWI</v>
          </cell>
        </row>
        <row r="94">
          <cell r="A94" t="str">
            <v>2017TWII</v>
          </cell>
        </row>
        <row r="95">
          <cell r="A95" t="str">
            <v>2017TWIII</v>
          </cell>
        </row>
        <row r="96">
          <cell r="A96" t="str">
            <v>2017TWIV</v>
          </cell>
        </row>
        <row r="97">
          <cell r="A97" t="str">
            <v>2018TWI</v>
          </cell>
        </row>
        <row r="98">
          <cell r="A98" t="str">
            <v>2018TWII</v>
          </cell>
        </row>
        <row r="99">
          <cell r="A99" t="str">
            <v>2018TWIII</v>
          </cell>
        </row>
        <row r="100">
          <cell r="A100" t="str">
            <v>2017TWI</v>
          </cell>
        </row>
        <row r="101">
          <cell r="A101" t="str">
            <v>2017TWII</v>
          </cell>
        </row>
        <row r="102">
          <cell r="A102" t="str">
            <v>2017TWIII</v>
          </cell>
        </row>
        <row r="103">
          <cell r="A103" t="str">
            <v>2017TWIV</v>
          </cell>
        </row>
        <row r="104">
          <cell r="A104" t="str">
            <v>2018TWI</v>
          </cell>
        </row>
        <row r="105">
          <cell r="A105" t="str">
            <v>2018TWII</v>
          </cell>
        </row>
        <row r="106">
          <cell r="A106" t="str">
            <v>2018TWIII</v>
          </cell>
        </row>
        <row r="107">
          <cell r="A107" t="str">
            <v>2017TWI</v>
          </cell>
        </row>
        <row r="108">
          <cell r="A108" t="str">
            <v>2017TWII</v>
          </cell>
        </row>
        <row r="109">
          <cell r="A109" t="str">
            <v>2017TWIII</v>
          </cell>
        </row>
        <row r="110">
          <cell r="A110" t="str">
            <v>2017TWIV</v>
          </cell>
        </row>
        <row r="111">
          <cell r="A111" t="str">
            <v>2018TWI</v>
          </cell>
        </row>
        <row r="112">
          <cell r="A112" t="str">
            <v>2018TWII</v>
          </cell>
        </row>
        <row r="113">
          <cell r="A113" t="str">
            <v>2018TWIII</v>
          </cell>
        </row>
        <row r="114">
          <cell r="A114" t="str">
            <v>2017TWI</v>
          </cell>
        </row>
        <row r="115">
          <cell r="A115" t="str">
            <v>2017TWII</v>
          </cell>
        </row>
        <row r="116">
          <cell r="A116" t="str">
            <v>2017TWIII</v>
          </cell>
        </row>
        <row r="117">
          <cell r="A117" t="str">
            <v>2017TWIV</v>
          </cell>
        </row>
        <row r="118">
          <cell r="A118" t="str">
            <v>2018TWI</v>
          </cell>
        </row>
        <row r="119">
          <cell r="A119" t="str">
            <v>2018TWII</v>
          </cell>
        </row>
        <row r="120">
          <cell r="A120" t="str">
            <v>2018TWIII</v>
          </cell>
        </row>
        <row r="121">
          <cell r="A121" t="str">
            <v>2018TWIV</v>
          </cell>
        </row>
        <row r="122">
          <cell r="A122" t="str">
            <v>2018TWIV</v>
          </cell>
        </row>
        <row r="123">
          <cell r="A123" t="str">
            <v>2018TWIV</v>
          </cell>
          <cell r="AP123">
            <v>6430000</v>
          </cell>
          <cell r="AQ123">
            <v>6150000</v>
          </cell>
          <cell r="AR123">
            <v>325000000</v>
          </cell>
          <cell r="AS123">
            <v>0</v>
          </cell>
          <cell r="AT123">
            <v>40254350</v>
          </cell>
        </row>
        <row r="124">
          <cell r="A124" t="str">
            <v>2018TWIV</v>
          </cell>
          <cell r="AP124">
            <v>16715000</v>
          </cell>
          <cell r="AQ124">
            <v>14750000</v>
          </cell>
          <cell r="AR124">
            <v>1000000000</v>
          </cell>
          <cell r="AS124">
            <v>0</v>
          </cell>
          <cell r="AT124">
            <v>44154673</v>
          </cell>
        </row>
        <row r="125">
          <cell r="A125" t="str">
            <v>2018TWIV</v>
          </cell>
        </row>
        <row r="126">
          <cell r="A126" t="str">
            <v>2018TWIV</v>
          </cell>
        </row>
        <row r="127">
          <cell r="A127" t="str">
            <v>2018TWIV</v>
          </cell>
        </row>
        <row r="128">
          <cell r="A128" t="str">
            <v>2018TWIV</v>
          </cell>
        </row>
        <row r="129">
          <cell r="A129" t="str">
            <v>2018TWIV</v>
          </cell>
        </row>
        <row r="130">
          <cell r="A130" t="str">
            <v>2018TWIV</v>
          </cell>
        </row>
        <row r="131">
          <cell r="A131" t="str">
            <v>2018TWIV</v>
          </cell>
        </row>
        <row r="132">
          <cell r="A132" t="str">
            <v>2018TWIV</v>
          </cell>
        </row>
        <row r="133">
          <cell r="A133" t="str">
            <v>2018TWIV</v>
          </cell>
        </row>
        <row r="134">
          <cell r="A134" t="str">
            <v>2018TWIV</v>
          </cell>
        </row>
        <row r="135">
          <cell r="A135" t="str">
            <v>2018TWIV</v>
          </cell>
        </row>
        <row r="136">
          <cell r="A136" t="str">
            <v>2018TWIV</v>
          </cell>
        </row>
        <row r="137">
          <cell r="A137" t="str">
            <v>2018TWIV</v>
          </cell>
        </row>
        <row r="138">
          <cell r="A138" t="str">
            <v>2018TWIV</v>
          </cell>
        </row>
        <row r="139">
          <cell r="A139" t="str">
            <v>2018TWIV</v>
          </cell>
        </row>
        <row r="140">
          <cell r="A140" t="str">
            <v>2018TWIV</v>
          </cell>
        </row>
        <row r="141">
          <cell r="A141" t="str">
            <v>2018TWIV</v>
          </cell>
        </row>
        <row r="142">
          <cell r="A142" t="str">
            <v>2018TWIV</v>
          </cell>
        </row>
        <row r="143">
          <cell r="A143" t="str">
            <v>2018TWIV</v>
          </cell>
        </row>
        <row r="144">
          <cell r="A144" t="str">
            <v>2018TWIV</v>
          </cell>
        </row>
        <row r="145">
          <cell r="A145" t="str">
            <v>2018TWIV</v>
          </cell>
          <cell r="AP145">
            <v>22000000</v>
          </cell>
          <cell r="AQ145">
            <v>400000000</v>
          </cell>
          <cell r="AR145">
            <v>0</v>
          </cell>
          <cell r="AS145">
            <v>0</v>
          </cell>
          <cell r="AT145">
            <v>0</v>
          </cell>
        </row>
        <row r="146">
          <cell r="A146" t="str">
            <v>2018TWIV</v>
          </cell>
        </row>
        <row r="147">
          <cell r="A147" t="str">
            <v>2019TWI</v>
          </cell>
        </row>
        <row r="148">
          <cell r="A148" t="str">
            <v>2019TWI</v>
          </cell>
        </row>
        <row r="149">
          <cell r="A149" t="str">
            <v>2019TWI</v>
          </cell>
          <cell r="AP149">
            <v>6430000</v>
          </cell>
          <cell r="AQ149">
            <v>6150000</v>
          </cell>
          <cell r="AR149">
            <v>325000000</v>
          </cell>
          <cell r="AS149">
            <v>0</v>
          </cell>
          <cell r="AT149">
            <v>40254350</v>
          </cell>
        </row>
        <row r="150">
          <cell r="A150" t="str">
            <v>2019TWI</v>
          </cell>
          <cell r="AP150">
            <v>16715000</v>
          </cell>
          <cell r="AQ150">
            <v>14750000</v>
          </cell>
          <cell r="AR150">
            <v>1000000000</v>
          </cell>
          <cell r="AS150">
            <v>0</v>
          </cell>
          <cell r="AT150">
            <v>44154673</v>
          </cell>
        </row>
        <row r="151">
          <cell r="A151" t="str">
            <v>2019TWI</v>
          </cell>
        </row>
        <row r="152">
          <cell r="A152" t="str">
            <v>2019TWI</v>
          </cell>
        </row>
        <row r="153">
          <cell r="A153" t="str">
            <v>2019TWI</v>
          </cell>
        </row>
        <row r="154">
          <cell r="A154" t="str">
            <v>2019TWI</v>
          </cell>
        </row>
        <row r="155">
          <cell r="A155" t="str">
            <v>2019TWI</v>
          </cell>
        </row>
        <row r="156">
          <cell r="A156" t="str">
            <v>2019TWI</v>
          </cell>
        </row>
        <row r="157">
          <cell r="A157" t="str">
            <v>2019TWI</v>
          </cell>
        </row>
        <row r="158">
          <cell r="A158" t="str">
            <v>2019TWI</v>
          </cell>
        </row>
        <row r="159">
          <cell r="A159" t="str">
            <v>2019TWI</v>
          </cell>
        </row>
        <row r="160">
          <cell r="A160" t="str">
            <v>2019TWI</v>
          </cell>
        </row>
        <row r="161">
          <cell r="A161" t="str">
            <v>2019TWI</v>
          </cell>
        </row>
        <row r="162">
          <cell r="A162" t="str">
            <v>2019TWI</v>
          </cell>
        </row>
        <row r="163">
          <cell r="A163" t="str">
            <v>2019TWI</v>
          </cell>
        </row>
        <row r="164">
          <cell r="A164" t="str">
            <v>2019TWI</v>
          </cell>
        </row>
        <row r="165">
          <cell r="A165" t="str">
            <v>2019TWI</v>
          </cell>
        </row>
        <row r="166">
          <cell r="A166" t="str">
            <v>2019TWI</v>
          </cell>
        </row>
        <row r="167">
          <cell r="A167" t="str">
            <v>2019TWI</v>
          </cell>
        </row>
        <row r="168">
          <cell r="A168" t="str">
            <v>2019TWI</v>
          </cell>
        </row>
        <row r="169">
          <cell r="A169" t="str">
            <v>2019TWI</v>
          </cell>
        </row>
        <row r="170">
          <cell r="A170" t="str">
            <v>2019TWI</v>
          </cell>
        </row>
        <row r="171">
          <cell r="A171" t="str">
            <v>2019TWI</v>
          </cell>
          <cell r="AP171">
            <v>22000000</v>
          </cell>
          <cell r="AQ171">
            <v>400000000</v>
          </cell>
          <cell r="AR171">
            <v>0</v>
          </cell>
          <cell r="AS171">
            <v>0</v>
          </cell>
          <cell r="AT171">
            <v>0</v>
          </cell>
        </row>
        <row r="172">
          <cell r="A172" t="str">
            <v>2019TWI</v>
          </cell>
        </row>
        <row r="173">
          <cell r="A173" t="str">
            <v>2019TWI</v>
          </cell>
          <cell r="AP173">
            <v>14800000</v>
          </cell>
          <cell r="AQ173">
            <v>32073333</v>
          </cell>
          <cell r="AR173">
            <v>0</v>
          </cell>
          <cell r="AS173">
            <v>44244652</v>
          </cell>
          <cell r="AT173">
            <v>69995129</v>
          </cell>
          <cell r="AU173">
            <v>281300000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aph Volume Transaksi"/>
      <sheetName val="Volume transaksi apr 1"/>
      <sheetName val="Volume transaksi apr 2"/>
      <sheetName val="Volume transaksi apr 3"/>
      <sheetName val="Volume transaksi apr 4"/>
      <sheetName val="Volume transaksi apr 5"/>
      <sheetName val="volume transaksi per minggu"/>
    </sheetNames>
    <definedNames>
      <definedName name="tgl_NAB" refersTo="#REF!"/>
      <definedName name="tgl_rp" refersTo="#REF!"/>
      <definedName name="tgl_trans_asing" refersTo="#REF!" sheetId="0"/>
    </definedNames>
    <sheetDataSet>
      <sheetData sheetId="0"/>
      <sheetData sheetId="1"/>
      <sheetData sheetId="2"/>
      <sheetData sheetId="3"/>
      <sheetData sheetId="4"/>
      <sheetData sheetId="5">
        <row r="524">
          <cell r="L524">
            <v>4662942931</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asi"/>
      <sheetName val="Sandi"/>
      <sheetName val="Sheet1"/>
      <sheetName val="0000"/>
      <sheetName val="0010"/>
      <sheetName val="0020"/>
      <sheetName val="0030"/>
      <sheetName val="0035"/>
      <sheetName val="0036"/>
      <sheetName val="0041"/>
      <sheetName val="0043"/>
      <sheetName val="0046"/>
      <sheetName val="1100"/>
      <sheetName val="1110"/>
      <sheetName val="1200"/>
      <sheetName val="1300"/>
      <sheetName val="2100"/>
      <sheetName val="2150"/>
      <sheetName val="2200"/>
      <sheetName val="2300"/>
      <sheetName val="2350"/>
      <sheetName val="2380"/>
      <sheetName val="2490"/>
      <sheetName val="2550"/>
      <sheetName val="2600"/>
      <sheetName val="2790"/>
      <sheetName val="3010"/>
      <sheetName val="5310"/>
    </sheetNames>
    <sheetDataSet>
      <sheetData sheetId="0" refreshError="1"/>
      <sheetData sheetId="1" refreshError="1"/>
      <sheetData sheetId="2" refreshError="1"/>
      <sheetData sheetId="3" refreshError="1"/>
      <sheetData sheetId="4"/>
      <sheetData sheetId="5"/>
      <sheetData sheetId="6"/>
      <sheetData sheetId="7"/>
      <sheetData sheetId="8" refreshError="1"/>
      <sheetData sheetId="9" refreshError="1"/>
      <sheetData sheetId="10" refreshError="1"/>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OPS-GS"/>
      <sheetName val="NSBH"/>
      <sheetName val="NOM"/>
      <sheetName val="PIVOT"/>
      <sheetName val="Sheet1"/>
      <sheetName val="PT Pegadaian"/>
      <sheetName val="REKAP"/>
      <sheetName val="Swasta"/>
      <sheetName val="Gabungan"/>
      <sheetName val="SIGEO"/>
      <sheetName val="Sheet2"/>
      <sheetName val="L8"/>
      <sheetName val="L10"/>
    </sheetNames>
    <sheetDataSet>
      <sheetData sheetId="0">
        <row r="1">
          <cell r="A1" t="str">
            <v>Periode</v>
          </cell>
          <cell r="BA1" t="str">
            <v>a.    Pendapatan Imbal Jasa/Imbal Hasil</v>
          </cell>
          <cell r="BB1" t="str">
            <v>1)    Gadai</v>
          </cell>
          <cell r="BC1" t="str">
            <v>2)    Fidusia</v>
          </cell>
        </row>
        <row r="2">
          <cell r="BA2">
            <v>936835777</v>
          </cell>
          <cell r="BB2">
            <v>936835777</v>
          </cell>
          <cell r="BC2">
            <v>0</v>
          </cell>
        </row>
        <row r="3">
          <cell r="BA3">
            <v>812564794</v>
          </cell>
          <cell r="BB3">
            <v>812564794</v>
          </cell>
          <cell r="BC3">
            <v>0</v>
          </cell>
        </row>
        <row r="4">
          <cell r="BA4">
            <v>3691519806</v>
          </cell>
          <cell r="BB4">
            <v>547130740</v>
          </cell>
          <cell r="BC4">
            <v>2546903666</v>
          </cell>
        </row>
        <row r="5">
          <cell r="BA5">
            <v>7534055666</v>
          </cell>
          <cell r="BB5">
            <v>883432391</v>
          </cell>
          <cell r="BC5">
            <v>6026541333</v>
          </cell>
        </row>
        <row r="6">
          <cell r="BA6">
            <v>722100351</v>
          </cell>
          <cell r="BB6">
            <v>401718421</v>
          </cell>
          <cell r="BC6">
            <v>157100000</v>
          </cell>
        </row>
        <row r="7">
          <cell r="BA7">
            <v>2305517906</v>
          </cell>
          <cell r="BB7">
            <v>669713414</v>
          </cell>
          <cell r="BC7">
            <v>1520235000</v>
          </cell>
        </row>
        <row r="8">
          <cell r="BA8">
            <v>4070253968</v>
          </cell>
          <cell r="BB8">
            <v>882377576</v>
          </cell>
          <cell r="BC8">
            <v>3058137000</v>
          </cell>
        </row>
        <row r="9">
          <cell r="BA9">
            <v>36127750</v>
          </cell>
          <cell r="BB9">
            <v>36127750</v>
          </cell>
          <cell r="BC9">
            <v>0</v>
          </cell>
        </row>
        <row r="10">
          <cell r="BA10">
            <v>36370500</v>
          </cell>
          <cell r="BB10">
            <v>36370500</v>
          </cell>
          <cell r="BC10">
            <v>0</v>
          </cell>
        </row>
        <row r="11">
          <cell r="BA11">
            <v>36250000</v>
          </cell>
          <cell r="BB11">
            <v>36250000</v>
          </cell>
          <cell r="BC11">
            <v>0</v>
          </cell>
        </row>
        <row r="12">
          <cell r="BA12">
            <v>377423608</v>
          </cell>
          <cell r="BB12">
            <v>377423608</v>
          </cell>
          <cell r="BC12">
            <v>0</v>
          </cell>
        </row>
        <row r="13">
          <cell r="BA13">
            <v>123181016</v>
          </cell>
          <cell r="BB13">
            <v>123181016</v>
          </cell>
          <cell r="BC13">
            <v>0</v>
          </cell>
        </row>
        <row r="14">
          <cell r="BA14">
            <v>123181016</v>
          </cell>
          <cell r="BB14">
            <v>123181016</v>
          </cell>
          <cell r="BC14">
            <v>0</v>
          </cell>
        </row>
        <row r="15">
          <cell r="BA15">
            <v>123181016</v>
          </cell>
          <cell r="BB15">
            <v>123181016</v>
          </cell>
          <cell r="BC15">
            <v>0</v>
          </cell>
        </row>
        <row r="16">
          <cell r="BA16">
            <v>76289600</v>
          </cell>
          <cell r="BB16">
            <v>76289600</v>
          </cell>
          <cell r="BC16">
            <v>0</v>
          </cell>
        </row>
        <row r="17">
          <cell r="BA17">
            <v>78089600</v>
          </cell>
          <cell r="BB17">
            <v>78089600</v>
          </cell>
          <cell r="BC17">
            <v>0</v>
          </cell>
        </row>
        <row r="18">
          <cell r="BA18">
            <v>72600000</v>
          </cell>
          <cell r="BB18">
            <v>72600000</v>
          </cell>
          <cell r="BC18">
            <v>0</v>
          </cell>
        </row>
        <row r="19">
          <cell r="BA19">
            <v>106165016</v>
          </cell>
          <cell r="BB19">
            <v>106165016</v>
          </cell>
          <cell r="BC19">
            <v>0</v>
          </cell>
        </row>
        <row r="20">
          <cell r="BA20">
            <v>165250000</v>
          </cell>
          <cell r="BB20">
            <v>45250000</v>
          </cell>
          <cell r="BC20">
            <v>87243000</v>
          </cell>
        </row>
        <row r="21">
          <cell r="BA21">
            <v>277506250</v>
          </cell>
          <cell r="BB21">
            <v>76520950</v>
          </cell>
          <cell r="BC21">
            <v>85950175</v>
          </cell>
        </row>
        <row r="22">
          <cell r="BA22">
            <v>386132550</v>
          </cell>
          <cell r="BB22">
            <v>121560250</v>
          </cell>
          <cell r="BC22">
            <v>129867175</v>
          </cell>
        </row>
        <row r="23">
          <cell r="BA23">
            <v>76672000</v>
          </cell>
          <cell r="BB23">
            <v>76672000</v>
          </cell>
          <cell r="BC23">
            <v>0</v>
          </cell>
        </row>
        <row r="24">
          <cell r="BA24">
            <v>105872000</v>
          </cell>
          <cell r="BB24">
            <v>105872000</v>
          </cell>
          <cell r="BC24">
            <v>0</v>
          </cell>
        </row>
        <row r="25">
          <cell r="BA25">
            <v>374900000</v>
          </cell>
          <cell r="BB25">
            <v>374900000</v>
          </cell>
          <cell r="BC25">
            <v>0</v>
          </cell>
        </row>
        <row r="26">
          <cell r="BA26">
            <v>722387750</v>
          </cell>
          <cell r="BB26">
            <v>722387750</v>
          </cell>
          <cell r="BC26">
            <v>0</v>
          </cell>
        </row>
        <row r="27">
          <cell r="BA27">
            <v>96123263</v>
          </cell>
          <cell r="BB27">
            <v>96123263</v>
          </cell>
          <cell r="BC27">
            <v>0</v>
          </cell>
        </row>
        <row r="28">
          <cell r="BA28">
            <v>290162761</v>
          </cell>
          <cell r="BB28">
            <v>290162761</v>
          </cell>
          <cell r="BC28">
            <v>0</v>
          </cell>
        </row>
        <row r="29">
          <cell r="BA29">
            <v>991487737</v>
          </cell>
          <cell r="BB29">
            <v>991487737</v>
          </cell>
          <cell r="BC29">
            <v>0</v>
          </cell>
        </row>
        <row r="30">
          <cell r="BA30">
            <v>0</v>
          </cell>
          <cell r="BB30">
            <v>0</v>
          </cell>
          <cell r="BC30">
            <v>0</v>
          </cell>
        </row>
        <row r="31">
          <cell r="BA31">
            <v>0</v>
          </cell>
          <cell r="BB31">
            <v>0</v>
          </cell>
          <cell r="BC31">
            <v>0</v>
          </cell>
        </row>
        <row r="32">
          <cell r="BA32">
            <v>0</v>
          </cell>
          <cell r="BB32">
            <v>0</v>
          </cell>
          <cell r="BC32">
            <v>0</v>
          </cell>
        </row>
        <row r="33">
          <cell r="BA33">
            <v>0</v>
          </cell>
          <cell r="BB33">
            <v>0</v>
          </cell>
          <cell r="BC33">
            <v>0</v>
          </cell>
        </row>
        <row r="34">
          <cell r="BA34">
            <v>70804000</v>
          </cell>
          <cell r="BB34">
            <v>0</v>
          </cell>
          <cell r="BC34">
            <v>70804000</v>
          </cell>
        </row>
        <row r="35">
          <cell r="BA35">
            <v>372570000</v>
          </cell>
          <cell r="BB35">
            <v>98900000</v>
          </cell>
          <cell r="BC35">
            <v>273670000</v>
          </cell>
        </row>
        <row r="36">
          <cell r="BA36">
            <v>372570000</v>
          </cell>
          <cell r="BB36">
            <v>98900000</v>
          </cell>
          <cell r="BC36">
            <v>273670000</v>
          </cell>
        </row>
        <row r="37">
          <cell r="BA37">
            <v>6512131000</v>
          </cell>
          <cell r="BB37">
            <v>6512131000</v>
          </cell>
          <cell r="BC37">
            <v>0</v>
          </cell>
        </row>
        <row r="38">
          <cell r="BA38">
            <v>0</v>
          </cell>
          <cell r="BB38">
            <v>0</v>
          </cell>
          <cell r="BC38">
            <v>0</v>
          </cell>
        </row>
        <row r="39">
          <cell r="BA39">
            <v>0</v>
          </cell>
          <cell r="BB39">
            <v>0</v>
          </cell>
          <cell r="BC39">
            <v>0</v>
          </cell>
        </row>
        <row r="40">
          <cell r="BA40">
            <v>29308426000</v>
          </cell>
          <cell r="BB40">
            <v>29308426000</v>
          </cell>
          <cell r="BC40">
            <v>0</v>
          </cell>
        </row>
        <row r="41">
          <cell r="BA41">
            <v>7654575000</v>
          </cell>
          <cell r="BB41">
            <v>7654575000</v>
          </cell>
          <cell r="BC41">
            <v>0</v>
          </cell>
        </row>
        <row r="42">
          <cell r="BA42">
            <v>16509462356</v>
          </cell>
          <cell r="BB42">
            <v>16509462356</v>
          </cell>
          <cell r="BC42">
            <v>0</v>
          </cell>
        </row>
        <row r="43">
          <cell r="BA43">
            <v>25598272000</v>
          </cell>
          <cell r="BB43">
            <v>25598272000</v>
          </cell>
          <cell r="BC43">
            <v>0</v>
          </cell>
        </row>
        <row r="44">
          <cell r="BA44">
            <v>164147000</v>
          </cell>
          <cell r="BB44">
            <v>19729000</v>
          </cell>
          <cell r="BC44">
            <v>144418000</v>
          </cell>
        </row>
        <row r="45">
          <cell r="BA45">
            <v>409624237.93222225</v>
          </cell>
          <cell r="BB45">
            <v>59147457.569999985</v>
          </cell>
          <cell r="BC45">
            <v>350476780.36222225</v>
          </cell>
        </row>
        <row r="46">
          <cell r="BA46">
            <v>813510000</v>
          </cell>
          <cell r="BB46">
            <v>87578000</v>
          </cell>
          <cell r="BC46">
            <v>667272000</v>
          </cell>
        </row>
        <row r="47">
          <cell r="BA47">
            <v>1296442000</v>
          </cell>
          <cell r="BB47">
            <v>210145000</v>
          </cell>
          <cell r="BC47">
            <v>1050587000</v>
          </cell>
        </row>
        <row r="48">
          <cell r="BA48">
            <v>384776102.17754447</v>
          </cell>
          <cell r="BB48">
            <v>66241249.880000003</v>
          </cell>
          <cell r="BC48">
            <v>307481837.29754448</v>
          </cell>
        </row>
        <row r="49">
          <cell r="BA49">
            <v>745480003</v>
          </cell>
          <cell r="BB49">
            <v>115861871</v>
          </cell>
          <cell r="BC49">
            <v>600693538</v>
          </cell>
        </row>
        <row r="50">
          <cell r="BA50">
            <v>1767875000</v>
          </cell>
          <cell r="BB50">
            <v>199071000</v>
          </cell>
          <cell r="BC50">
            <v>970655000</v>
          </cell>
        </row>
        <row r="51">
          <cell r="BA51">
            <v>0</v>
          </cell>
          <cell r="BB51">
            <v>0</v>
          </cell>
          <cell r="BC51">
            <v>0</v>
          </cell>
        </row>
        <row r="52">
          <cell r="BA52">
            <v>0</v>
          </cell>
          <cell r="BB52">
            <v>0</v>
          </cell>
          <cell r="BC52">
            <v>0</v>
          </cell>
        </row>
        <row r="53">
          <cell r="BA53">
            <v>0</v>
          </cell>
          <cell r="BB53">
            <v>0</v>
          </cell>
          <cell r="BC53">
            <v>0</v>
          </cell>
        </row>
        <row r="54">
          <cell r="BA54">
            <v>0</v>
          </cell>
          <cell r="BB54">
            <v>0</v>
          </cell>
          <cell r="BC54">
            <v>0</v>
          </cell>
        </row>
        <row r="55">
          <cell r="BA55">
            <v>0</v>
          </cell>
          <cell r="BB55">
            <v>0</v>
          </cell>
          <cell r="BC55">
            <v>0</v>
          </cell>
        </row>
        <row r="56">
          <cell r="BA56">
            <v>983700</v>
          </cell>
          <cell r="BB56">
            <v>983700</v>
          </cell>
          <cell r="BC56">
            <v>0</v>
          </cell>
        </row>
        <row r="57">
          <cell r="BA57">
            <v>983700</v>
          </cell>
          <cell r="BB57">
            <v>983700</v>
          </cell>
          <cell r="BC57">
            <v>0</v>
          </cell>
        </row>
        <row r="58">
          <cell r="BA58">
            <v>0</v>
          </cell>
          <cell r="BB58">
            <v>0</v>
          </cell>
          <cell r="BC58">
            <v>0</v>
          </cell>
        </row>
        <row r="59">
          <cell r="BA59">
            <v>0</v>
          </cell>
          <cell r="BB59">
            <v>0</v>
          </cell>
          <cell r="BC59">
            <v>0</v>
          </cell>
        </row>
        <row r="60">
          <cell r="BA60">
            <v>0</v>
          </cell>
          <cell r="BB60">
            <v>0</v>
          </cell>
          <cell r="BC60">
            <v>0</v>
          </cell>
        </row>
        <row r="61">
          <cell r="BA61">
            <v>0</v>
          </cell>
          <cell r="BB61">
            <v>0</v>
          </cell>
          <cell r="BC61">
            <v>0</v>
          </cell>
        </row>
        <row r="62">
          <cell r="BA62">
            <v>0</v>
          </cell>
          <cell r="BB62">
            <v>0</v>
          </cell>
          <cell r="BC62">
            <v>0</v>
          </cell>
        </row>
        <row r="63">
          <cell r="BA63">
            <v>0</v>
          </cell>
          <cell r="BB63">
            <v>0</v>
          </cell>
          <cell r="BC63">
            <v>0</v>
          </cell>
        </row>
        <row r="64">
          <cell r="BA64">
            <v>0</v>
          </cell>
          <cell r="BB64">
            <v>0</v>
          </cell>
          <cell r="BC64">
            <v>0</v>
          </cell>
        </row>
        <row r="65">
          <cell r="BA65">
            <v>0</v>
          </cell>
          <cell r="BB65">
            <v>0</v>
          </cell>
          <cell r="BC65">
            <v>0</v>
          </cell>
        </row>
        <row r="66">
          <cell r="BA66">
            <v>0</v>
          </cell>
          <cell r="BB66">
            <v>0</v>
          </cell>
          <cell r="BC66">
            <v>0</v>
          </cell>
        </row>
        <row r="67">
          <cell r="BA67">
            <v>0</v>
          </cell>
          <cell r="BB67">
            <v>0</v>
          </cell>
          <cell r="BC67">
            <v>0</v>
          </cell>
        </row>
        <row r="68">
          <cell r="BA68">
            <v>277030000</v>
          </cell>
          <cell r="BB68">
            <v>277030000</v>
          </cell>
          <cell r="BC68">
            <v>0</v>
          </cell>
        </row>
        <row r="69">
          <cell r="BA69">
            <v>488535000</v>
          </cell>
          <cell r="BB69">
            <v>488535000</v>
          </cell>
          <cell r="BC69">
            <v>0</v>
          </cell>
        </row>
        <row r="70">
          <cell r="BA70">
            <v>1304235000</v>
          </cell>
          <cell r="BB70">
            <v>1304235000</v>
          </cell>
          <cell r="BC70">
            <v>0</v>
          </cell>
        </row>
        <row r="71">
          <cell r="BA71">
            <v>1304235000</v>
          </cell>
          <cell r="BB71">
            <v>1304235000</v>
          </cell>
          <cell r="BC71">
            <v>0</v>
          </cell>
        </row>
        <row r="72">
          <cell r="BA72">
            <v>0</v>
          </cell>
          <cell r="BB72">
            <v>0</v>
          </cell>
          <cell r="BC72">
            <v>0</v>
          </cell>
        </row>
        <row r="73">
          <cell r="BA73">
            <v>0</v>
          </cell>
          <cell r="BB73">
            <v>0</v>
          </cell>
          <cell r="BC73">
            <v>0</v>
          </cell>
        </row>
        <row r="74">
          <cell r="BA74">
            <v>0</v>
          </cell>
          <cell r="BB74">
            <v>0</v>
          </cell>
          <cell r="BC74">
            <v>0</v>
          </cell>
        </row>
        <row r="75">
          <cell r="BA75">
            <v>0</v>
          </cell>
          <cell r="BB75">
            <v>0</v>
          </cell>
          <cell r="BC75">
            <v>0</v>
          </cell>
        </row>
        <row r="76">
          <cell r="BA76">
            <v>1295167</v>
          </cell>
          <cell r="BB76">
            <v>0</v>
          </cell>
          <cell r="BC76">
            <v>1295167</v>
          </cell>
        </row>
        <row r="77">
          <cell r="BA77">
            <v>71395200</v>
          </cell>
          <cell r="BB77">
            <v>35547500</v>
          </cell>
          <cell r="BC77">
            <v>35847700</v>
          </cell>
        </row>
        <row r="78">
          <cell r="BA78">
            <v>158814500</v>
          </cell>
          <cell r="BB78">
            <v>3110000</v>
          </cell>
          <cell r="BC78">
            <v>155704500</v>
          </cell>
        </row>
        <row r="79">
          <cell r="BA79">
            <v>0</v>
          </cell>
          <cell r="BB79">
            <v>0</v>
          </cell>
          <cell r="BC79">
            <v>0</v>
          </cell>
        </row>
        <row r="80">
          <cell r="BA80">
            <v>0</v>
          </cell>
          <cell r="BB80">
            <v>0</v>
          </cell>
          <cell r="BC80">
            <v>0</v>
          </cell>
        </row>
        <row r="81">
          <cell r="BA81">
            <v>0</v>
          </cell>
          <cell r="BB81">
            <v>0</v>
          </cell>
          <cell r="BC81">
            <v>0</v>
          </cell>
        </row>
        <row r="82">
          <cell r="BA82">
            <v>0</v>
          </cell>
          <cell r="BB82">
            <v>0</v>
          </cell>
          <cell r="BC82">
            <v>0</v>
          </cell>
        </row>
        <row r="83">
          <cell r="BA83">
            <v>603676054</v>
          </cell>
          <cell r="BB83">
            <v>392465959</v>
          </cell>
          <cell r="BC83">
            <v>0</v>
          </cell>
        </row>
        <row r="84">
          <cell r="BA84">
            <v>895941913</v>
          </cell>
          <cell r="BB84">
            <v>711067313</v>
          </cell>
          <cell r="BC84">
            <v>0</v>
          </cell>
        </row>
        <row r="85">
          <cell r="BA85">
            <v>1245076941</v>
          </cell>
          <cell r="BB85">
            <v>915876041</v>
          </cell>
          <cell r="BC85">
            <v>0</v>
          </cell>
        </row>
        <row r="86">
          <cell r="BA86">
            <v>0</v>
          </cell>
          <cell r="BB86">
            <v>0</v>
          </cell>
          <cell r="BC86">
            <v>0</v>
          </cell>
        </row>
        <row r="87">
          <cell r="BA87">
            <v>0</v>
          </cell>
          <cell r="BB87">
            <v>0</v>
          </cell>
          <cell r="BC87">
            <v>0</v>
          </cell>
        </row>
        <row r="88">
          <cell r="BA88">
            <v>0</v>
          </cell>
          <cell r="BB88">
            <v>0</v>
          </cell>
          <cell r="BC88">
            <v>0</v>
          </cell>
        </row>
        <row r="89">
          <cell r="BA89">
            <v>187355000</v>
          </cell>
          <cell r="BB89">
            <v>187355000</v>
          </cell>
          <cell r="BC89">
            <v>0</v>
          </cell>
        </row>
        <row r="90">
          <cell r="BA90">
            <v>233810000</v>
          </cell>
          <cell r="BB90">
            <v>233810000</v>
          </cell>
          <cell r="BC90">
            <v>0</v>
          </cell>
        </row>
        <row r="91">
          <cell r="BA91">
            <v>553535000</v>
          </cell>
          <cell r="BB91">
            <v>553535000</v>
          </cell>
          <cell r="BC91">
            <v>0</v>
          </cell>
        </row>
        <row r="92">
          <cell r="BA92">
            <v>646225620</v>
          </cell>
          <cell r="BB92">
            <v>646225620</v>
          </cell>
          <cell r="BC92">
            <v>0</v>
          </cell>
        </row>
        <row r="93">
          <cell r="BA93">
            <v>0</v>
          </cell>
          <cell r="BB93">
            <v>0</v>
          </cell>
          <cell r="BC93">
            <v>0</v>
          </cell>
        </row>
        <row r="94">
          <cell r="BA94">
            <v>0</v>
          </cell>
          <cell r="BB94">
            <v>0</v>
          </cell>
          <cell r="BC94">
            <v>0</v>
          </cell>
        </row>
        <row r="95">
          <cell r="BA95">
            <v>0</v>
          </cell>
          <cell r="BB95">
            <v>0</v>
          </cell>
          <cell r="BC95">
            <v>0</v>
          </cell>
        </row>
        <row r="96">
          <cell r="BA96">
            <v>0</v>
          </cell>
          <cell r="BB96">
            <v>0</v>
          </cell>
          <cell r="BC96">
            <v>0</v>
          </cell>
        </row>
        <row r="97">
          <cell r="BA97">
            <v>0</v>
          </cell>
          <cell r="BB97">
            <v>0</v>
          </cell>
          <cell r="BC97">
            <v>0</v>
          </cell>
        </row>
        <row r="98">
          <cell r="BA98">
            <v>134900000</v>
          </cell>
          <cell r="BB98">
            <v>134900000</v>
          </cell>
          <cell r="BC98">
            <v>0</v>
          </cell>
        </row>
        <row r="99">
          <cell r="BA99">
            <v>208800000</v>
          </cell>
          <cell r="BB99">
            <v>208800000</v>
          </cell>
          <cell r="BC99">
            <v>0</v>
          </cell>
        </row>
        <row r="100">
          <cell r="BA100">
            <v>0</v>
          </cell>
          <cell r="BB100">
            <v>0</v>
          </cell>
          <cell r="BC100">
            <v>0</v>
          </cell>
        </row>
        <row r="101">
          <cell r="BA101">
            <v>0</v>
          </cell>
          <cell r="BB101">
            <v>0</v>
          </cell>
          <cell r="BC101">
            <v>0</v>
          </cell>
        </row>
        <row r="102">
          <cell r="BA102">
            <v>0</v>
          </cell>
          <cell r="BB102">
            <v>0</v>
          </cell>
          <cell r="BC102">
            <v>0</v>
          </cell>
        </row>
        <row r="103">
          <cell r="BA103">
            <v>0</v>
          </cell>
          <cell r="BB103">
            <v>0</v>
          </cell>
          <cell r="BC103">
            <v>0</v>
          </cell>
        </row>
        <row r="104">
          <cell r="BA104">
            <v>0</v>
          </cell>
          <cell r="BB104">
            <v>0</v>
          </cell>
          <cell r="BC104">
            <v>0</v>
          </cell>
        </row>
        <row r="105">
          <cell r="BA105">
            <v>1510000</v>
          </cell>
          <cell r="BB105">
            <v>1510000</v>
          </cell>
          <cell r="BC105">
            <v>0</v>
          </cell>
        </row>
        <row r="106">
          <cell r="BA106">
            <v>13728000</v>
          </cell>
          <cell r="BB106">
            <v>13728000</v>
          </cell>
          <cell r="BC106">
            <v>0</v>
          </cell>
        </row>
        <row r="107">
          <cell r="BA107">
            <v>0</v>
          </cell>
          <cell r="BB107">
            <v>0</v>
          </cell>
          <cell r="BC107">
            <v>0</v>
          </cell>
        </row>
        <row r="108">
          <cell r="BA108">
            <v>0</v>
          </cell>
          <cell r="BB108">
            <v>0</v>
          </cell>
          <cell r="BC108">
            <v>0</v>
          </cell>
        </row>
        <row r="109">
          <cell r="BA109">
            <v>0</v>
          </cell>
          <cell r="BB109">
            <v>0</v>
          </cell>
          <cell r="BC109">
            <v>0</v>
          </cell>
        </row>
        <row r="110">
          <cell r="BA110">
            <v>0</v>
          </cell>
          <cell r="BB110">
            <v>0</v>
          </cell>
          <cell r="BC110">
            <v>0</v>
          </cell>
        </row>
        <row r="111">
          <cell r="BA111">
            <v>0</v>
          </cell>
          <cell r="BB111">
            <v>0</v>
          </cell>
          <cell r="BC111">
            <v>0</v>
          </cell>
        </row>
        <row r="112">
          <cell r="BA112">
            <v>0</v>
          </cell>
          <cell r="BB112">
            <v>0</v>
          </cell>
          <cell r="BC112">
            <v>0</v>
          </cell>
        </row>
        <row r="113">
          <cell r="BA113">
            <v>46250000</v>
          </cell>
          <cell r="BB113">
            <v>46250000</v>
          </cell>
          <cell r="BC113">
            <v>0</v>
          </cell>
        </row>
        <row r="114">
          <cell r="BA114">
            <v>0</v>
          </cell>
          <cell r="BB114">
            <v>0</v>
          </cell>
          <cell r="BC114">
            <v>0</v>
          </cell>
        </row>
        <row r="115">
          <cell r="BA115">
            <v>0</v>
          </cell>
          <cell r="BB115">
            <v>0</v>
          </cell>
          <cell r="BC115">
            <v>0</v>
          </cell>
        </row>
        <row r="116">
          <cell r="BA116">
            <v>0</v>
          </cell>
          <cell r="BB116">
            <v>0</v>
          </cell>
          <cell r="BC116">
            <v>0</v>
          </cell>
        </row>
        <row r="117">
          <cell r="BA117">
            <v>0</v>
          </cell>
          <cell r="BB117">
            <v>0</v>
          </cell>
          <cell r="BC117">
            <v>0</v>
          </cell>
        </row>
        <row r="118">
          <cell r="BA118">
            <v>208294000</v>
          </cell>
          <cell r="BB118">
            <v>208294000</v>
          </cell>
          <cell r="BC118">
            <v>0</v>
          </cell>
        </row>
        <row r="119">
          <cell r="BA119">
            <v>444374000</v>
          </cell>
          <cell r="BB119">
            <v>444374000</v>
          </cell>
          <cell r="BC119">
            <v>0</v>
          </cell>
        </row>
        <row r="120">
          <cell r="BA120">
            <v>694209000</v>
          </cell>
          <cell r="BB120">
            <v>694209000</v>
          </cell>
          <cell r="BC120">
            <v>0</v>
          </cell>
        </row>
        <row r="121">
          <cell r="BA121">
            <v>29770160</v>
          </cell>
          <cell r="BB121">
            <v>29770160</v>
          </cell>
          <cell r="BC121">
            <v>0</v>
          </cell>
        </row>
        <row r="122">
          <cell r="BA122">
            <v>7519341109</v>
          </cell>
          <cell r="BB122">
            <v>1081132917</v>
          </cell>
          <cell r="BC122">
            <v>6271608000</v>
          </cell>
        </row>
        <row r="123">
          <cell r="BA123">
            <v>123181016</v>
          </cell>
          <cell r="BB123">
            <v>123181016</v>
          </cell>
          <cell r="BC123">
            <v>0</v>
          </cell>
        </row>
        <row r="124">
          <cell r="BA124">
            <v>386132550</v>
          </cell>
          <cell r="BB124">
            <v>121560250</v>
          </cell>
          <cell r="BC124">
            <v>129867175</v>
          </cell>
        </row>
        <row r="125">
          <cell r="BA125">
            <v>1470746027</v>
          </cell>
          <cell r="BB125">
            <v>1470746027</v>
          </cell>
          <cell r="BC125">
            <v>0</v>
          </cell>
        </row>
        <row r="126">
          <cell r="BA126">
            <v>372570000</v>
          </cell>
          <cell r="BB126">
            <v>98900000</v>
          </cell>
          <cell r="BC126">
            <v>273670000</v>
          </cell>
        </row>
        <row r="127">
          <cell r="BA127">
            <v>32678597859</v>
          </cell>
          <cell r="BB127">
            <v>32678597859</v>
          </cell>
          <cell r="BC127">
            <v>0</v>
          </cell>
        </row>
        <row r="128">
          <cell r="BA128">
            <v>1977089000</v>
          </cell>
          <cell r="BB128">
            <v>139342000</v>
          </cell>
          <cell r="BC128">
            <v>1161567000</v>
          </cell>
        </row>
        <row r="129">
          <cell r="BA129">
            <v>983700</v>
          </cell>
          <cell r="BB129">
            <v>983700</v>
          </cell>
          <cell r="BC129">
            <v>0</v>
          </cell>
        </row>
        <row r="130">
          <cell r="BA130">
            <v>206315000</v>
          </cell>
          <cell r="BB130">
            <v>186180000</v>
          </cell>
          <cell r="BC130">
            <v>0</v>
          </cell>
        </row>
        <row r="131">
          <cell r="BA131">
            <v>1304235000</v>
          </cell>
          <cell r="BB131">
            <v>1304235000</v>
          </cell>
          <cell r="BC131">
            <v>0</v>
          </cell>
        </row>
        <row r="132">
          <cell r="BA132">
            <v>229870867</v>
          </cell>
          <cell r="BB132">
            <v>7537500</v>
          </cell>
          <cell r="BC132">
            <v>222333367</v>
          </cell>
        </row>
        <row r="133">
          <cell r="BA133">
            <v>1618985731</v>
          </cell>
          <cell r="BB133">
            <v>1148246006</v>
          </cell>
          <cell r="BC133">
            <v>0</v>
          </cell>
        </row>
        <row r="134">
          <cell r="BA134">
            <v>646225620</v>
          </cell>
          <cell r="BB134">
            <v>646225620</v>
          </cell>
          <cell r="BC134">
            <v>0</v>
          </cell>
        </row>
        <row r="135">
          <cell r="BA135">
            <v>325390000</v>
          </cell>
          <cell r="BB135">
            <v>325390000</v>
          </cell>
          <cell r="BC135">
            <v>0</v>
          </cell>
        </row>
        <row r="136">
          <cell r="BA136">
            <v>51800000</v>
          </cell>
          <cell r="BB136">
            <v>51800000</v>
          </cell>
          <cell r="BC136">
            <v>0</v>
          </cell>
        </row>
        <row r="137">
          <cell r="BA137">
            <v>8446498.0899999999</v>
          </cell>
          <cell r="BB137">
            <v>238125</v>
          </cell>
          <cell r="BC137">
            <v>8208373.0899999999</v>
          </cell>
        </row>
        <row r="138">
          <cell r="BA138">
            <v>694209000</v>
          </cell>
          <cell r="BB138">
            <v>694209000</v>
          </cell>
          <cell r="BC138">
            <v>0</v>
          </cell>
        </row>
        <row r="139">
          <cell r="BA139">
            <v>30060000</v>
          </cell>
          <cell r="BB139">
            <v>30060000</v>
          </cell>
          <cell r="BC139">
            <v>0</v>
          </cell>
        </row>
        <row r="140">
          <cell r="BA140">
            <v>1099919059</v>
          </cell>
          <cell r="BB140">
            <v>1099919059</v>
          </cell>
          <cell r="BC140">
            <v>0</v>
          </cell>
        </row>
        <row r="141">
          <cell r="BA141">
            <v>7590000</v>
          </cell>
          <cell r="BB141">
            <v>7590000</v>
          </cell>
          <cell r="BC141">
            <v>0</v>
          </cell>
        </row>
        <row r="142">
          <cell r="BA142">
            <v>87865569</v>
          </cell>
          <cell r="BB142">
            <v>0</v>
          </cell>
          <cell r="BC142">
            <v>87865569</v>
          </cell>
        </row>
        <row r="143">
          <cell r="BA143">
            <v>451150000</v>
          </cell>
          <cell r="BB143">
            <v>451150000</v>
          </cell>
          <cell r="BC143">
            <v>0</v>
          </cell>
        </row>
        <row r="144">
          <cell r="BA144">
            <v>558065500</v>
          </cell>
          <cell r="BB144">
            <v>558065500</v>
          </cell>
          <cell r="BC144">
            <v>0</v>
          </cell>
        </row>
        <row r="145">
          <cell r="BA145">
            <v>1886438000</v>
          </cell>
          <cell r="BB145">
            <v>1675910000</v>
          </cell>
          <cell r="BC145">
            <v>210528000</v>
          </cell>
        </row>
        <row r="146">
          <cell r="BA146">
            <v>740974000</v>
          </cell>
          <cell r="BB146">
            <v>740974000</v>
          </cell>
          <cell r="BC146">
            <v>0</v>
          </cell>
        </row>
        <row r="147">
          <cell r="BA147">
            <v>29770160</v>
          </cell>
          <cell r="BB147">
            <v>29770160</v>
          </cell>
          <cell r="BC147">
            <v>0</v>
          </cell>
        </row>
        <row r="148">
          <cell r="BA148">
            <v>278768664</v>
          </cell>
          <cell r="BB148">
            <v>177494364</v>
          </cell>
          <cell r="BC148">
            <v>97100000</v>
          </cell>
        </row>
        <row r="149">
          <cell r="BA149">
            <v>123181016</v>
          </cell>
          <cell r="BB149">
            <v>123181016</v>
          </cell>
          <cell r="BC149">
            <v>0</v>
          </cell>
        </row>
        <row r="150">
          <cell r="BA150">
            <v>386132550</v>
          </cell>
          <cell r="BB150">
            <v>121560250</v>
          </cell>
          <cell r="BC150">
            <v>129867175</v>
          </cell>
        </row>
        <row r="151">
          <cell r="BA151">
            <v>789673314</v>
          </cell>
          <cell r="BB151">
            <v>789673314</v>
          </cell>
          <cell r="BC151">
            <v>0</v>
          </cell>
        </row>
        <row r="152">
          <cell r="BA152">
            <v>372570000</v>
          </cell>
          <cell r="BB152">
            <v>98900000</v>
          </cell>
          <cell r="BC152">
            <v>273670000</v>
          </cell>
        </row>
        <row r="153">
          <cell r="BA153">
            <v>7929591173</v>
          </cell>
          <cell r="BB153">
            <v>7929591173</v>
          </cell>
          <cell r="BC153">
            <v>0</v>
          </cell>
        </row>
        <row r="154">
          <cell r="BA154">
            <v>348652467</v>
          </cell>
          <cell r="BB154">
            <v>0</v>
          </cell>
          <cell r="BC154">
            <v>348652467</v>
          </cell>
        </row>
        <row r="155">
          <cell r="BA155">
            <v>983700</v>
          </cell>
          <cell r="BB155">
            <v>983700</v>
          </cell>
          <cell r="BC155">
            <v>0</v>
          </cell>
        </row>
        <row r="156">
          <cell r="BA156">
            <v>196435000</v>
          </cell>
          <cell r="BB156">
            <v>183267500</v>
          </cell>
          <cell r="BC156">
            <v>0</v>
          </cell>
        </row>
        <row r="157">
          <cell r="BA157">
            <v>1304235000</v>
          </cell>
          <cell r="BB157">
            <v>1304235000</v>
          </cell>
          <cell r="BC157">
            <v>0</v>
          </cell>
        </row>
        <row r="158">
          <cell r="BA158">
            <v>257486322.50999999</v>
          </cell>
          <cell r="BB158">
            <v>2733700</v>
          </cell>
          <cell r="BC158">
            <v>254752622.50999999</v>
          </cell>
        </row>
        <row r="159">
          <cell r="BA159">
            <v>272779783</v>
          </cell>
          <cell r="BB159">
            <v>230039194</v>
          </cell>
          <cell r="BC159">
            <v>0</v>
          </cell>
        </row>
        <row r="160">
          <cell r="BA160">
            <v>646225620</v>
          </cell>
          <cell r="BB160">
            <v>646225620</v>
          </cell>
          <cell r="BC160">
            <v>0</v>
          </cell>
        </row>
        <row r="161">
          <cell r="BA161">
            <v>325390000</v>
          </cell>
          <cell r="BB161">
            <v>325390000</v>
          </cell>
          <cell r="BC161">
            <v>0</v>
          </cell>
        </row>
        <row r="162">
          <cell r="BA162">
            <v>51800000</v>
          </cell>
          <cell r="BB162">
            <v>51800000</v>
          </cell>
          <cell r="BC162">
            <v>0</v>
          </cell>
        </row>
        <row r="163">
          <cell r="BA163">
            <v>88493936.855421424</v>
          </cell>
          <cell r="BB163">
            <v>1052400</v>
          </cell>
          <cell r="BC163">
            <v>87441536.855421424</v>
          </cell>
        </row>
        <row r="164">
          <cell r="BA164">
            <v>289802600</v>
          </cell>
          <cell r="BB164">
            <v>289802600</v>
          </cell>
          <cell r="BC164">
            <v>0</v>
          </cell>
        </row>
        <row r="165">
          <cell r="BA165">
            <v>30060000</v>
          </cell>
          <cell r="BB165">
            <v>30060000</v>
          </cell>
          <cell r="BC165">
            <v>0</v>
          </cell>
        </row>
        <row r="166">
          <cell r="BA166">
            <v>1099919059</v>
          </cell>
          <cell r="BB166">
            <v>1099919059</v>
          </cell>
          <cell r="BC166">
            <v>0</v>
          </cell>
        </row>
        <row r="167">
          <cell r="BA167">
            <v>7590000</v>
          </cell>
          <cell r="BB167">
            <v>7590000</v>
          </cell>
          <cell r="BC167">
            <v>0</v>
          </cell>
        </row>
        <row r="168">
          <cell r="BA168">
            <v>168261146</v>
          </cell>
          <cell r="BB168">
            <v>0</v>
          </cell>
          <cell r="BC168">
            <v>168261146</v>
          </cell>
        </row>
        <row r="169">
          <cell r="BA169">
            <v>419365000</v>
          </cell>
          <cell r="BB169">
            <v>419365000</v>
          </cell>
          <cell r="BC169">
            <v>0</v>
          </cell>
        </row>
        <row r="170">
          <cell r="BA170">
            <v>648342000</v>
          </cell>
          <cell r="BB170">
            <v>648342000</v>
          </cell>
          <cell r="BC170">
            <v>0</v>
          </cell>
        </row>
        <row r="171">
          <cell r="BA171">
            <v>1886438000</v>
          </cell>
          <cell r="BB171">
            <v>1675910000</v>
          </cell>
          <cell r="BC171">
            <v>210528000</v>
          </cell>
        </row>
        <row r="172">
          <cell r="BA172">
            <v>740974000</v>
          </cell>
          <cell r="BB172">
            <v>740974000</v>
          </cell>
          <cell r="BC172">
            <v>0</v>
          </cell>
        </row>
        <row r="173">
          <cell r="BA173">
            <v>341408004</v>
          </cell>
          <cell r="BB173">
            <v>341408004</v>
          </cell>
          <cell r="BC173">
            <v>0</v>
          </cell>
        </row>
        <row r="174">
          <cell r="BA174">
            <v>6545442.3700000001</v>
          </cell>
          <cell r="BB174">
            <v>3514000</v>
          </cell>
          <cell r="BC174">
            <v>3031442.37</v>
          </cell>
        </row>
        <row r="175">
          <cell r="BA175">
            <v>46000000</v>
          </cell>
          <cell r="BB175">
            <v>46000000</v>
          </cell>
        </row>
        <row r="176">
          <cell r="BA176">
            <v>160500</v>
          </cell>
          <cell r="BB176">
            <v>160500</v>
          </cell>
          <cell r="BC176">
            <v>0</v>
          </cell>
        </row>
        <row r="177">
          <cell r="BA177">
            <v>45000000</v>
          </cell>
          <cell r="BB177">
            <v>45000000</v>
          </cell>
          <cell r="BC177">
            <v>0</v>
          </cell>
        </row>
        <row r="178">
          <cell r="BA178">
            <v>35800000</v>
          </cell>
          <cell r="BB178">
            <v>35800000</v>
          </cell>
        </row>
        <row r="179">
          <cell r="BA179">
            <v>569159000</v>
          </cell>
          <cell r="BB179">
            <v>520795000</v>
          </cell>
          <cell r="BC179">
            <v>48364000</v>
          </cell>
        </row>
        <row r="180">
          <cell r="BA180">
            <v>832497000</v>
          </cell>
          <cell r="BB180">
            <v>832497000</v>
          </cell>
        </row>
        <row r="181">
          <cell r="BA181">
            <v>564490000</v>
          </cell>
          <cell r="BB181">
            <v>513345000</v>
          </cell>
          <cell r="BC181">
            <v>51145000</v>
          </cell>
        </row>
        <row r="182">
          <cell r="BA182">
            <v>707526000</v>
          </cell>
          <cell r="BB182">
            <v>660894000</v>
          </cell>
          <cell r="BC182">
            <v>46632000</v>
          </cell>
        </row>
        <row r="183">
          <cell r="BA183">
            <v>3981364230</v>
          </cell>
          <cell r="BB183">
            <v>3981364230</v>
          </cell>
        </row>
        <row r="184">
          <cell r="BA184">
            <v>94796000</v>
          </cell>
          <cell r="BB184">
            <v>94796000</v>
          </cell>
        </row>
        <row r="185">
          <cell r="BA185">
            <v>109863400</v>
          </cell>
          <cell r="BB185">
            <v>109863400</v>
          </cell>
        </row>
        <row r="186">
          <cell r="BA186">
            <v>953168303</v>
          </cell>
          <cell r="BB186">
            <v>953168303</v>
          </cell>
        </row>
        <row r="187">
          <cell r="BA187">
            <v>62017000</v>
          </cell>
          <cell r="BB187">
            <v>62017000</v>
          </cell>
          <cell r="BC187">
            <v>0</v>
          </cell>
        </row>
        <row r="188">
          <cell r="BA188">
            <v>37161500</v>
          </cell>
          <cell r="BB188">
            <v>37161500</v>
          </cell>
        </row>
        <row r="189">
          <cell r="BA189">
            <v>29770160</v>
          </cell>
          <cell r="BB189">
            <v>29770160</v>
          </cell>
          <cell r="BC189">
            <v>0</v>
          </cell>
        </row>
        <row r="190">
          <cell r="BA190">
            <v>1691221454</v>
          </cell>
          <cell r="BB190">
            <v>278317254</v>
          </cell>
          <cell r="BC190">
            <v>1400235000</v>
          </cell>
        </row>
        <row r="191">
          <cell r="BA191">
            <v>123181016</v>
          </cell>
          <cell r="BB191">
            <v>123181016</v>
          </cell>
          <cell r="BC191">
            <v>0</v>
          </cell>
        </row>
        <row r="192">
          <cell r="BA192">
            <v>386132550</v>
          </cell>
          <cell r="BB192">
            <v>121560250</v>
          </cell>
          <cell r="BC192">
            <v>129867175</v>
          </cell>
        </row>
        <row r="193">
          <cell r="BA193">
            <v>2317172191</v>
          </cell>
          <cell r="BB193">
            <v>2317172191</v>
          </cell>
          <cell r="BC193">
            <v>0</v>
          </cell>
        </row>
        <row r="194">
          <cell r="BA194">
            <v>372570000</v>
          </cell>
          <cell r="BB194">
            <v>98900000</v>
          </cell>
          <cell r="BC194">
            <v>273670000</v>
          </cell>
        </row>
        <row r="195">
          <cell r="BA195">
            <v>7929591173</v>
          </cell>
          <cell r="BB195">
            <v>7929591173</v>
          </cell>
          <cell r="BC195">
            <v>0</v>
          </cell>
        </row>
        <row r="196">
          <cell r="BA196">
            <v>348652467</v>
          </cell>
          <cell r="BB196">
            <v>0</v>
          </cell>
          <cell r="BC196">
            <v>348652467</v>
          </cell>
        </row>
        <row r="197">
          <cell r="BA197">
            <v>983700</v>
          </cell>
          <cell r="BB197">
            <v>983700</v>
          </cell>
          <cell r="BC197">
            <v>0</v>
          </cell>
        </row>
        <row r="198">
          <cell r="BA198">
            <v>173955000</v>
          </cell>
          <cell r="BB198">
            <v>152532000</v>
          </cell>
          <cell r="BC198">
            <v>0</v>
          </cell>
        </row>
        <row r="199">
          <cell r="BA199">
            <v>1304235000</v>
          </cell>
          <cell r="BB199">
            <v>1304235000</v>
          </cell>
          <cell r="BC199">
            <v>0</v>
          </cell>
        </row>
        <row r="200">
          <cell r="BA200">
            <v>603618013.34000003</v>
          </cell>
          <cell r="BB200">
            <v>4913200</v>
          </cell>
          <cell r="BC200">
            <v>598704813.34000003</v>
          </cell>
        </row>
        <row r="201">
          <cell r="BA201">
            <v>402643479</v>
          </cell>
          <cell r="BB201">
            <v>302428779</v>
          </cell>
          <cell r="BC201">
            <v>0</v>
          </cell>
        </row>
        <row r="202">
          <cell r="BA202">
            <v>646225620</v>
          </cell>
          <cell r="BB202">
            <v>646225620</v>
          </cell>
          <cell r="BC202">
            <v>0</v>
          </cell>
        </row>
        <row r="203">
          <cell r="BA203">
            <v>325390000</v>
          </cell>
          <cell r="BB203">
            <v>325390000</v>
          </cell>
          <cell r="BC203">
            <v>0</v>
          </cell>
        </row>
        <row r="204">
          <cell r="BA204">
            <v>51800000</v>
          </cell>
          <cell r="BB204">
            <v>51800000</v>
          </cell>
          <cell r="BC204">
            <v>0</v>
          </cell>
        </row>
        <row r="205">
          <cell r="BA205">
            <v>1432316000</v>
          </cell>
          <cell r="BB205">
            <v>334728000</v>
          </cell>
          <cell r="BC205">
            <v>1097588000</v>
          </cell>
        </row>
        <row r="206">
          <cell r="BA206">
            <v>559567600</v>
          </cell>
          <cell r="BB206">
            <v>559567600</v>
          </cell>
          <cell r="BC206">
            <v>0</v>
          </cell>
        </row>
        <row r="207">
          <cell r="BA207">
            <v>30060000</v>
          </cell>
          <cell r="BB207">
            <v>30060000</v>
          </cell>
          <cell r="BC207">
            <v>0</v>
          </cell>
        </row>
        <row r="208">
          <cell r="BA208">
            <v>1023020271</v>
          </cell>
          <cell r="BB208">
            <v>1023020271</v>
          </cell>
          <cell r="BC208">
            <v>0</v>
          </cell>
        </row>
        <row r="209">
          <cell r="BA209">
            <v>7590000</v>
          </cell>
          <cell r="BB209">
            <v>7590000</v>
          </cell>
          <cell r="BC209">
            <v>0</v>
          </cell>
        </row>
        <row r="210">
          <cell r="BA210">
            <v>168261146</v>
          </cell>
          <cell r="BB210">
            <v>0</v>
          </cell>
          <cell r="BC210">
            <v>168261146</v>
          </cell>
        </row>
        <row r="211">
          <cell r="BA211">
            <v>419365000</v>
          </cell>
          <cell r="BB211">
            <v>419365000</v>
          </cell>
          <cell r="BC211">
            <v>0</v>
          </cell>
        </row>
        <row r="212">
          <cell r="BA212">
            <v>648342000</v>
          </cell>
          <cell r="BB212">
            <v>648342000</v>
          </cell>
          <cell r="BC212">
            <v>0</v>
          </cell>
        </row>
        <row r="213">
          <cell r="BA213">
            <v>1886438000</v>
          </cell>
          <cell r="BB213">
            <v>1675910000</v>
          </cell>
          <cell r="BC213">
            <v>210528000</v>
          </cell>
        </row>
        <row r="214">
          <cell r="BA214">
            <v>740974000</v>
          </cell>
          <cell r="BB214">
            <v>740974000</v>
          </cell>
          <cell r="BC214">
            <v>0</v>
          </cell>
        </row>
        <row r="215">
          <cell r="BA215">
            <v>341408004</v>
          </cell>
          <cell r="BB215">
            <v>341408004</v>
          </cell>
          <cell r="BC215">
            <v>0</v>
          </cell>
        </row>
        <row r="216">
          <cell r="BA216">
            <v>6545442.3700000001</v>
          </cell>
          <cell r="BB216">
            <v>3514000</v>
          </cell>
          <cell r="BC216">
            <v>3031442.37</v>
          </cell>
        </row>
        <row r="217">
          <cell r="BA217">
            <v>46000000</v>
          </cell>
          <cell r="BB217">
            <v>46000000</v>
          </cell>
        </row>
        <row r="218">
          <cell r="BA218">
            <v>35800000</v>
          </cell>
          <cell r="BB218">
            <v>35800000</v>
          </cell>
        </row>
        <row r="219">
          <cell r="BA219">
            <v>832497000</v>
          </cell>
          <cell r="BB219">
            <v>832497000</v>
          </cell>
        </row>
        <row r="220">
          <cell r="BA220">
            <v>109863400</v>
          </cell>
          <cell r="BB220">
            <v>109863400</v>
          </cell>
        </row>
        <row r="221">
          <cell r="BA221">
            <v>1905217000</v>
          </cell>
          <cell r="BB221">
            <v>1905217000</v>
          </cell>
        </row>
        <row r="222">
          <cell r="BA222">
            <v>146784000</v>
          </cell>
          <cell r="BB222">
            <v>146784000</v>
          </cell>
          <cell r="BC222">
            <v>0</v>
          </cell>
        </row>
        <row r="223">
          <cell r="BA223">
            <v>68557500</v>
          </cell>
          <cell r="BB223">
            <v>68557500</v>
          </cell>
        </row>
        <row r="224">
          <cell r="BA224">
            <v>0</v>
          </cell>
        </row>
        <row r="225">
          <cell r="BA225">
            <v>63409000</v>
          </cell>
          <cell r="BB225">
            <v>63409000</v>
          </cell>
        </row>
        <row r="226">
          <cell r="BA226">
            <v>0</v>
          </cell>
        </row>
        <row r="227">
          <cell r="BA227">
            <v>480219000</v>
          </cell>
          <cell r="BB227">
            <v>468768000</v>
          </cell>
        </row>
        <row r="228">
          <cell r="BA228">
            <v>0</v>
          </cell>
        </row>
        <row r="229">
          <cell r="BA229">
            <v>0</v>
          </cell>
        </row>
        <row r="230">
          <cell r="BA230">
            <v>0</v>
          </cell>
        </row>
        <row r="231">
          <cell r="BA231">
            <v>0</v>
          </cell>
        </row>
        <row r="232">
          <cell r="BA232">
            <v>0</v>
          </cell>
        </row>
        <row r="233">
          <cell r="BA233">
            <v>0</v>
          </cell>
        </row>
        <row r="234">
          <cell r="BA234">
            <v>0</v>
          </cell>
        </row>
        <row r="235">
          <cell r="BA235">
            <v>0</v>
          </cell>
        </row>
        <row r="236">
          <cell r="BA236">
            <v>0</v>
          </cell>
        </row>
        <row r="237">
          <cell r="BA237">
            <v>0</v>
          </cell>
        </row>
        <row r="238">
          <cell r="BA238">
            <v>0</v>
          </cell>
        </row>
        <row r="239">
          <cell r="BA239">
            <v>0</v>
          </cell>
        </row>
        <row r="240">
          <cell r="BA240">
            <v>0</v>
          </cell>
        </row>
        <row r="241">
          <cell r="BA241">
            <v>0</v>
          </cell>
        </row>
        <row r="242">
          <cell r="BA242">
            <v>0</v>
          </cell>
        </row>
        <row r="243">
          <cell r="BA243">
            <v>0</v>
          </cell>
        </row>
        <row r="244">
          <cell r="BA244">
            <v>0</v>
          </cell>
        </row>
        <row r="245">
          <cell r="BA245">
            <v>0</v>
          </cell>
        </row>
        <row r="246">
          <cell r="BA246">
            <v>0</v>
          </cell>
        </row>
        <row r="247">
          <cell r="BA247">
            <v>0</v>
          </cell>
        </row>
        <row r="248">
          <cell r="BA248">
            <v>0</v>
          </cell>
        </row>
        <row r="249">
          <cell r="BA249">
            <v>0</v>
          </cell>
        </row>
        <row r="250">
          <cell r="BA250">
            <v>0</v>
          </cell>
        </row>
        <row r="251">
          <cell r="BA251">
            <v>0</v>
          </cell>
        </row>
        <row r="252">
          <cell r="BA252">
            <v>0</v>
          </cell>
        </row>
        <row r="253">
          <cell r="BA253">
            <v>0</v>
          </cell>
        </row>
        <row r="254">
          <cell r="BA254">
            <v>0</v>
          </cell>
        </row>
        <row r="255">
          <cell r="BA255">
            <v>0</v>
          </cell>
        </row>
        <row r="256">
          <cell r="BA256">
            <v>0</v>
          </cell>
        </row>
        <row r="257">
          <cell r="BA257">
            <v>0</v>
          </cell>
        </row>
        <row r="258">
          <cell r="BA258">
            <v>0</v>
          </cell>
        </row>
        <row r="259">
          <cell r="BA259">
            <v>0</v>
          </cell>
        </row>
        <row r="260">
          <cell r="BA260">
            <v>0</v>
          </cell>
        </row>
        <row r="261">
          <cell r="BA261">
            <v>0</v>
          </cell>
        </row>
        <row r="262">
          <cell r="BA262">
            <v>0</v>
          </cell>
        </row>
        <row r="263">
          <cell r="BA263">
            <v>0</v>
          </cell>
        </row>
        <row r="264">
          <cell r="BA264">
            <v>0</v>
          </cell>
        </row>
        <row r="265">
          <cell r="BA265">
            <v>0</v>
          </cell>
        </row>
        <row r="266">
          <cell r="BA266">
            <v>0</v>
          </cell>
        </row>
        <row r="267">
          <cell r="BA267">
            <v>0</v>
          </cell>
        </row>
        <row r="268">
          <cell r="BA268">
            <v>0</v>
          </cell>
        </row>
        <row r="269">
          <cell r="BA269">
            <v>0</v>
          </cell>
        </row>
        <row r="270">
          <cell r="BA270">
            <v>0</v>
          </cell>
        </row>
        <row r="271">
          <cell r="BA271">
            <v>0</v>
          </cell>
        </row>
        <row r="272">
          <cell r="BA272">
            <v>0</v>
          </cell>
        </row>
        <row r="273">
          <cell r="BA273">
            <v>0</v>
          </cell>
        </row>
        <row r="274">
          <cell r="BA274">
            <v>0</v>
          </cell>
        </row>
        <row r="275">
          <cell r="BA275">
            <v>0</v>
          </cell>
        </row>
        <row r="276">
          <cell r="BA276">
            <v>0</v>
          </cell>
        </row>
        <row r="277">
          <cell r="BA277">
            <v>0</v>
          </cell>
        </row>
        <row r="278">
          <cell r="BA278">
            <v>0</v>
          </cell>
        </row>
        <row r="279">
          <cell r="BA279">
            <v>0</v>
          </cell>
        </row>
        <row r="280">
          <cell r="BA280">
            <v>0</v>
          </cell>
        </row>
        <row r="281">
          <cell r="BA281">
            <v>0</v>
          </cell>
        </row>
        <row r="282">
          <cell r="BA282">
            <v>0</v>
          </cell>
        </row>
        <row r="283">
          <cell r="BA283">
            <v>0</v>
          </cell>
        </row>
        <row r="284">
          <cell r="BA284">
            <v>0</v>
          </cell>
        </row>
        <row r="285">
          <cell r="BA285">
            <v>0</v>
          </cell>
        </row>
        <row r="286">
          <cell r="BA286">
            <v>0</v>
          </cell>
        </row>
        <row r="287">
          <cell r="BA287">
            <v>0</v>
          </cell>
        </row>
        <row r="288">
          <cell r="BA288">
            <v>0</v>
          </cell>
        </row>
        <row r="289">
          <cell r="BA289">
            <v>0</v>
          </cell>
        </row>
        <row r="290">
          <cell r="BA290">
            <v>0</v>
          </cell>
        </row>
        <row r="291">
          <cell r="BA291">
            <v>0</v>
          </cell>
        </row>
        <row r="292">
          <cell r="BA292">
            <v>0</v>
          </cell>
        </row>
        <row r="293">
          <cell r="BA293">
            <v>0</v>
          </cell>
        </row>
        <row r="294">
          <cell r="BA294">
            <v>0</v>
          </cell>
        </row>
        <row r="295">
          <cell r="BA295">
            <v>0</v>
          </cell>
        </row>
        <row r="296">
          <cell r="BA296">
            <v>0</v>
          </cell>
        </row>
        <row r="297">
          <cell r="BA297">
            <v>0</v>
          </cell>
        </row>
        <row r="298">
          <cell r="BA298">
            <v>0</v>
          </cell>
        </row>
        <row r="299">
          <cell r="BA299">
            <v>0</v>
          </cell>
        </row>
        <row r="300">
          <cell r="BA300">
            <v>0</v>
          </cell>
        </row>
        <row r="301">
          <cell r="BA301">
            <v>0</v>
          </cell>
        </row>
        <row r="302">
          <cell r="BA302">
            <v>0</v>
          </cell>
        </row>
        <row r="303">
          <cell r="BA303">
            <v>0</v>
          </cell>
        </row>
        <row r="304">
          <cell r="BA304">
            <v>0</v>
          </cell>
        </row>
        <row r="305">
          <cell r="BA305">
            <v>0</v>
          </cell>
        </row>
        <row r="306">
          <cell r="BA306">
            <v>0</v>
          </cell>
        </row>
        <row r="307">
          <cell r="BA307">
            <v>0</v>
          </cell>
        </row>
        <row r="308">
          <cell r="BA308">
            <v>0</v>
          </cell>
        </row>
        <row r="309">
          <cell r="BA309">
            <v>0</v>
          </cell>
        </row>
        <row r="310">
          <cell r="BA310">
            <v>0</v>
          </cell>
        </row>
        <row r="311">
          <cell r="BA311">
            <v>0</v>
          </cell>
        </row>
        <row r="312">
          <cell r="BA312">
            <v>0</v>
          </cell>
        </row>
        <row r="313">
          <cell r="BA313">
            <v>0</v>
          </cell>
        </row>
        <row r="314">
          <cell r="BA314">
            <v>0</v>
          </cell>
        </row>
        <row r="315">
          <cell r="BA315">
            <v>0</v>
          </cell>
        </row>
        <row r="316">
          <cell r="BA316">
            <v>0</v>
          </cell>
        </row>
        <row r="317">
          <cell r="BA317">
            <v>0</v>
          </cell>
        </row>
        <row r="318">
          <cell r="BA318">
            <v>0</v>
          </cell>
        </row>
        <row r="319">
          <cell r="BA319">
            <v>0</v>
          </cell>
        </row>
        <row r="320">
          <cell r="BA320">
            <v>0</v>
          </cell>
        </row>
        <row r="321">
          <cell r="BA321">
            <v>0</v>
          </cell>
        </row>
        <row r="322">
          <cell r="BA322">
            <v>0</v>
          </cell>
        </row>
        <row r="323">
          <cell r="BA323">
            <v>0</v>
          </cell>
        </row>
        <row r="324">
          <cell r="BA324">
            <v>0</v>
          </cell>
        </row>
        <row r="325">
          <cell r="BA325">
            <v>0</v>
          </cell>
        </row>
        <row r="326">
          <cell r="BA326">
            <v>0</v>
          </cell>
        </row>
        <row r="327">
          <cell r="BA327">
            <v>0</v>
          </cell>
        </row>
        <row r="328">
          <cell r="BA328">
            <v>0</v>
          </cell>
        </row>
        <row r="329">
          <cell r="BA329">
            <v>0</v>
          </cell>
        </row>
        <row r="330">
          <cell r="BA330">
            <v>0</v>
          </cell>
        </row>
        <row r="331">
          <cell r="BA331">
            <v>0</v>
          </cell>
        </row>
        <row r="332">
          <cell r="BA332">
            <v>0</v>
          </cell>
        </row>
        <row r="333">
          <cell r="BA333">
            <v>0</v>
          </cell>
        </row>
        <row r="334">
          <cell r="BA334">
            <v>0</v>
          </cell>
        </row>
        <row r="335">
          <cell r="BA335">
            <v>0</v>
          </cell>
        </row>
        <row r="336">
          <cell r="BA336">
            <v>0</v>
          </cell>
        </row>
        <row r="337">
          <cell r="BA337">
            <v>0</v>
          </cell>
        </row>
        <row r="338">
          <cell r="BA338">
            <v>0</v>
          </cell>
        </row>
        <row r="339">
          <cell r="BA339">
            <v>0</v>
          </cell>
        </row>
        <row r="340">
          <cell r="BA340">
            <v>0</v>
          </cell>
        </row>
        <row r="341">
          <cell r="BA341">
            <v>0</v>
          </cell>
        </row>
        <row r="342">
          <cell r="BA342">
            <v>0</v>
          </cell>
        </row>
        <row r="343">
          <cell r="BA343">
            <v>0</v>
          </cell>
        </row>
        <row r="344">
          <cell r="BA344">
            <v>0</v>
          </cell>
        </row>
        <row r="345">
          <cell r="BA345">
            <v>0</v>
          </cell>
        </row>
        <row r="346">
          <cell r="BA346">
            <v>0</v>
          </cell>
        </row>
        <row r="347">
          <cell r="BA347">
            <v>0</v>
          </cell>
        </row>
        <row r="348">
          <cell r="BA348">
            <v>0</v>
          </cell>
        </row>
        <row r="349">
          <cell r="BA349">
            <v>0</v>
          </cell>
        </row>
        <row r="350">
          <cell r="BA350">
            <v>0</v>
          </cell>
        </row>
        <row r="351">
          <cell r="BA351">
            <v>0</v>
          </cell>
        </row>
        <row r="352">
          <cell r="BA352">
            <v>0</v>
          </cell>
        </row>
        <row r="353">
          <cell r="BA353">
            <v>0</v>
          </cell>
        </row>
        <row r="354">
          <cell r="BA354">
            <v>0</v>
          </cell>
        </row>
        <row r="355">
          <cell r="BA355">
            <v>0</v>
          </cell>
        </row>
        <row r="356">
          <cell r="BA356">
            <v>0</v>
          </cell>
        </row>
        <row r="357">
          <cell r="BA357">
            <v>0</v>
          </cell>
        </row>
        <row r="358">
          <cell r="BA358">
            <v>0</v>
          </cell>
        </row>
        <row r="359">
          <cell r="BA359">
            <v>0</v>
          </cell>
        </row>
        <row r="360">
          <cell r="BA360">
            <v>0</v>
          </cell>
        </row>
        <row r="361">
          <cell r="BA361">
            <v>0</v>
          </cell>
        </row>
        <row r="362">
          <cell r="BA362">
            <v>0</v>
          </cell>
        </row>
        <row r="363">
          <cell r="BA363">
            <v>0</v>
          </cell>
        </row>
        <row r="364">
          <cell r="BA364">
            <v>0</v>
          </cell>
        </row>
        <row r="365">
          <cell r="BA365">
            <v>0</v>
          </cell>
        </row>
        <row r="366">
          <cell r="BA366">
            <v>0</v>
          </cell>
        </row>
        <row r="367">
          <cell r="BA367">
            <v>0</v>
          </cell>
        </row>
        <row r="368">
          <cell r="BA368">
            <v>0</v>
          </cell>
        </row>
        <row r="369">
          <cell r="BA369">
            <v>0</v>
          </cell>
        </row>
        <row r="370">
          <cell r="BA370">
            <v>0</v>
          </cell>
        </row>
        <row r="371">
          <cell r="BA371">
            <v>0</v>
          </cell>
        </row>
        <row r="372">
          <cell r="BA372">
            <v>0</v>
          </cell>
        </row>
        <row r="373">
          <cell r="BA373">
            <v>0</v>
          </cell>
        </row>
        <row r="374">
          <cell r="BA374">
            <v>0</v>
          </cell>
        </row>
        <row r="375">
          <cell r="BA375">
            <v>0</v>
          </cell>
        </row>
        <row r="376">
          <cell r="BA376">
            <v>0</v>
          </cell>
        </row>
        <row r="377">
          <cell r="BA377">
            <v>0</v>
          </cell>
        </row>
        <row r="378">
          <cell r="BA378">
            <v>0</v>
          </cell>
        </row>
        <row r="379">
          <cell r="BA379">
            <v>0</v>
          </cell>
        </row>
        <row r="380">
          <cell r="BA380">
            <v>0</v>
          </cell>
        </row>
        <row r="381">
          <cell r="BA381">
            <v>0</v>
          </cell>
        </row>
        <row r="382">
          <cell r="BA382">
            <v>0</v>
          </cell>
        </row>
        <row r="383">
          <cell r="BA383">
            <v>0</v>
          </cell>
        </row>
        <row r="384">
          <cell r="BA384">
            <v>0</v>
          </cell>
        </row>
        <row r="385">
          <cell r="BA385">
            <v>0</v>
          </cell>
        </row>
        <row r="386">
          <cell r="BA386">
            <v>0</v>
          </cell>
        </row>
        <row r="387">
          <cell r="BA387">
            <v>0</v>
          </cell>
        </row>
        <row r="388">
          <cell r="BA388">
            <v>0</v>
          </cell>
        </row>
        <row r="389">
          <cell r="BA389">
            <v>0</v>
          </cell>
        </row>
        <row r="390">
          <cell r="BA390">
            <v>0</v>
          </cell>
        </row>
        <row r="391">
          <cell r="BA391">
            <v>0</v>
          </cell>
        </row>
        <row r="392">
          <cell r="BA392">
            <v>0</v>
          </cell>
        </row>
        <row r="393">
          <cell r="BA393">
            <v>0</v>
          </cell>
        </row>
        <row r="394">
          <cell r="BA394">
            <v>0</v>
          </cell>
        </row>
        <row r="395">
          <cell r="BA395">
            <v>0</v>
          </cell>
        </row>
        <row r="396">
          <cell r="BA396">
            <v>0</v>
          </cell>
        </row>
        <row r="397">
          <cell r="BA397">
            <v>0</v>
          </cell>
        </row>
        <row r="398">
          <cell r="BA398">
            <v>0</v>
          </cell>
        </row>
        <row r="399">
          <cell r="BA399">
            <v>0</v>
          </cell>
        </row>
        <row r="400">
          <cell r="BA400">
            <v>0</v>
          </cell>
        </row>
        <row r="401">
          <cell r="BA401">
            <v>0</v>
          </cell>
        </row>
        <row r="402">
          <cell r="BA402">
            <v>0</v>
          </cell>
        </row>
        <row r="403">
          <cell r="BA403">
            <v>0</v>
          </cell>
        </row>
        <row r="404">
          <cell r="BA404">
            <v>0</v>
          </cell>
        </row>
        <row r="405">
          <cell r="BA405">
            <v>0</v>
          </cell>
        </row>
        <row r="406">
          <cell r="BA406">
            <v>0</v>
          </cell>
        </row>
        <row r="407">
          <cell r="BA407">
            <v>0</v>
          </cell>
        </row>
        <row r="408">
          <cell r="BA408">
            <v>0</v>
          </cell>
        </row>
        <row r="409">
          <cell r="BA409">
            <v>0</v>
          </cell>
        </row>
        <row r="410">
          <cell r="BA410">
            <v>0</v>
          </cell>
        </row>
        <row r="411">
          <cell r="BA411">
            <v>0</v>
          </cell>
        </row>
        <row r="412">
          <cell r="BA412">
            <v>0</v>
          </cell>
        </row>
        <row r="413">
          <cell r="BA413">
            <v>0</v>
          </cell>
        </row>
        <row r="414">
          <cell r="BA414">
            <v>0</v>
          </cell>
        </row>
        <row r="415">
          <cell r="BA415">
            <v>0</v>
          </cell>
        </row>
        <row r="416">
          <cell r="BA416">
            <v>0</v>
          </cell>
        </row>
        <row r="417">
          <cell r="BA417">
            <v>0</v>
          </cell>
        </row>
        <row r="418">
          <cell r="BA418">
            <v>0</v>
          </cell>
        </row>
        <row r="419">
          <cell r="BA419">
            <v>0</v>
          </cell>
        </row>
        <row r="420">
          <cell r="BA420">
            <v>0</v>
          </cell>
        </row>
        <row r="421">
          <cell r="BA421">
            <v>0</v>
          </cell>
        </row>
        <row r="422">
          <cell r="BA422">
            <v>0</v>
          </cell>
        </row>
        <row r="423">
          <cell r="BA423">
            <v>0</v>
          </cell>
        </row>
        <row r="424">
          <cell r="BA424">
            <v>0</v>
          </cell>
        </row>
        <row r="425">
          <cell r="BA425">
            <v>0</v>
          </cell>
        </row>
        <row r="426">
          <cell r="BA426">
            <v>0</v>
          </cell>
        </row>
        <row r="427">
          <cell r="BA427">
            <v>0</v>
          </cell>
        </row>
        <row r="428">
          <cell r="BA428">
            <v>0</v>
          </cell>
        </row>
        <row r="429">
          <cell r="BA429">
            <v>0</v>
          </cell>
        </row>
        <row r="430">
          <cell r="BA430">
            <v>0</v>
          </cell>
        </row>
        <row r="431">
          <cell r="BA431">
            <v>0</v>
          </cell>
        </row>
        <row r="432">
          <cell r="BA432">
            <v>0</v>
          </cell>
        </row>
        <row r="433">
          <cell r="BA433">
            <v>0</v>
          </cell>
        </row>
        <row r="434">
          <cell r="BA434">
            <v>0</v>
          </cell>
        </row>
        <row r="435">
          <cell r="BA435">
            <v>0</v>
          </cell>
        </row>
        <row r="436">
          <cell r="BA436">
            <v>0</v>
          </cell>
        </row>
        <row r="437">
          <cell r="BA437">
            <v>0</v>
          </cell>
        </row>
        <row r="438">
          <cell r="BA438">
            <v>0</v>
          </cell>
        </row>
        <row r="439">
          <cell r="BA439">
            <v>0</v>
          </cell>
        </row>
        <row r="440">
          <cell r="BA440">
            <v>0</v>
          </cell>
        </row>
        <row r="441">
          <cell r="BA441">
            <v>0</v>
          </cell>
        </row>
        <row r="442">
          <cell r="BA442">
            <v>0</v>
          </cell>
        </row>
        <row r="443">
          <cell r="BA443">
            <v>0</v>
          </cell>
        </row>
        <row r="444">
          <cell r="BA444">
            <v>0</v>
          </cell>
        </row>
        <row r="445">
          <cell r="BA445">
            <v>0</v>
          </cell>
        </row>
        <row r="446">
          <cell r="BA446">
            <v>0</v>
          </cell>
        </row>
        <row r="447">
          <cell r="BA447">
            <v>0</v>
          </cell>
        </row>
        <row r="448">
          <cell r="BA448">
            <v>0</v>
          </cell>
        </row>
        <row r="449">
          <cell r="BA449">
            <v>0</v>
          </cell>
        </row>
        <row r="450">
          <cell r="BA450">
            <v>0</v>
          </cell>
        </row>
        <row r="451">
          <cell r="BA451">
            <v>0</v>
          </cell>
        </row>
        <row r="452">
          <cell r="BA452">
            <v>0</v>
          </cell>
        </row>
        <row r="453">
          <cell r="BA453">
            <v>0</v>
          </cell>
        </row>
        <row r="454">
          <cell r="BA454">
            <v>0</v>
          </cell>
        </row>
        <row r="455">
          <cell r="BA455">
            <v>0</v>
          </cell>
        </row>
        <row r="456">
          <cell r="BA456">
            <v>0</v>
          </cell>
        </row>
        <row r="457">
          <cell r="BA457">
            <v>0</v>
          </cell>
        </row>
        <row r="458">
          <cell r="BA458">
            <v>0</v>
          </cell>
        </row>
        <row r="459">
          <cell r="BA459">
            <v>0</v>
          </cell>
        </row>
        <row r="460">
          <cell r="BA460">
            <v>0</v>
          </cell>
        </row>
        <row r="461">
          <cell r="BA461">
            <v>0</v>
          </cell>
        </row>
        <row r="462">
          <cell r="BA462">
            <v>0</v>
          </cell>
        </row>
        <row r="463">
          <cell r="BA463">
            <v>0</v>
          </cell>
        </row>
        <row r="464">
          <cell r="BA464">
            <v>0</v>
          </cell>
        </row>
        <row r="465">
          <cell r="BA465">
            <v>0</v>
          </cell>
        </row>
        <row r="466">
          <cell r="BA466">
            <v>0</v>
          </cell>
        </row>
        <row r="467">
          <cell r="BA467">
            <v>0</v>
          </cell>
        </row>
        <row r="468">
          <cell r="BA468">
            <v>0</v>
          </cell>
        </row>
        <row r="469">
          <cell r="BA469">
            <v>0</v>
          </cell>
        </row>
        <row r="470">
          <cell r="BA470">
            <v>0</v>
          </cell>
        </row>
        <row r="471">
          <cell r="BA471">
            <v>0</v>
          </cell>
        </row>
        <row r="472">
          <cell r="BA472">
            <v>0</v>
          </cell>
        </row>
        <row r="473">
          <cell r="BA473">
            <v>0</v>
          </cell>
        </row>
        <row r="474">
          <cell r="BA474">
            <v>0</v>
          </cell>
        </row>
        <row r="475">
          <cell r="BA475">
            <v>0</v>
          </cell>
        </row>
        <row r="476">
          <cell r="BA476">
            <v>0</v>
          </cell>
        </row>
        <row r="477">
          <cell r="BA477">
            <v>0</v>
          </cell>
        </row>
        <row r="478">
          <cell r="BA478">
            <v>0</v>
          </cell>
        </row>
        <row r="479">
          <cell r="BA479">
            <v>0</v>
          </cell>
        </row>
        <row r="480">
          <cell r="BA480">
            <v>0</v>
          </cell>
        </row>
        <row r="481">
          <cell r="BA481">
            <v>0</v>
          </cell>
        </row>
        <row r="482">
          <cell r="BA482">
            <v>0</v>
          </cell>
        </row>
        <row r="483">
          <cell r="BA483">
            <v>0</v>
          </cell>
        </row>
        <row r="484">
          <cell r="BA484">
            <v>0</v>
          </cell>
        </row>
        <row r="485">
          <cell r="BA485">
            <v>0</v>
          </cell>
        </row>
        <row r="486">
          <cell r="BA486">
            <v>0</v>
          </cell>
        </row>
        <row r="487">
          <cell r="BA487">
            <v>0</v>
          </cell>
        </row>
        <row r="488">
          <cell r="BA488">
            <v>0</v>
          </cell>
        </row>
        <row r="489">
          <cell r="BA489">
            <v>0</v>
          </cell>
        </row>
        <row r="490">
          <cell r="BA490">
            <v>0</v>
          </cell>
        </row>
        <row r="491">
          <cell r="BA491">
            <v>0</v>
          </cell>
        </row>
        <row r="492">
          <cell r="BA492">
            <v>0</v>
          </cell>
        </row>
        <row r="493">
          <cell r="BA493">
            <v>0</v>
          </cell>
        </row>
        <row r="494">
          <cell r="BA494">
            <v>0</v>
          </cell>
        </row>
        <row r="495">
          <cell r="BA495">
            <v>0</v>
          </cell>
        </row>
        <row r="496">
          <cell r="BA496">
            <v>0</v>
          </cell>
        </row>
        <row r="497">
          <cell r="BA497">
            <v>0</v>
          </cell>
        </row>
        <row r="498">
          <cell r="BA498">
            <v>0</v>
          </cell>
        </row>
        <row r="499">
          <cell r="BA499">
            <v>0</v>
          </cell>
        </row>
        <row r="500">
          <cell r="BA500">
            <v>0</v>
          </cell>
        </row>
        <row r="501">
          <cell r="BA501">
            <v>0</v>
          </cell>
        </row>
        <row r="502">
          <cell r="BA502">
            <v>0</v>
          </cell>
        </row>
        <row r="503">
          <cell r="BA503">
            <v>0</v>
          </cell>
        </row>
        <row r="504">
          <cell r="BA504">
            <v>0</v>
          </cell>
        </row>
        <row r="505">
          <cell r="BA505">
            <v>0</v>
          </cell>
        </row>
        <row r="506">
          <cell r="BA506">
            <v>0</v>
          </cell>
        </row>
        <row r="507">
          <cell r="BA507">
            <v>0</v>
          </cell>
        </row>
        <row r="508">
          <cell r="BA508">
            <v>0</v>
          </cell>
        </row>
        <row r="509">
          <cell r="BA509">
            <v>0</v>
          </cell>
        </row>
        <row r="510">
          <cell r="BA510">
            <v>0</v>
          </cell>
        </row>
        <row r="511">
          <cell r="BA511">
            <v>0</v>
          </cell>
        </row>
        <row r="512">
          <cell r="BA512">
            <v>0</v>
          </cell>
        </row>
        <row r="513">
          <cell r="BA513">
            <v>0</v>
          </cell>
        </row>
        <row r="514">
          <cell r="BA514">
            <v>0</v>
          </cell>
        </row>
        <row r="515">
          <cell r="BA515">
            <v>0</v>
          </cell>
        </row>
        <row r="516">
          <cell r="BA516">
            <v>0</v>
          </cell>
        </row>
        <row r="517">
          <cell r="BA517">
            <v>0</v>
          </cell>
        </row>
        <row r="518">
          <cell r="BA518">
            <v>0</v>
          </cell>
        </row>
        <row r="519">
          <cell r="BA519">
            <v>0</v>
          </cell>
        </row>
        <row r="520">
          <cell r="BA520">
            <v>0</v>
          </cell>
        </row>
        <row r="521">
          <cell r="BA521">
            <v>0</v>
          </cell>
        </row>
        <row r="522">
          <cell r="BA522">
            <v>0</v>
          </cell>
        </row>
        <row r="523">
          <cell r="BA523">
            <v>0</v>
          </cell>
        </row>
        <row r="524">
          <cell r="BA524">
            <v>0</v>
          </cell>
        </row>
        <row r="525">
          <cell r="BA525">
            <v>0</v>
          </cell>
        </row>
        <row r="526">
          <cell r="BA526">
            <v>0</v>
          </cell>
        </row>
        <row r="527">
          <cell r="BA527">
            <v>0</v>
          </cell>
        </row>
        <row r="528">
          <cell r="BA528">
            <v>0</v>
          </cell>
        </row>
        <row r="529">
          <cell r="BA529">
            <v>0</v>
          </cell>
        </row>
        <row r="530">
          <cell r="BA530">
            <v>0</v>
          </cell>
        </row>
        <row r="531">
          <cell r="BA531">
            <v>0</v>
          </cell>
        </row>
        <row r="532">
          <cell r="BA532">
            <v>0</v>
          </cell>
        </row>
        <row r="533">
          <cell r="BA533">
            <v>0</v>
          </cell>
        </row>
        <row r="534">
          <cell r="BA534">
            <v>0</v>
          </cell>
        </row>
        <row r="535">
          <cell r="BA535">
            <v>0</v>
          </cell>
        </row>
        <row r="536">
          <cell r="BA536">
            <v>0</v>
          </cell>
        </row>
        <row r="537">
          <cell r="BA537">
            <v>0</v>
          </cell>
        </row>
        <row r="538">
          <cell r="BA538">
            <v>0</v>
          </cell>
        </row>
        <row r="539">
          <cell r="BA539">
            <v>0</v>
          </cell>
        </row>
        <row r="540">
          <cell r="BA540">
            <v>0</v>
          </cell>
        </row>
        <row r="541">
          <cell r="BA541">
            <v>0</v>
          </cell>
        </row>
        <row r="542">
          <cell r="BA542">
            <v>0</v>
          </cell>
        </row>
        <row r="543">
          <cell r="BA543">
            <v>0</v>
          </cell>
        </row>
        <row r="544">
          <cell r="BA544">
            <v>0</v>
          </cell>
        </row>
        <row r="545">
          <cell r="BA545">
            <v>0</v>
          </cell>
        </row>
        <row r="546">
          <cell r="BA546">
            <v>0</v>
          </cell>
        </row>
        <row r="547">
          <cell r="BA547">
            <v>0</v>
          </cell>
        </row>
        <row r="548">
          <cell r="BA548">
            <v>0</v>
          </cell>
        </row>
        <row r="549">
          <cell r="BA549">
            <v>0</v>
          </cell>
        </row>
        <row r="550">
          <cell r="BA550">
            <v>0</v>
          </cell>
        </row>
        <row r="551">
          <cell r="BA551">
            <v>0</v>
          </cell>
        </row>
        <row r="552">
          <cell r="BA552">
            <v>0</v>
          </cell>
        </row>
        <row r="553">
          <cell r="BA553">
            <v>0</v>
          </cell>
        </row>
        <row r="554">
          <cell r="BA554">
            <v>0</v>
          </cell>
        </row>
        <row r="555">
          <cell r="BA555">
            <v>0</v>
          </cell>
        </row>
        <row r="556">
          <cell r="BA556">
            <v>0</v>
          </cell>
        </row>
        <row r="557">
          <cell r="BA557">
            <v>0</v>
          </cell>
        </row>
        <row r="558">
          <cell r="BA558">
            <v>0</v>
          </cell>
        </row>
        <row r="559">
          <cell r="BA559">
            <v>0</v>
          </cell>
        </row>
        <row r="560">
          <cell r="BA560">
            <v>0</v>
          </cell>
        </row>
        <row r="561">
          <cell r="BA561">
            <v>0</v>
          </cell>
        </row>
        <row r="562">
          <cell r="BA562">
            <v>0</v>
          </cell>
        </row>
        <row r="563">
          <cell r="BA563">
            <v>0</v>
          </cell>
        </row>
        <row r="564">
          <cell r="BA564">
            <v>0</v>
          </cell>
        </row>
        <row r="565">
          <cell r="BA565">
            <v>0</v>
          </cell>
        </row>
        <row r="566">
          <cell r="BA566">
            <v>0</v>
          </cell>
        </row>
        <row r="567">
          <cell r="BA567">
            <v>0</v>
          </cell>
        </row>
        <row r="568">
          <cell r="BA568">
            <v>0</v>
          </cell>
        </row>
        <row r="569">
          <cell r="BA569">
            <v>0</v>
          </cell>
        </row>
        <row r="570">
          <cell r="BA570">
            <v>0</v>
          </cell>
        </row>
        <row r="571">
          <cell r="BA571">
            <v>0</v>
          </cell>
        </row>
        <row r="572">
          <cell r="BA572">
            <v>0</v>
          </cell>
        </row>
        <row r="573">
          <cell r="BA573">
            <v>0</v>
          </cell>
        </row>
        <row r="574">
          <cell r="BA574">
            <v>0</v>
          </cell>
        </row>
        <row r="575">
          <cell r="BA575">
            <v>0</v>
          </cell>
        </row>
        <row r="576">
          <cell r="BA576">
            <v>0</v>
          </cell>
        </row>
        <row r="577">
          <cell r="BA577">
            <v>0</v>
          </cell>
        </row>
        <row r="578">
          <cell r="BA578">
            <v>0</v>
          </cell>
        </row>
        <row r="579">
          <cell r="BA579">
            <v>0</v>
          </cell>
        </row>
        <row r="580">
          <cell r="BA580">
            <v>0</v>
          </cell>
        </row>
        <row r="581">
          <cell r="BA581">
            <v>0</v>
          </cell>
        </row>
        <row r="582">
          <cell r="BA582">
            <v>0</v>
          </cell>
        </row>
        <row r="583">
          <cell r="BA583">
            <v>0</v>
          </cell>
        </row>
        <row r="584">
          <cell r="BA584">
            <v>0</v>
          </cell>
        </row>
        <row r="585">
          <cell r="BA585">
            <v>0</v>
          </cell>
        </row>
        <row r="586">
          <cell r="BA586">
            <v>0</v>
          </cell>
        </row>
        <row r="587">
          <cell r="BA587">
            <v>0</v>
          </cell>
        </row>
        <row r="588">
          <cell r="BA588">
            <v>0</v>
          </cell>
        </row>
        <row r="589">
          <cell r="BA589">
            <v>0</v>
          </cell>
        </row>
        <row r="590">
          <cell r="BA590">
            <v>0</v>
          </cell>
        </row>
        <row r="591">
          <cell r="BA591">
            <v>0</v>
          </cell>
        </row>
        <row r="592">
          <cell r="BA592">
            <v>0</v>
          </cell>
        </row>
        <row r="593">
          <cell r="BA593">
            <v>0</v>
          </cell>
        </row>
        <row r="594">
          <cell r="BA594">
            <v>0</v>
          </cell>
        </row>
        <row r="595">
          <cell r="BA595">
            <v>0</v>
          </cell>
        </row>
        <row r="596">
          <cell r="BA596">
            <v>0</v>
          </cell>
        </row>
        <row r="597">
          <cell r="BA597">
            <v>0</v>
          </cell>
        </row>
        <row r="598">
          <cell r="BA598">
            <v>0</v>
          </cell>
        </row>
        <row r="599">
          <cell r="BA599">
            <v>0</v>
          </cell>
        </row>
        <row r="600">
          <cell r="BA600">
            <v>0</v>
          </cell>
        </row>
        <row r="601">
          <cell r="BA601">
            <v>0</v>
          </cell>
        </row>
        <row r="602">
          <cell r="BA602">
            <v>0</v>
          </cell>
        </row>
        <row r="603">
          <cell r="BA603">
            <v>0</v>
          </cell>
        </row>
        <row r="604">
          <cell r="BA604">
            <v>0</v>
          </cell>
        </row>
        <row r="605">
          <cell r="BA605">
            <v>0</v>
          </cell>
        </row>
        <row r="606">
          <cell r="BA606">
            <v>0</v>
          </cell>
        </row>
        <row r="607">
          <cell r="BA607">
            <v>0</v>
          </cell>
        </row>
        <row r="608">
          <cell r="BA608">
            <v>0</v>
          </cell>
        </row>
        <row r="609">
          <cell r="BA609">
            <v>0</v>
          </cell>
        </row>
        <row r="610">
          <cell r="BA610">
            <v>0</v>
          </cell>
        </row>
        <row r="611">
          <cell r="BA611">
            <v>0</v>
          </cell>
        </row>
        <row r="612">
          <cell r="BA612">
            <v>0</v>
          </cell>
        </row>
        <row r="613">
          <cell r="BA613">
            <v>0</v>
          </cell>
        </row>
        <row r="614">
          <cell r="BA614">
            <v>0</v>
          </cell>
        </row>
        <row r="615">
          <cell r="BA615">
            <v>0</v>
          </cell>
        </row>
        <row r="616">
          <cell r="BA616">
            <v>0</v>
          </cell>
        </row>
        <row r="617">
          <cell r="BA617">
            <v>0</v>
          </cell>
        </row>
        <row r="618">
          <cell r="BA618">
            <v>0</v>
          </cell>
        </row>
        <row r="619">
          <cell r="BA619">
            <v>0</v>
          </cell>
        </row>
        <row r="620">
          <cell r="BA620">
            <v>0</v>
          </cell>
        </row>
        <row r="621">
          <cell r="BA621">
            <v>0</v>
          </cell>
        </row>
        <row r="622">
          <cell r="BA622">
            <v>0</v>
          </cell>
        </row>
        <row r="623">
          <cell r="BA623">
            <v>0</v>
          </cell>
        </row>
        <row r="624">
          <cell r="BA624">
            <v>0</v>
          </cell>
        </row>
        <row r="625">
          <cell r="BA625">
            <v>0</v>
          </cell>
        </row>
        <row r="626">
          <cell r="BA626">
            <v>0</v>
          </cell>
        </row>
        <row r="627">
          <cell r="BA627">
            <v>0</v>
          </cell>
        </row>
        <row r="628">
          <cell r="BA628">
            <v>0</v>
          </cell>
        </row>
        <row r="629">
          <cell r="BA629">
            <v>0</v>
          </cell>
        </row>
        <row r="630">
          <cell r="BA630">
            <v>0</v>
          </cell>
        </row>
        <row r="631">
          <cell r="BA631">
            <v>0</v>
          </cell>
        </row>
        <row r="632">
          <cell r="BA632">
            <v>0</v>
          </cell>
        </row>
        <row r="633">
          <cell r="BA633">
            <v>0</v>
          </cell>
        </row>
        <row r="634">
          <cell r="BA634">
            <v>0</v>
          </cell>
        </row>
        <row r="635">
          <cell r="BA635">
            <v>0</v>
          </cell>
        </row>
        <row r="636">
          <cell r="BA636">
            <v>0</v>
          </cell>
        </row>
        <row r="637">
          <cell r="BA637">
            <v>0</v>
          </cell>
        </row>
        <row r="638">
          <cell r="BA638">
            <v>0</v>
          </cell>
        </row>
        <row r="639">
          <cell r="BA639">
            <v>0</v>
          </cell>
        </row>
        <row r="640">
          <cell r="BA640">
            <v>0</v>
          </cell>
        </row>
        <row r="641">
          <cell r="BA641">
            <v>0</v>
          </cell>
        </row>
        <row r="642">
          <cell r="BA642">
            <v>0</v>
          </cell>
        </row>
        <row r="643">
          <cell r="BA643">
            <v>0</v>
          </cell>
        </row>
        <row r="644">
          <cell r="BA644">
            <v>0</v>
          </cell>
        </row>
        <row r="645">
          <cell r="BA645">
            <v>0</v>
          </cell>
        </row>
        <row r="646">
          <cell r="BA646">
            <v>0</v>
          </cell>
        </row>
        <row r="647">
          <cell r="BA647">
            <v>0</v>
          </cell>
        </row>
        <row r="648">
          <cell r="BA648">
            <v>0</v>
          </cell>
        </row>
        <row r="649">
          <cell r="BA649">
            <v>0</v>
          </cell>
        </row>
        <row r="650">
          <cell r="BA650">
            <v>0</v>
          </cell>
        </row>
        <row r="651">
          <cell r="BA651">
            <v>0</v>
          </cell>
        </row>
        <row r="652">
          <cell r="BA652">
            <v>0</v>
          </cell>
        </row>
        <row r="653">
          <cell r="BA653">
            <v>0</v>
          </cell>
        </row>
        <row r="654">
          <cell r="BA654">
            <v>0</v>
          </cell>
        </row>
        <row r="655">
          <cell r="BA655">
            <v>0</v>
          </cell>
        </row>
        <row r="656">
          <cell r="BA656">
            <v>0</v>
          </cell>
        </row>
        <row r="657">
          <cell r="BA657">
            <v>0</v>
          </cell>
        </row>
        <row r="658">
          <cell r="BA658">
            <v>0</v>
          </cell>
        </row>
        <row r="659">
          <cell r="BA659">
            <v>0</v>
          </cell>
        </row>
        <row r="660">
          <cell r="BA660">
            <v>0</v>
          </cell>
        </row>
        <row r="661">
          <cell r="BA661">
            <v>0</v>
          </cell>
        </row>
        <row r="662">
          <cell r="BA662">
            <v>0</v>
          </cell>
        </row>
        <row r="663">
          <cell r="BA663">
            <v>0</v>
          </cell>
        </row>
        <row r="664">
          <cell r="BA664">
            <v>0</v>
          </cell>
        </row>
        <row r="665">
          <cell r="BA665">
            <v>0</v>
          </cell>
        </row>
        <row r="666">
          <cell r="BA666">
            <v>0</v>
          </cell>
        </row>
        <row r="667">
          <cell r="BA667">
            <v>0</v>
          </cell>
        </row>
        <row r="668">
          <cell r="BA668">
            <v>0</v>
          </cell>
        </row>
        <row r="669">
          <cell r="BA669">
            <v>0</v>
          </cell>
        </row>
        <row r="670">
          <cell r="BA670">
            <v>0</v>
          </cell>
        </row>
        <row r="671">
          <cell r="BA671">
            <v>0</v>
          </cell>
        </row>
        <row r="672">
          <cell r="BA672">
            <v>0</v>
          </cell>
        </row>
        <row r="673">
          <cell r="BA673">
            <v>0</v>
          </cell>
        </row>
        <row r="674">
          <cell r="BA674">
            <v>0</v>
          </cell>
        </row>
        <row r="675">
          <cell r="BA675">
            <v>0</v>
          </cell>
        </row>
        <row r="676">
          <cell r="BA676">
            <v>0</v>
          </cell>
        </row>
        <row r="677">
          <cell r="BA677">
            <v>0</v>
          </cell>
        </row>
        <row r="678">
          <cell r="BA678">
            <v>0</v>
          </cell>
        </row>
        <row r="679">
          <cell r="BA679">
            <v>0</v>
          </cell>
        </row>
        <row r="680">
          <cell r="BA680">
            <v>0</v>
          </cell>
        </row>
        <row r="681">
          <cell r="BA681">
            <v>0</v>
          </cell>
        </row>
        <row r="682">
          <cell r="BA682">
            <v>0</v>
          </cell>
        </row>
        <row r="683">
          <cell r="BA683">
            <v>0</v>
          </cell>
        </row>
        <row r="684">
          <cell r="BA684">
            <v>0</v>
          </cell>
        </row>
        <row r="685">
          <cell r="BA685">
            <v>0</v>
          </cell>
        </row>
        <row r="686">
          <cell r="BA686">
            <v>0</v>
          </cell>
        </row>
        <row r="687">
          <cell r="BA687">
            <v>0</v>
          </cell>
        </row>
        <row r="688">
          <cell r="BA688">
            <v>0</v>
          </cell>
        </row>
        <row r="689">
          <cell r="BA689">
            <v>0</v>
          </cell>
        </row>
        <row r="690">
          <cell r="BA690">
            <v>0</v>
          </cell>
        </row>
        <row r="691">
          <cell r="BA691">
            <v>0</v>
          </cell>
        </row>
        <row r="692">
          <cell r="BA692">
            <v>0</v>
          </cell>
        </row>
        <row r="693">
          <cell r="BA693">
            <v>0</v>
          </cell>
        </row>
        <row r="694">
          <cell r="BA694">
            <v>0</v>
          </cell>
        </row>
        <row r="695">
          <cell r="BA695">
            <v>0</v>
          </cell>
        </row>
        <row r="696">
          <cell r="BA696">
            <v>0</v>
          </cell>
        </row>
        <row r="697">
          <cell r="BA697">
            <v>0</v>
          </cell>
        </row>
        <row r="698">
          <cell r="BA698">
            <v>0</v>
          </cell>
        </row>
        <row r="699">
          <cell r="BA699">
            <v>0</v>
          </cell>
        </row>
        <row r="700">
          <cell r="BA700">
            <v>0</v>
          </cell>
        </row>
        <row r="701">
          <cell r="BA701">
            <v>0</v>
          </cell>
        </row>
        <row r="702">
          <cell r="BA702">
            <v>0</v>
          </cell>
        </row>
        <row r="703">
          <cell r="BA703">
            <v>0</v>
          </cell>
        </row>
        <row r="704">
          <cell r="BA704">
            <v>0</v>
          </cell>
        </row>
        <row r="705">
          <cell r="BA705">
            <v>0</v>
          </cell>
        </row>
        <row r="706">
          <cell r="BA706">
            <v>0</v>
          </cell>
        </row>
        <row r="707">
          <cell r="BA707">
            <v>0</v>
          </cell>
        </row>
        <row r="708">
          <cell r="BA708">
            <v>0</v>
          </cell>
        </row>
        <row r="709">
          <cell r="BA709">
            <v>0</v>
          </cell>
        </row>
        <row r="710">
          <cell r="BA710">
            <v>0</v>
          </cell>
        </row>
        <row r="711">
          <cell r="BA711">
            <v>0</v>
          </cell>
        </row>
        <row r="712">
          <cell r="BA712">
            <v>0</v>
          </cell>
        </row>
        <row r="713">
          <cell r="BA713">
            <v>0</v>
          </cell>
        </row>
        <row r="714">
          <cell r="BA714">
            <v>0</v>
          </cell>
        </row>
        <row r="715">
          <cell r="BA715">
            <v>0</v>
          </cell>
        </row>
        <row r="716">
          <cell r="BA716">
            <v>0</v>
          </cell>
        </row>
        <row r="717">
          <cell r="BA717">
            <v>0</v>
          </cell>
        </row>
        <row r="718">
          <cell r="BA718">
            <v>0</v>
          </cell>
        </row>
        <row r="719">
          <cell r="BA719">
            <v>0</v>
          </cell>
        </row>
        <row r="720">
          <cell r="BA720">
            <v>0</v>
          </cell>
        </row>
        <row r="721">
          <cell r="BA721">
            <v>0</v>
          </cell>
        </row>
        <row r="722">
          <cell r="BA722">
            <v>0</v>
          </cell>
        </row>
        <row r="723">
          <cell r="BA723">
            <v>0</v>
          </cell>
        </row>
        <row r="724">
          <cell r="BA724">
            <v>0</v>
          </cell>
        </row>
        <row r="725">
          <cell r="BA725">
            <v>0</v>
          </cell>
        </row>
        <row r="726">
          <cell r="BA726">
            <v>0</v>
          </cell>
        </row>
        <row r="727">
          <cell r="BA727">
            <v>0</v>
          </cell>
        </row>
        <row r="728">
          <cell r="BA728">
            <v>0</v>
          </cell>
        </row>
        <row r="729">
          <cell r="BA729">
            <v>0</v>
          </cell>
        </row>
        <row r="730">
          <cell r="BA730">
            <v>0</v>
          </cell>
        </row>
        <row r="731">
          <cell r="BA731">
            <v>0</v>
          </cell>
        </row>
        <row r="732">
          <cell r="BA732">
            <v>0</v>
          </cell>
        </row>
        <row r="733">
          <cell r="BA733">
            <v>0</v>
          </cell>
        </row>
        <row r="734">
          <cell r="BA734">
            <v>0</v>
          </cell>
        </row>
        <row r="735">
          <cell r="BA735">
            <v>0</v>
          </cell>
        </row>
        <row r="736">
          <cell r="BA736">
            <v>0</v>
          </cell>
        </row>
        <row r="737">
          <cell r="BA737">
            <v>0</v>
          </cell>
        </row>
        <row r="738">
          <cell r="BA738">
            <v>0</v>
          </cell>
        </row>
        <row r="739">
          <cell r="BA739">
            <v>0</v>
          </cell>
        </row>
        <row r="740">
          <cell r="BA740">
            <v>0</v>
          </cell>
        </row>
        <row r="741">
          <cell r="BA741">
            <v>0</v>
          </cell>
        </row>
        <row r="742">
          <cell r="BA742">
            <v>0</v>
          </cell>
        </row>
        <row r="743">
          <cell r="BA743">
            <v>0</v>
          </cell>
        </row>
        <row r="744">
          <cell r="BA744">
            <v>0</v>
          </cell>
        </row>
        <row r="745">
          <cell r="BA745">
            <v>0</v>
          </cell>
        </row>
        <row r="746">
          <cell r="BA746">
            <v>0</v>
          </cell>
        </row>
        <row r="747">
          <cell r="BA747">
            <v>0</v>
          </cell>
        </row>
        <row r="748">
          <cell r="BA748">
            <v>0</v>
          </cell>
        </row>
        <row r="749">
          <cell r="BA749">
            <v>0</v>
          </cell>
        </row>
        <row r="750">
          <cell r="BA750">
            <v>0</v>
          </cell>
        </row>
        <row r="751">
          <cell r="BA751">
            <v>0</v>
          </cell>
        </row>
        <row r="752">
          <cell r="BA752">
            <v>0</v>
          </cell>
        </row>
        <row r="753">
          <cell r="BA753">
            <v>0</v>
          </cell>
        </row>
        <row r="754">
          <cell r="BA754">
            <v>0</v>
          </cell>
        </row>
        <row r="755">
          <cell r="BA755">
            <v>0</v>
          </cell>
        </row>
        <row r="756">
          <cell r="BA756">
            <v>0</v>
          </cell>
        </row>
        <row r="757">
          <cell r="BA757">
            <v>0</v>
          </cell>
        </row>
        <row r="758">
          <cell r="BA758">
            <v>0</v>
          </cell>
        </row>
        <row r="759">
          <cell r="BA759">
            <v>0</v>
          </cell>
        </row>
        <row r="760">
          <cell r="BA760">
            <v>0</v>
          </cell>
        </row>
        <row r="761">
          <cell r="BA761">
            <v>0</v>
          </cell>
        </row>
        <row r="762">
          <cell r="BA762">
            <v>0</v>
          </cell>
        </row>
        <row r="763">
          <cell r="BA763">
            <v>0</v>
          </cell>
        </row>
        <row r="764">
          <cell r="BA764">
            <v>0</v>
          </cell>
        </row>
        <row r="765">
          <cell r="BA765">
            <v>0</v>
          </cell>
        </row>
        <row r="766">
          <cell r="BA766">
            <v>0</v>
          </cell>
        </row>
        <row r="767">
          <cell r="BA767">
            <v>0</v>
          </cell>
        </row>
        <row r="768">
          <cell r="BA768">
            <v>0</v>
          </cell>
        </row>
        <row r="769">
          <cell r="BA769">
            <v>0</v>
          </cell>
        </row>
        <row r="770">
          <cell r="BA770">
            <v>0</v>
          </cell>
        </row>
        <row r="771">
          <cell r="BA771">
            <v>0</v>
          </cell>
        </row>
        <row r="772">
          <cell r="BA772">
            <v>0</v>
          </cell>
        </row>
        <row r="773">
          <cell r="BA773">
            <v>0</v>
          </cell>
        </row>
        <row r="774">
          <cell r="BA774">
            <v>0</v>
          </cell>
        </row>
        <row r="775">
          <cell r="BA775">
            <v>0</v>
          </cell>
        </row>
        <row r="776">
          <cell r="BA776">
            <v>0</v>
          </cell>
        </row>
        <row r="777">
          <cell r="BA777">
            <v>0</v>
          </cell>
        </row>
        <row r="778">
          <cell r="BA778">
            <v>0</v>
          </cell>
        </row>
        <row r="779">
          <cell r="BA779">
            <v>0</v>
          </cell>
        </row>
        <row r="780">
          <cell r="BA780">
            <v>0</v>
          </cell>
        </row>
        <row r="781">
          <cell r="BA781">
            <v>0</v>
          </cell>
        </row>
        <row r="782">
          <cell r="BA782">
            <v>0</v>
          </cell>
        </row>
        <row r="783">
          <cell r="BA783">
            <v>0</v>
          </cell>
        </row>
        <row r="784">
          <cell r="BA784">
            <v>0</v>
          </cell>
        </row>
        <row r="785">
          <cell r="BA785">
            <v>0</v>
          </cell>
        </row>
        <row r="786">
          <cell r="BA786">
            <v>0</v>
          </cell>
        </row>
        <row r="787">
          <cell r="BA787">
            <v>0</v>
          </cell>
        </row>
        <row r="788">
          <cell r="BA788">
            <v>0</v>
          </cell>
        </row>
        <row r="789">
          <cell r="BA789">
            <v>0</v>
          </cell>
        </row>
        <row r="790">
          <cell r="BA790">
            <v>0</v>
          </cell>
        </row>
        <row r="791">
          <cell r="BA791">
            <v>0</v>
          </cell>
        </row>
        <row r="792">
          <cell r="BA792">
            <v>0</v>
          </cell>
        </row>
        <row r="793">
          <cell r="BA793">
            <v>0</v>
          </cell>
        </row>
        <row r="794">
          <cell r="BA794">
            <v>0</v>
          </cell>
        </row>
        <row r="795">
          <cell r="BA795">
            <v>0</v>
          </cell>
        </row>
        <row r="796">
          <cell r="BA796">
            <v>0</v>
          </cell>
        </row>
        <row r="797">
          <cell r="BA797">
            <v>0</v>
          </cell>
        </row>
        <row r="798">
          <cell r="BA798">
            <v>0</v>
          </cell>
        </row>
        <row r="799">
          <cell r="BA799">
            <v>0</v>
          </cell>
        </row>
        <row r="800">
          <cell r="BA800">
            <v>0</v>
          </cell>
        </row>
        <row r="801">
          <cell r="BA801">
            <v>0</v>
          </cell>
        </row>
        <row r="802">
          <cell r="BA802">
            <v>0</v>
          </cell>
        </row>
        <row r="803">
          <cell r="BA803">
            <v>0</v>
          </cell>
        </row>
        <row r="804">
          <cell r="BA804">
            <v>0</v>
          </cell>
        </row>
        <row r="805">
          <cell r="BA805">
            <v>0</v>
          </cell>
        </row>
        <row r="806">
          <cell r="BA806">
            <v>0</v>
          </cell>
        </row>
        <row r="807">
          <cell r="BA807">
            <v>0</v>
          </cell>
        </row>
        <row r="808">
          <cell r="BA808">
            <v>0</v>
          </cell>
        </row>
        <row r="809">
          <cell r="BA809">
            <v>0</v>
          </cell>
        </row>
        <row r="810">
          <cell r="BA810">
            <v>0</v>
          </cell>
        </row>
        <row r="811">
          <cell r="BA811">
            <v>0</v>
          </cell>
        </row>
        <row r="812">
          <cell r="BA812">
            <v>0</v>
          </cell>
        </row>
        <row r="813">
          <cell r="BA813">
            <v>0</v>
          </cell>
        </row>
        <row r="814">
          <cell r="BA814">
            <v>0</v>
          </cell>
        </row>
        <row r="815">
          <cell r="BA815">
            <v>0</v>
          </cell>
        </row>
        <row r="816">
          <cell r="BA816">
            <v>0</v>
          </cell>
        </row>
        <row r="817">
          <cell r="BA817">
            <v>0</v>
          </cell>
        </row>
        <row r="818">
          <cell r="BA818">
            <v>0</v>
          </cell>
        </row>
        <row r="819">
          <cell r="BA819">
            <v>0</v>
          </cell>
        </row>
        <row r="820">
          <cell r="BA820">
            <v>0</v>
          </cell>
        </row>
        <row r="821">
          <cell r="BA821">
            <v>0</v>
          </cell>
        </row>
        <row r="822">
          <cell r="BA822">
            <v>0</v>
          </cell>
        </row>
        <row r="823">
          <cell r="BA823">
            <v>0</v>
          </cell>
        </row>
        <row r="824">
          <cell r="BA824">
            <v>0</v>
          </cell>
        </row>
        <row r="825">
          <cell r="BA825">
            <v>0</v>
          </cell>
        </row>
        <row r="826">
          <cell r="BA826">
            <v>0</v>
          </cell>
        </row>
        <row r="827">
          <cell r="BA827">
            <v>0</v>
          </cell>
        </row>
        <row r="828">
          <cell r="BA828">
            <v>0</v>
          </cell>
        </row>
        <row r="829">
          <cell r="BA829">
            <v>0</v>
          </cell>
        </row>
        <row r="830">
          <cell r="BA830">
            <v>0</v>
          </cell>
        </row>
        <row r="831">
          <cell r="BA831">
            <v>0</v>
          </cell>
        </row>
        <row r="832">
          <cell r="BA832">
            <v>0</v>
          </cell>
        </row>
        <row r="833">
          <cell r="BA833">
            <v>0</v>
          </cell>
        </row>
        <row r="834">
          <cell r="BA834">
            <v>0</v>
          </cell>
        </row>
        <row r="835">
          <cell r="BA835">
            <v>0</v>
          </cell>
        </row>
        <row r="836">
          <cell r="BA836">
            <v>0</v>
          </cell>
        </row>
        <row r="837">
          <cell r="BA837">
            <v>0</v>
          </cell>
        </row>
        <row r="838">
          <cell r="BA838">
            <v>0</v>
          </cell>
        </row>
        <row r="839">
          <cell r="BA839">
            <v>0</v>
          </cell>
        </row>
        <row r="840">
          <cell r="BA840">
            <v>0</v>
          </cell>
        </row>
        <row r="841">
          <cell r="BA841">
            <v>0</v>
          </cell>
        </row>
        <row r="842">
          <cell r="BA842">
            <v>0</v>
          </cell>
        </row>
        <row r="843">
          <cell r="BA843">
            <v>0</v>
          </cell>
        </row>
        <row r="844">
          <cell r="BA844">
            <v>0</v>
          </cell>
        </row>
        <row r="845">
          <cell r="BA845">
            <v>0</v>
          </cell>
        </row>
        <row r="846">
          <cell r="BA846">
            <v>0</v>
          </cell>
        </row>
        <row r="847">
          <cell r="BA847">
            <v>0</v>
          </cell>
        </row>
        <row r="848">
          <cell r="BA848">
            <v>0</v>
          </cell>
        </row>
        <row r="849">
          <cell r="BA849">
            <v>0</v>
          </cell>
        </row>
        <row r="850">
          <cell r="BA850">
            <v>0</v>
          </cell>
        </row>
        <row r="851">
          <cell r="BA851">
            <v>0</v>
          </cell>
        </row>
        <row r="852">
          <cell r="BA852">
            <v>0</v>
          </cell>
        </row>
        <row r="853">
          <cell r="BA853">
            <v>0</v>
          </cell>
        </row>
        <row r="854">
          <cell r="BA854">
            <v>0</v>
          </cell>
        </row>
        <row r="855">
          <cell r="BA855">
            <v>0</v>
          </cell>
        </row>
        <row r="856">
          <cell r="BA856">
            <v>0</v>
          </cell>
        </row>
        <row r="857">
          <cell r="BA857">
            <v>0</v>
          </cell>
        </row>
        <row r="858">
          <cell r="BA858">
            <v>0</v>
          </cell>
        </row>
        <row r="859">
          <cell r="BA859">
            <v>0</v>
          </cell>
        </row>
        <row r="860">
          <cell r="BA860">
            <v>0</v>
          </cell>
        </row>
        <row r="861">
          <cell r="BA861">
            <v>0</v>
          </cell>
        </row>
        <row r="862">
          <cell r="BA862">
            <v>0</v>
          </cell>
        </row>
        <row r="863">
          <cell r="BA863">
            <v>0</v>
          </cell>
        </row>
        <row r="864">
          <cell r="BA864">
            <v>0</v>
          </cell>
        </row>
        <row r="865">
          <cell r="BA865">
            <v>0</v>
          </cell>
        </row>
        <row r="866">
          <cell r="BA866">
            <v>0</v>
          </cell>
        </row>
        <row r="867">
          <cell r="BA867">
            <v>0</v>
          </cell>
        </row>
        <row r="868">
          <cell r="BA868">
            <v>0</v>
          </cell>
        </row>
        <row r="869">
          <cell r="BA869">
            <v>0</v>
          </cell>
        </row>
        <row r="870">
          <cell r="BA870">
            <v>0</v>
          </cell>
        </row>
        <row r="871">
          <cell r="BA871">
            <v>0</v>
          </cell>
        </row>
        <row r="872">
          <cell r="BA872">
            <v>0</v>
          </cell>
        </row>
        <row r="873">
          <cell r="BA873">
            <v>0</v>
          </cell>
        </row>
        <row r="874">
          <cell r="BA874">
            <v>0</v>
          </cell>
        </row>
        <row r="875">
          <cell r="BA875">
            <v>0</v>
          </cell>
        </row>
        <row r="876">
          <cell r="BA876">
            <v>0</v>
          </cell>
        </row>
        <row r="877">
          <cell r="BA877">
            <v>0</v>
          </cell>
        </row>
        <row r="878">
          <cell r="BA878">
            <v>0</v>
          </cell>
        </row>
        <row r="879">
          <cell r="BA879">
            <v>0</v>
          </cell>
        </row>
        <row r="880">
          <cell r="BA880">
            <v>0</v>
          </cell>
        </row>
        <row r="881">
          <cell r="BA881">
            <v>0</v>
          </cell>
        </row>
        <row r="882">
          <cell r="BA882">
            <v>0</v>
          </cell>
        </row>
        <row r="883">
          <cell r="BA883">
            <v>0</v>
          </cell>
        </row>
        <row r="884">
          <cell r="BA884">
            <v>0</v>
          </cell>
        </row>
        <row r="885">
          <cell r="BA885">
            <v>0</v>
          </cell>
        </row>
        <row r="886">
          <cell r="BA886">
            <v>0</v>
          </cell>
        </row>
        <row r="887">
          <cell r="BA887">
            <v>0</v>
          </cell>
        </row>
        <row r="888">
          <cell r="BA888">
            <v>0</v>
          </cell>
        </row>
        <row r="889">
          <cell r="BA889">
            <v>0</v>
          </cell>
        </row>
        <row r="890">
          <cell r="BA890">
            <v>0</v>
          </cell>
        </row>
        <row r="891">
          <cell r="BA891">
            <v>0</v>
          </cell>
        </row>
        <row r="892">
          <cell r="BA892">
            <v>0</v>
          </cell>
        </row>
        <row r="893">
          <cell r="BA893">
            <v>0</v>
          </cell>
        </row>
        <row r="894">
          <cell r="BA894">
            <v>0</v>
          </cell>
        </row>
        <row r="895">
          <cell r="BA895">
            <v>0</v>
          </cell>
        </row>
        <row r="896">
          <cell r="BA896">
            <v>0</v>
          </cell>
        </row>
        <row r="897">
          <cell r="BA897">
            <v>0</v>
          </cell>
        </row>
        <row r="898">
          <cell r="BA898">
            <v>0</v>
          </cell>
        </row>
        <row r="899">
          <cell r="BA899">
            <v>0</v>
          </cell>
        </row>
        <row r="900">
          <cell r="BA900">
            <v>0</v>
          </cell>
        </row>
        <row r="901">
          <cell r="BA901">
            <v>0</v>
          </cell>
        </row>
        <row r="902">
          <cell r="BA902">
            <v>0</v>
          </cell>
        </row>
        <row r="903">
          <cell r="BA903">
            <v>0</v>
          </cell>
        </row>
        <row r="904">
          <cell r="BA904">
            <v>0</v>
          </cell>
        </row>
        <row r="905">
          <cell r="BA905">
            <v>0</v>
          </cell>
        </row>
        <row r="906">
          <cell r="BA906">
            <v>0</v>
          </cell>
        </row>
        <row r="907">
          <cell r="BA907">
            <v>0</v>
          </cell>
        </row>
        <row r="908">
          <cell r="BA908">
            <v>0</v>
          </cell>
        </row>
        <row r="909">
          <cell r="BA909">
            <v>0</v>
          </cell>
        </row>
        <row r="910">
          <cell r="BA910">
            <v>0</v>
          </cell>
        </row>
        <row r="911">
          <cell r="BA911">
            <v>0</v>
          </cell>
        </row>
        <row r="912">
          <cell r="BA912">
            <v>0</v>
          </cell>
        </row>
        <row r="913">
          <cell r="BA913">
            <v>0</v>
          </cell>
        </row>
        <row r="914">
          <cell r="BA914">
            <v>0</v>
          </cell>
        </row>
        <row r="915">
          <cell r="BA915">
            <v>0</v>
          </cell>
        </row>
        <row r="916">
          <cell r="BA916">
            <v>0</v>
          </cell>
        </row>
        <row r="917">
          <cell r="BA917">
            <v>0</v>
          </cell>
        </row>
        <row r="918">
          <cell r="BA918">
            <v>0</v>
          </cell>
        </row>
        <row r="919">
          <cell r="BA919">
            <v>0</v>
          </cell>
        </row>
        <row r="920">
          <cell r="BA920">
            <v>0</v>
          </cell>
        </row>
        <row r="921">
          <cell r="BA921">
            <v>0</v>
          </cell>
        </row>
        <row r="922">
          <cell r="BA922">
            <v>0</v>
          </cell>
        </row>
        <row r="923">
          <cell r="BA923">
            <v>0</v>
          </cell>
        </row>
        <row r="924">
          <cell r="BA924">
            <v>0</v>
          </cell>
        </row>
        <row r="925">
          <cell r="BA925">
            <v>0</v>
          </cell>
        </row>
        <row r="926">
          <cell r="BA926">
            <v>0</v>
          </cell>
        </row>
        <row r="927">
          <cell r="BA927">
            <v>0</v>
          </cell>
        </row>
        <row r="928">
          <cell r="BA928">
            <v>0</v>
          </cell>
        </row>
        <row r="929">
          <cell r="BA929">
            <v>0</v>
          </cell>
        </row>
        <row r="930">
          <cell r="BA930">
            <v>0</v>
          </cell>
        </row>
        <row r="931">
          <cell r="BA931">
            <v>0</v>
          </cell>
        </row>
        <row r="932">
          <cell r="BA932">
            <v>0</v>
          </cell>
        </row>
        <row r="933">
          <cell r="BA933">
            <v>0</v>
          </cell>
        </row>
        <row r="934">
          <cell r="BA934">
            <v>0</v>
          </cell>
        </row>
        <row r="935">
          <cell r="BA935">
            <v>0</v>
          </cell>
        </row>
        <row r="936">
          <cell r="BA936">
            <v>0</v>
          </cell>
        </row>
        <row r="937">
          <cell r="BA937">
            <v>0</v>
          </cell>
        </row>
        <row r="938">
          <cell r="BA938">
            <v>0</v>
          </cell>
        </row>
        <row r="939">
          <cell r="BA939">
            <v>0</v>
          </cell>
        </row>
        <row r="940">
          <cell r="BA940">
            <v>0</v>
          </cell>
        </row>
        <row r="941">
          <cell r="BA941">
            <v>0</v>
          </cell>
        </row>
        <row r="942">
          <cell r="BA942">
            <v>0</v>
          </cell>
        </row>
        <row r="943">
          <cell r="BA943">
            <v>0</v>
          </cell>
        </row>
        <row r="944">
          <cell r="BA944">
            <v>0</v>
          </cell>
        </row>
        <row r="945">
          <cell r="BA945">
            <v>0</v>
          </cell>
        </row>
        <row r="946">
          <cell r="BA946">
            <v>0</v>
          </cell>
        </row>
        <row r="947">
          <cell r="BA947">
            <v>0</v>
          </cell>
        </row>
        <row r="948">
          <cell r="BA948">
            <v>0</v>
          </cell>
        </row>
        <row r="949">
          <cell r="BA949">
            <v>0</v>
          </cell>
        </row>
        <row r="950">
          <cell r="BA950">
            <v>0</v>
          </cell>
        </row>
        <row r="951">
          <cell r="BA951">
            <v>0</v>
          </cell>
        </row>
        <row r="952">
          <cell r="BA952">
            <v>0</v>
          </cell>
        </row>
        <row r="953">
          <cell r="BA953">
            <v>0</v>
          </cell>
        </row>
        <row r="954">
          <cell r="BA954">
            <v>0</v>
          </cell>
        </row>
        <row r="955">
          <cell r="BA955">
            <v>0</v>
          </cell>
        </row>
        <row r="956">
          <cell r="BA956">
            <v>0</v>
          </cell>
        </row>
        <row r="957">
          <cell r="BA957">
            <v>0</v>
          </cell>
        </row>
        <row r="958">
          <cell r="BA958">
            <v>0</v>
          </cell>
        </row>
        <row r="959">
          <cell r="BA959">
            <v>0</v>
          </cell>
        </row>
        <row r="960">
          <cell r="BA960">
            <v>0</v>
          </cell>
        </row>
        <row r="961">
          <cell r="BA961">
            <v>0</v>
          </cell>
        </row>
        <row r="962">
          <cell r="BA962">
            <v>0</v>
          </cell>
        </row>
        <row r="963">
          <cell r="BA963">
            <v>0</v>
          </cell>
        </row>
        <row r="964">
          <cell r="BA964">
            <v>0</v>
          </cell>
        </row>
        <row r="965">
          <cell r="BA965">
            <v>0</v>
          </cell>
        </row>
        <row r="966">
          <cell r="BA966">
            <v>0</v>
          </cell>
        </row>
        <row r="967">
          <cell r="BA967">
            <v>0</v>
          </cell>
        </row>
        <row r="968">
          <cell r="BA968">
            <v>0</v>
          </cell>
        </row>
        <row r="969">
          <cell r="BA969">
            <v>0</v>
          </cell>
        </row>
        <row r="970">
          <cell r="BA970">
            <v>0</v>
          </cell>
        </row>
        <row r="971">
          <cell r="BA971">
            <v>0</v>
          </cell>
        </row>
        <row r="972">
          <cell r="BA972">
            <v>0</v>
          </cell>
        </row>
        <row r="973">
          <cell r="BA973">
            <v>0</v>
          </cell>
        </row>
        <row r="974">
          <cell r="BA974">
            <v>0</v>
          </cell>
        </row>
        <row r="975">
          <cell r="BA975">
            <v>0</v>
          </cell>
        </row>
        <row r="976">
          <cell r="BA976">
            <v>0</v>
          </cell>
        </row>
        <row r="977">
          <cell r="BA977">
            <v>0</v>
          </cell>
        </row>
        <row r="978">
          <cell r="BA978">
            <v>0</v>
          </cell>
        </row>
        <row r="979">
          <cell r="BA979">
            <v>0</v>
          </cell>
        </row>
        <row r="980">
          <cell r="BA980">
            <v>0</v>
          </cell>
        </row>
        <row r="981">
          <cell r="BA981">
            <v>0</v>
          </cell>
        </row>
        <row r="982">
          <cell r="BA982">
            <v>0</v>
          </cell>
        </row>
        <row r="983">
          <cell r="BA983">
            <v>0</v>
          </cell>
        </row>
        <row r="984">
          <cell r="BA984">
            <v>0</v>
          </cell>
        </row>
        <row r="985">
          <cell r="BA985">
            <v>0</v>
          </cell>
        </row>
        <row r="986">
          <cell r="BA986">
            <v>0</v>
          </cell>
        </row>
        <row r="987">
          <cell r="BA987">
            <v>0</v>
          </cell>
        </row>
        <row r="988">
          <cell r="BA988">
            <v>0</v>
          </cell>
        </row>
        <row r="989">
          <cell r="BA989">
            <v>0</v>
          </cell>
        </row>
        <row r="990">
          <cell r="BA990">
            <v>0</v>
          </cell>
        </row>
        <row r="991">
          <cell r="BA991">
            <v>0</v>
          </cell>
        </row>
        <row r="992">
          <cell r="BA992">
            <v>0</v>
          </cell>
        </row>
        <row r="993">
          <cell r="BA993">
            <v>0</v>
          </cell>
        </row>
        <row r="994">
          <cell r="BA994">
            <v>0</v>
          </cell>
        </row>
        <row r="995">
          <cell r="BA995">
            <v>0</v>
          </cell>
        </row>
        <row r="996">
          <cell r="BA996">
            <v>0</v>
          </cell>
        </row>
        <row r="997">
          <cell r="BA997">
            <v>0</v>
          </cell>
        </row>
        <row r="998">
          <cell r="BA998">
            <v>0</v>
          </cell>
        </row>
        <row r="999">
          <cell r="BA999">
            <v>0</v>
          </cell>
        </row>
        <row r="1000">
          <cell r="BA1000">
            <v>0</v>
          </cell>
        </row>
        <row r="1001">
          <cell r="BA1001">
            <v>0</v>
          </cell>
        </row>
        <row r="1002">
          <cell r="BA1002">
            <v>0</v>
          </cell>
        </row>
        <row r="1003">
          <cell r="BA1003">
            <v>0</v>
          </cell>
        </row>
        <row r="1004">
          <cell r="BA1004">
            <v>0</v>
          </cell>
        </row>
        <row r="1005">
          <cell r="BA1005">
            <v>0</v>
          </cell>
        </row>
        <row r="1006">
          <cell r="BA1006">
            <v>0</v>
          </cell>
        </row>
        <row r="1007">
          <cell r="BA1007">
            <v>0</v>
          </cell>
        </row>
        <row r="1008">
          <cell r="BA1008">
            <v>0</v>
          </cell>
        </row>
        <row r="1009">
          <cell r="BA1009">
            <v>0</v>
          </cell>
        </row>
        <row r="1010">
          <cell r="BA1010">
            <v>0</v>
          </cell>
        </row>
        <row r="1011">
          <cell r="BA1011">
            <v>0</v>
          </cell>
        </row>
        <row r="1012">
          <cell r="BA1012">
            <v>0</v>
          </cell>
        </row>
        <row r="1013">
          <cell r="BA1013">
            <v>0</v>
          </cell>
        </row>
        <row r="1014">
          <cell r="BA1014">
            <v>0</v>
          </cell>
        </row>
        <row r="1015">
          <cell r="BA1015">
            <v>0</v>
          </cell>
        </row>
        <row r="1016">
          <cell r="BA1016">
            <v>0</v>
          </cell>
        </row>
        <row r="1017">
          <cell r="BA1017">
            <v>0</v>
          </cell>
        </row>
        <row r="1018">
          <cell r="BA1018">
            <v>0</v>
          </cell>
        </row>
        <row r="1019">
          <cell r="BA1019">
            <v>0</v>
          </cell>
        </row>
        <row r="1020">
          <cell r="BA1020">
            <v>0</v>
          </cell>
        </row>
        <row r="1021">
          <cell r="BA1021">
            <v>0</v>
          </cell>
        </row>
        <row r="1022">
          <cell r="BA1022">
            <v>0</v>
          </cell>
        </row>
        <row r="1023">
          <cell r="BA1023">
            <v>0</v>
          </cell>
        </row>
        <row r="1024">
          <cell r="BA1024">
            <v>0</v>
          </cell>
        </row>
        <row r="1025">
          <cell r="BA1025">
            <v>0</v>
          </cell>
        </row>
        <row r="1026">
          <cell r="BA1026">
            <v>0</v>
          </cell>
        </row>
        <row r="1027">
          <cell r="BA1027">
            <v>0</v>
          </cell>
        </row>
        <row r="1028">
          <cell r="BA1028">
            <v>0</v>
          </cell>
        </row>
        <row r="1029">
          <cell r="BA1029">
            <v>0</v>
          </cell>
        </row>
        <row r="1030">
          <cell r="BA1030">
            <v>0</v>
          </cell>
        </row>
        <row r="1031">
          <cell r="BA1031">
            <v>0</v>
          </cell>
        </row>
        <row r="1032">
          <cell r="BA1032">
            <v>0</v>
          </cell>
        </row>
        <row r="1033">
          <cell r="BA1033">
            <v>0</v>
          </cell>
        </row>
        <row r="1034">
          <cell r="BA1034">
            <v>0</v>
          </cell>
        </row>
        <row r="1035">
          <cell r="BA1035">
            <v>0</v>
          </cell>
        </row>
        <row r="1036">
          <cell r="BA1036">
            <v>0</v>
          </cell>
        </row>
        <row r="1037">
          <cell r="BA1037">
            <v>0</v>
          </cell>
        </row>
        <row r="1038">
          <cell r="BA1038">
            <v>0</v>
          </cell>
        </row>
        <row r="1039">
          <cell r="BA1039">
            <v>0</v>
          </cell>
        </row>
        <row r="1040">
          <cell r="BA1040">
            <v>0</v>
          </cell>
        </row>
        <row r="1041">
          <cell r="BA1041">
            <v>0</v>
          </cell>
        </row>
        <row r="1042">
          <cell r="BA1042">
            <v>0</v>
          </cell>
        </row>
        <row r="1043">
          <cell r="BA1043">
            <v>0</v>
          </cell>
        </row>
        <row r="1044">
          <cell r="BA1044">
            <v>0</v>
          </cell>
        </row>
        <row r="1045">
          <cell r="BA1045">
            <v>0</v>
          </cell>
        </row>
        <row r="1046">
          <cell r="BA1046">
            <v>0</v>
          </cell>
        </row>
        <row r="1047">
          <cell r="BA1047">
            <v>0</v>
          </cell>
        </row>
        <row r="1048">
          <cell r="BA1048">
            <v>0</v>
          </cell>
        </row>
        <row r="1049">
          <cell r="BA1049">
            <v>0</v>
          </cell>
        </row>
        <row r="1050">
          <cell r="BA1050">
            <v>0</v>
          </cell>
        </row>
        <row r="1051">
          <cell r="BA1051">
            <v>0</v>
          </cell>
        </row>
        <row r="1052">
          <cell r="BA1052">
            <v>0</v>
          </cell>
        </row>
        <row r="1053">
          <cell r="BA1053">
            <v>0</v>
          </cell>
        </row>
        <row r="1054">
          <cell r="BA1054">
            <v>0</v>
          </cell>
        </row>
        <row r="1055">
          <cell r="BA1055">
            <v>0</v>
          </cell>
        </row>
        <row r="1056">
          <cell r="BA1056">
            <v>0</v>
          </cell>
        </row>
        <row r="1057">
          <cell r="BA1057">
            <v>0</v>
          </cell>
        </row>
        <row r="1058">
          <cell r="BA1058">
            <v>0</v>
          </cell>
        </row>
        <row r="1059">
          <cell r="BA1059">
            <v>0</v>
          </cell>
        </row>
        <row r="1060">
          <cell r="BA1060">
            <v>0</v>
          </cell>
        </row>
        <row r="1061">
          <cell r="BA1061">
            <v>0</v>
          </cell>
        </row>
        <row r="1062">
          <cell r="BA1062">
            <v>0</v>
          </cell>
        </row>
        <row r="1063">
          <cell r="BA1063">
            <v>0</v>
          </cell>
        </row>
        <row r="1064">
          <cell r="BA1064">
            <v>0</v>
          </cell>
        </row>
        <row r="1065">
          <cell r="BA1065">
            <v>0</v>
          </cell>
        </row>
        <row r="1066">
          <cell r="BA1066">
            <v>0</v>
          </cell>
        </row>
        <row r="1067">
          <cell r="BA1067">
            <v>0</v>
          </cell>
        </row>
        <row r="1068">
          <cell r="BA1068">
            <v>0</v>
          </cell>
        </row>
        <row r="1069">
          <cell r="BA1069">
            <v>0</v>
          </cell>
        </row>
        <row r="1070">
          <cell r="BA1070">
            <v>0</v>
          </cell>
        </row>
        <row r="1071">
          <cell r="BA1071">
            <v>0</v>
          </cell>
        </row>
        <row r="1072">
          <cell r="BA1072">
            <v>0</v>
          </cell>
        </row>
        <row r="1073">
          <cell r="BA1073">
            <v>0</v>
          </cell>
        </row>
        <row r="1074">
          <cell r="BA1074">
            <v>0</v>
          </cell>
        </row>
        <row r="1075">
          <cell r="BA1075">
            <v>0</v>
          </cell>
        </row>
        <row r="1076">
          <cell r="BA1076">
            <v>0</v>
          </cell>
        </row>
        <row r="1077">
          <cell r="BA1077">
            <v>0</v>
          </cell>
        </row>
        <row r="1078">
          <cell r="BA1078">
            <v>0</v>
          </cell>
        </row>
        <row r="1079">
          <cell r="BA1079">
            <v>0</v>
          </cell>
        </row>
        <row r="1080">
          <cell r="BA1080">
            <v>0</v>
          </cell>
        </row>
        <row r="1081">
          <cell r="BA1081">
            <v>0</v>
          </cell>
        </row>
        <row r="1082">
          <cell r="BA1082">
            <v>0</v>
          </cell>
        </row>
        <row r="1083">
          <cell r="BA1083">
            <v>0</v>
          </cell>
        </row>
        <row r="1084">
          <cell r="BA1084">
            <v>0</v>
          </cell>
        </row>
        <row r="1085">
          <cell r="BA1085">
            <v>0</v>
          </cell>
        </row>
        <row r="1086">
          <cell r="BA1086">
            <v>0</v>
          </cell>
        </row>
        <row r="1087">
          <cell r="BA1087">
            <v>0</v>
          </cell>
        </row>
        <row r="1088">
          <cell r="BA1088">
            <v>0</v>
          </cell>
        </row>
        <row r="1089">
          <cell r="BA1089">
            <v>0</v>
          </cell>
        </row>
        <row r="1090">
          <cell r="BA1090">
            <v>0</v>
          </cell>
        </row>
        <row r="1091">
          <cell r="BA1091">
            <v>0</v>
          </cell>
        </row>
        <row r="1092">
          <cell r="BA1092">
            <v>0</v>
          </cell>
        </row>
        <row r="1093">
          <cell r="BA1093">
            <v>0</v>
          </cell>
        </row>
        <row r="1094">
          <cell r="BA1094">
            <v>0</v>
          </cell>
        </row>
        <row r="1095">
          <cell r="BA1095">
            <v>0</v>
          </cell>
        </row>
        <row r="1096">
          <cell r="BA1096">
            <v>0</v>
          </cell>
        </row>
        <row r="1097">
          <cell r="BA1097">
            <v>0</v>
          </cell>
        </row>
        <row r="1098">
          <cell r="BA1098">
            <v>0</v>
          </cell>
        </row>
        <row r="1099">
          <cell r="BA1099">
            <v>0</v>
          </cell>
        </row>
        <row r="1100">
          <cell r="BA1100">
            <v>0</v>
          </cell>
        </row>
        <row r="1101">
          <cell r="BA1101">
            <v>0</v>
          </cell>
        </row>
        <row r="1102">
          <cell r="BA1102">
            <v>0</v>
          </cell>
        </row>
        <row r="1103">
          <cell r="BA1103">
            <v>0</v>
          </cell>
        </row>
        <row r="1104">
          <cell r="BA1104">
            <v>0</v>
          </cell>
        </row>
        <row r="1105">
          <cell r="BA1105">
            <v>0</v>
          </cell>
        </row>
        <row r="1106">
          <cell r="BA1106">
            <v>0</v>
          </cell>
        </row>
        <row r="1107">
          <cell r="BA1107">
            <v>0</v>
          </cell>
        </row>
        <row r="1108">
          <cell r="BA1108">
            <v>0</v>
          </cell>
        </row>
        <row r="1109">
          <cell r="BA1109">
            <v>0</v>
          </cell>
        </row>
        <row r="1110">
          <cell r="BA1110">
            <v>0</v>
          </cell>
        </row>
        <row r="1111">
          <cell r="BA1111">
            <v>0</v>
          </cell>
        </row>
        <row r="1112">
          <cell r="BA1112">
            <v>0</v>
          </cell>
        </row>
        <row r="1113">
          <cell r="BA1113">
            <v>0</v>
          </cell>
        </row>
        <row r="1114">
          <cell r="BA1114">
            <v>0</v>
          </cell>
        </row>
        <row r="1115">
          <cell r="BA1115">
            <v>0</v>
          </cell>
        </row>
        <row r="1116">
          <cell r="BA1116">
            <v>0</v>
          </cell>
        </row>
        <row r="1117">
          <cell r="BA1117">
            <v>0</v>
          </cell>
        </row>
        <row r="1118">
          <cell r="BA1118">
            <v>0</v>
          </cell>
        </row>
        <row r="1119">
          <cell r="BA1119">
            <v>0</v>
          </cell>
        </row>
        <row r="1120">
          <cell r="BA1120">
            <v>0</v>
          </cell>
        </row>
        <row r="1121">
          <cell r="BA1121">
            <v>0</v>
          </cell>
        </row>
        <row r="1122">
          <cell r="BA1122">
            <v>0</v>
          </cell>
        </row>
        <row r="1123">
          <cell r="BA1123">
            <v>0</v>
          </cell>
        </row>
        <row r="1124">
          <cell r="BA1124">
            <v>0</v>
          </cell>
        </row>
        <row r="1125">
          <cell r="BA1125">
            <v>0</v>
          </cell>
        </row>
        <row r="1126">
          <cell r="BA1126">
            <v>0</v>
          </cell>
        </row>
        <row r="1127">
          <cell r="BA1127">
            <v>0</v>
          </cell>
        </row>
        <row r="1128">
          <cell r="BA1128">
            <v>0</v>
          </cell>
        </row>
        <row r="1129">
          <cell r="BA1129">
            <v>0</v>
          </cell>
        </row>
        <row r="1130">
          <cell r="BA1130">
            <v>0</v>
          </cell>
        </row>
        <row r="1131">
          <cell r="BA1131">
            <v>0</v>
          </cell>
        </row>
        <row r="1132">
          <cell r="BA1132">
            <v>0</v>
          </cell>
        </row>
        <row r="1133">
          <cell r="BA1133">
            <v>0</v>
          </cell>
        </row>
        <row r="1134">
          <cell r="BA1134">
            <v>0</v>
          </cell>
        </row>
        <row r="1135">
          <cell r="BA1135">
            <v>0</v>
          </cell>
        </row>
        <row r="1136">
          <cell r="BA1136">
            <v>0</v>
          </cell>
        </row>
        <row r="1137">
          <cell r="BA1137">
            <v>0</v>
          </cell>
        </row>
        <row r="1138">
          <cell r="BA1138">
            <v>0</v>
          </cell>
        </row>
        <row r="1139">
          <cell r="BA1139">
            <v>0</v>
          </cell>
        </row>
        <row r="1140">
          <cell r="BA1140">
            <v>0</v>
          </cell>
        </row>
        <row r="1141">
          <cell r="BA1141">
            <v>0</v>
          </cell>
        </row>
        <row r="1142">
          <cell r="BA1142">
            <v>0</v>
          </cell>
        </row>
        <row r="1143">
          <cell r="BA1143">
            <v>0</v>
          </cell>
        </row>
        <row r="1144">
          <cell r="BA1144">
            <v>0</v>
          </cell>
        </row>
        <row r="1145">
          <cell r="BA1145">
            <v>0</v>
          </cell>
        </row>
        <row r="1146">
          <cell r="BA1146">
            <v>0</v>
          </cell>
        </row>
        <row r="1147">
          <cell r="BA1147">
            <v>0</v>
          </cell>
        </row>
        <row r="1148">
          <cell r="BA1148">
            <v>0</v>
          </cell>
        </row>
        <row r="1149">
          <cell r="BA1149">
            <v>0</v>
          </cell>
        </row>
        <row r="1150">
          <cell r="BA1150">
            <v>0</v>
          </cell>
        </row>
        <row r="1151">
          <cell r="BA1151">
            <v>0</v>
          </cell>
        </row>
        <row r="1152">
          <cell r="BA1152">
            <v>0</v>
          </cell>
        </row>
        <row r="1153">
          <cell r="BA1153">
            <v>0</v>
          </cell>
        </row>
        <row r="1154">
          <cell r="BA1154">
            <v>0</v>
          </cell>
        </row>
        <row r="1155">
          <cell r="BA1155">
            <v>0</v>
          </cell>
        </row>
        <row r="1156">
          <cell r="BA1156">
            <v>0</v>
          </cell>
        </row>
        <row r="1157">
          <cell r="BA1157">
            <v>0</v>
          </cell>
        </row>
        <row r="1158">
          <cell r="BA1158">
            <v>0</v>
          </cell>
        </row>
        <row r="1159">
          <cell r="BA1159">
            <v>0</v>
          </cell>
        </row>
        <row r="1160">
          <cell r="BA1160">
            <v>0</v>
          </cell>
        </row>
        <row r="1161">
          <cell r="BA1161">
            <v>0</v>
          </cell>
        </row>
        <row r="1162">
          <cell r="BA1162">
            <v>0</v>
          </cell>
        </row>
        <row r="1163">
          <cell r="BA1163">
            <v>0</v>
          </cell>
        </row>
        <row r="1164">
          <cell r="BA1164">
            <v>0</v>
          </cell>
        </row>
        <row r="1165">
          <cell r="BA1165">
            <v>0</v>
          </cell>
        </row>
        <row r="1166">
          <cell r="BA1166">
            <v>0</v>
          </cell>
        </row>
        <row r="1167">
          <cell r="BA1167">
            <v>0</v>
          </cell>
        </row>
        <row r="1168">
          <cell r="BA1168">
            <v>0</v>
          </cell>
        </row>
        <row r="1169">
          <cell r="BA1169">
            <v>0</v>
          </cell>
        </row>
        <row r="1170">
          <cell r="BA1170">
            <v>0</v>
          </cell>
        </row>
        <row r="1171">
          <cell r="BA1171">
            <v>0</v>
          </cell>
        </row>
        <row r="1172">
          <cell r="BA1172">
            <v>0</v>
          </cell>
        </row>
        <row r="1173">
          <cell r="BA1173">
            <v>0</v>
          </cell>
        </row>
        <row r="1174">
          <cell r="BA1174">
            <v>0</v>
          </cell>
        </row>
        <row r="1175">
          <cell r="BA1175">
            <v>0</v>
          </cell>
        </row>
        <row r="1176">
          <cell r="BA1176">
            <v>0</v>
          </cell>
        </row>
        <row r="1177">
          <cell r="BA1177">
            <v>0</v>
          </cell>
        </row>
        <row r="1178">
          <cell r="BA1178">
            <v>0</v>
          </cell>
        </row>
        <row r="1179">
          <cell r="BA1179">
            <v>0</v>
          </cell>
        </row>
        <row r="1180">
          <cell r="BA1180">
            <v>0</v>
          </cell>
        </row>
        <row r="1181">
          <cell r="BA1181">
            <v>0</v>
          </cell>
        </row>
        <row r="1182">
          <cell r="BA1182">
            <v>0</v>
          </cell>
        </row>
        <row r="1183">
          <cell r="BA1183">
            <v>0</v>
          </cell>
        </row>
        <row r="1184">
          <cell r="BA1184">
            <v>0</v>
          </cell>
        </row>
        <row r="1185">
          <cell r="BA1185">
            <v>0</v>
          </cell>
        </row>
        <row r="1186">
          <cell r="BA1186">
            <v>0</v>
          </cell>
        </row>
        <row r="1187">
          <cell r="BA1187">
            <v>0</v>
          </cell>
        </row>
        <row r="1188">
          <cell r="BA1188">
            <v>0</v>
          </cell>
        </row>
        <row r="1189">
          <cell r="BA1189">
            <v>0</v>
          </cell>
        </row>
        <row r="1190">
          <cell r="BA1190">
            <v>0</v>
          </cell>
        </row>
        <row r="1191">
          <cell r="BA1191">
            <v>0</v>
          </cell>
        </row>
        <row r="1192">
          <cell r="BA1192">
            <v>0</v>
          </cell>
        </row>
        <row r="1193">
          <cell r="BA1193">
            <v>0</v>
          </cell>
        </row>
        <row r="1194">
          <cell r="BA1194">
            <v>0</v>
          </cell>
        </row>
        <row r="1195">
          <cell r="BA1195">
            <v>0</v>
          </cell>
        </row>
        <row r="1196">
          <cell r="BA1196">
            <v>0</v>
          </cell>
        </row>
        <row r="1197">
          <cell r="BA1197">
            <v>0</v>
          </cell>
        </row>
        <row r="1198">
          <cell r="BA1198">
            <v>0</v>
          </cell>
        </row>
        <row r="1199">
          <cell r="BA1199">
            <v>0</v>
          </cell>
        </row>
        <row r="1200">
          <cell r="BA1200">
            <v>0</v>
          </cell>
        </row>
        <row r="1201">
          <cell r="BA1201">
            <v>0</v>
          </cell>
        </row>
        <row r="1202">
          <cell r="BA1202">
            <v>0</v>
          </cell>
        </row>
        <row r="1203">
          <cell r="BA1203">
            <v>0</v>
          </cell>
        </row>
        <row r="1204">
          <cell r="BA1204">
            <v>0</v>
          </cell>
        </row>
        <row r="1205">
          <cell r="BA1205">
            <v>0</v>
          </cell>
        </row>
        <row r="1206">
          <cell r="BA1206">
            <v>0</v>
          </cell>
        </row>
        <row r="1207">
          <cell r="BA1207">
            <v>0</v>
          </cell>
        </row>
        <row r="1208">
          <cell r="BA1208">
            <v>0</v>
          </cell>
        </row>
        <row r="1209">
          <cell r="BA1209">
            <v>0</v>
          </cell>
        </row>
        <row r="1210">
          <cell r="BA1210">
            <v>0</v>
          </cell>
        </row>
        <row r="1211">
          <cell r="BA1211">
            <v>0</v>
          </cell>
        </row>
        <row r="1212">
          <cell r="BA1212">
            <v>0</v>
          </cell>
        </row>
        <row r="1213">
          <cell r="BA1213">
            <v>0</v>
          </cell>
        </row>
        <row r="1214">
          <cell r="BA1214">
            <v>0</v>
          </cell>
        </row>
        <row r="1215">
          <cell r="BA1215">
            <v>0</v>
          </cell>
        </row>
        <row r="1216">
          <cell r="BA1216">
            <v>0</v>
          </cell>
        </row>
        <row r="1217">
          <cell r="BA1217">
            <v>0</v>
          </cell>
        </row>
        <row r="1218">
          <cell r="BA1218">
            <v>0</v>
          </cell>
        </row>
        <row r="1219">
          <cell r="BA1219">
            <v>0</v>
          </cell>
        </row>
        <row r="1220">
          <cell r="BA1220">
            <v>0</v>
          </cell>
        </row>
        <row r="1221">
          <cell r="BA1221">
            <v>0</v>
          </cell>
        </row>
        <row r="1222">
          <cell r="BA1222">
            <v>0</v>
          </cell>
        </row>
        <row r="1223">
          <cell r="BA1223">
            <v>0</v>
          </cell>
        </row>
        <row r="1224">
          <cell r="BA1224">
            <v>0</v>
          </cell>
        </row>
        <row r="1225">
          <cell r="BA1225">
            <v>0</v>
          </cell>
        </row>
        <row r="1226">
          <cell r="BA1226">
            <v>0</v>
          </cell>
        </row>
        <row r="1227">
          <cell r="BA1227">
            <v>0</v>
          </cell>
        </row>
        <row r="1228">
          <cell r="BA1228">
            <v>0</v>
          </cell>
        </row>
        <row r="1229">
          <cell r="BA1229">
            <v>0</v>
          </cell>
        </row>
        <row r="1230">
          <cell r="BA1230">
            <v>0</v>
          </cell>
        </row>
        <row r="1231">
          <cell r="BA1231">
            <v>0</v>
          </cell>
        </row>
        <row r="1232">
          <cell r="BA1232">
            <v>0</v>
          </cell>
        </row>
        <row r="1233">
          <cell r="BA1233">
            <v>0</v>
          </cell>
        </row>
        <row r="1234">
          <cell r="BA1234">
            <v>0</v>
          </cell>
        </row>
        <row r="1235">
          <cell r="BA1235">
            <v>0</v>
          </cell>
        </row>
        <row r="1236">
          <cell r="BA1236">
            <v>0</v>
          </cell>
        </row>
        <row r="1237">
          <cell r="BA1237">
            <v>0</v>
          </cell>
        </row>
        <row r="1238">
          <cell r="BA1238">
            <v>0</v>
          </cell>
        </row>
        <row r="1239">
          <cell r="BA1239">
            <v>0</v>
          </cell>
        </row>
        <row r="1240">
          <cell r="BA1240">
            <v>0</v>
          </cell>
        </row>
        <row r="1241">
          <cell r="BA1241">
            <v>0</v>
          </cell>
        </row>
        <row r="1242">
          <cell r="BA1242">
            <v>0</v>
          </cell>
        </row>
        <row r="1243">
          <cell r="BA1243">
            <v>0</v>
          </cell>
        </row>
        <row r="1244">
          <cell r="BA1244">
            <v>0</v>
          </cell>
        </row>
        <row r="1245">
          <cell r="BA1245">
            <v>0</v>
          </cell>
        </row>
        <row r="1246">
          <cell r="BA1246">
            <v>0</v>
          </cell>
        </row>
        <row r="1247">
          <cell r="BA1247">
            <v>0</v>
          </cell>
        </row>
        <row r="1248">
          <cell r="BA1248">
            <v>0</v>
          </cell>
        </row>
        <row r="1249">
          <cell r="BA1249">
            <v>0</v>
          </cell>
        </row>
        <row r="1250">
          <cell r="BA1250">
            <v>0</v>
          </cell>
        </row>
        <row r="1251">
          <cell r="BA1251">
            <v>0</v>
          </cell>
        </row>
        <row r="1252">
          <cell r="BA1252">
            <v>0</v>
          </cell>
        </row>
        <row r="1253">
          <cell r="BA1253">
            <v>0</v>
          </cell>
        </row>
        <row r="1254">
          <cell r="BA1254">
            <v>0</v>
          </cell>
        </row>
        <row r="1255">
          <cell r="BA1255">
            <v>0</v>
          </cell>
        </row>
        <row r="1256">
          <cell r="BA1256">
            <v>0</v>
          </cell>
        </row>
        <row r="1257">
          <cell r="BA1257">
            <v>0</v>
          </cell>
        </row>
        <row r="1258">
          <cell r="BA1258">
            <v>0</v>
          </cell>
        </row>
        <row r="1259">
          <cell r="BA1259">
            <v>0</v>
          </cell>
        </row>
        <row r="1260">
          <cell r="BA1260">
            <v>0</v>
          </cell>
        </row>
        <row r="1261">
          <cell r="BA1261">
            <v>0</v>
          </cell>
        </row>
        <row r="1262">
          <cell r="BA1262">
            <v>0</v>
          </cell>
        </row>
        <row r="1263">
          <cell r="BA1263">
            <v>0</v>
          </cell>
        </row>
        <row r="1264">
          <cell r="BA1264">
            <v>0</v>
          </cell>
        </row>
        <row r="1265">
          <cell r="BA1265">
            <v>0</v>
          </cell>
        </row>
        <row r="1266">
          <cell r="BA1266">
            <v>0</v>
          </cell>
        </row>
        <row r="1267">
          <cell r="BA1267">
            <v>0</v>
          </cell>
        </row>
        <row r="1268">
          <cell r="BA1268">
            <v>0</v>
          </cell>
        </row>
        <row r="1269">
          <cell r="BA1269">
            <v>0</v>
          </cell>
        </row>
        <row r="1270">
          <cell r="BA1270">
            <v>0</v>
          </cell>
        </row>
        <row r="1271">
          <cell r="BA1271">
            <v>0</v>
          </cell>
        </row>
        <row r="1272">
          <cell r="BA1272">
            <v>0</v>
          </cell>
        </row>
        <row r="1273">
          <cell r="BA1273">
            <v>0</v>
          </cell>
        </row>
        <row r="1274">
          <cell r="BA1274">
            <v>0</v>
          </cell>
        </row>
        <row r="1275">
          <cell r="BA1275">
            <v>0</v>
          </cell>
        </row>
        <row r="1276">
          <cell r="BA1276">
            <v>0</v>
          </cell>
        </row>
        <row r="1277">
          <cell r="BA1277">
            <v>0</v>
          </cell>
        </row>
        <row r="1278">
          <cell r="BA1278">
            <v>0</v>
          </cell>
        </row>
        <row r="1279">
          <cell r="BA1279">
            <v>0</v>
          </cell>
        </row>
        <row r="1280">
          <cell r="BA1280">
            <v>0</v>
          </cell>
        </row>
        <row r="1281">
          <cell r="BA1281">
            <v>0</v>
          </cell>
        </row>
        <row r="1282">
          <cell r="BA1282">
            <v>0</v>
          </cell>
        </row>
        <row r="1283">
          <cell r="BA1283">
            <v>0</v>
          </cell>
        </row>
        <row r="1284">
          <cell r="BA1284">
            <v>0</v>
          </cell>
        </row>
        <row r="1285">
          <cell r="BA1285">
            <v>0</v>
          </cell>
        </row>
        <row r="1286">
          <cell r="BA1286">
            <v>0</v>
          </cell>
        </row>
        <row r="1287">
          <cell r="BA1287">
            <v>0</v>
          </cell>
        </row>
        <row r="1288">
          <cell r="BA1288">
            <v>0</v>
          </cell>
        </row>
        <row r="1289">
          <cell r="BA1289">
            <v>0</v>
          </cell>
        </row>
        <row r="1290">
          <cell r="BA1290">
            <v>0</v>
          </cell>
        </row>
        <row r="1291">
          <cell r="BA1291">
            <v>0</v>
          </cell>
        </row>
        <row r="1292">
          <cell r="BA1292">
            <v>0</v>
          </cell>
        </row>
        <row r="1293">
          <cell r="BA1293">
            <v>0</v>
          </cell>
        </row>
        <row r="1294">
          <cell r="BA1294">
            <v>0</v>
          </cell>
        </row>
        <row r="1295">
          <cell r="BA1295">
            <v>0</v>
          </cell>
        </row>
        <row r="1296">
          <cell r="BA1296">
            <v>0</v>
          </cell>
        </row>
        <row r="1297">
          <cell r="BA1297">
            <v>0</v>
          </cell>
        </row>
        <row r="1298">
          <cell r="BA1298">
            <v>0</v>
          </cell>
        </row>
        <row r="1299">
          <cell r="BA1299">
            <v>0</v>
          </cell>
        </row>
        <row r="1300">
          <cell r="BA1300">
            <v>0</v>
          </cell>
        </row>
        <row r="1301">
          <cell r="BA1301">
            <v>0</v>
          </cell>
        </row>
        <row r="1302">
          <cell r="BA1302">
            <v>0</v>
          </cell>
        </row>
        <row r="1303">
          <cell r="BA1303">
            <v>0</v>
          </cell>
        </row>
        <row r="1304">
          <cell r="BA1304">
            <v>0</v>
          </cell>
        </row>
        <row r="1305">
          <cell r="BA1305">
            <v>0</v>
          </cell>
        </row>
        <row r="1306">
          <cell r="BA1306">
            <v>0</v>
          </cell>
        </row>
        <row r="1307">
          <cell r="BA1307">
            <v>0</v>
          </cell>
        </row>
        <row r="1308">
          <cell r="BA1308">
            <v>0</v>
          </cell>
        </row>
        <row r="1309">
          <cell r="BA1309">
            <v>0</v>
          </cell>
        </row>
        <row r="1310">
          <cell r="BA1310">
            <v>0</v>
          </cell>
        </row>
        <row r="1311">
          <cell r="BA1311">
            <v>0</v>
          </cell>
        </row>
        <row r="1312">
          <cell r="BA1312">
            <v>0</v>
          </cell>
        </row>
        <row r="1313">
          <cell r="BA1313">
            <v>0</v>
          </cell>
        </row>
        <row r="1314">
          <cell r="BA1314">
            <v>0</v>
          </cell>
        </row>
        <row r="1315">
          <cell r="BA1315">
            <v>0</v>
          </cell>
        </row>
        <row r="1316">
          <cell r="BA1316">
            <v>0</v>
          </cell>
        </row>
        <row r="1317">
          <cell r="BA1317">
            <v>0</v>
          </cell>
        </row>
        <row r="1318">
          <cell r="BA1318">
            <v>0</v>
          </cell>
        </row>
        <row r="1319">
          <cell r="BA1319">
            <v>0</v>
          </cell>
        </row>
        <row r="1320">
          <cell r="BA1320">
            <v>0</v>
          </cell>
        </row>
        <row r="1321">
          <cell r="BA1321">
            <v>0</v>
          </cell>
        </row>
        <row r="1322">
          <cell r="BA1322">
            <v>0</v>
          </cell>
        </row>
        <row r="1323">
          <cell r="BA1323">
            <v>0</v>
          </cell>
        </row>
        <row r="1324">
          <cell r="BA1324">
            <v>0</v>
          </cell>
        </row>
        <row r="1325">
          <cell r="BA1325">
            <v>0</v>
          </cell>
        </row>
        <row r="1326">
          <cell r="BA1326">
            <v>0</v>
          </cell>
        </row>
        <row r="1327">
          <cell r="BA1327">
            <v>0</v>
          </cell>
        </row>
        <row r="1328">
          <cell r="BA1328">
            <v>0</v>
          </cell>
        </row>
        <row r="1329">
          <cell r="BA1329">
            <v>0</v>
          </cell>
        </row>
        <row r="1330">
          <cell r="BA1330">
            <v>0</v>
          </cell>
        </row>
        <row r="1331">
          <cell r="BA1331">
            <v>0</v>
          </cell>
        </row>
        <row r="1332">
          <cell r="BA1332">
            <v>0</v>
          </cell>
        </row>
        <row r="1333">
          <cell r="BA1333">
            <v>0</v>
          </cell>
        </row>
        <row r="1334">
          <cell r="BA1334">
            <v>0</v>
          </cell>
        </row>
        <row r="1335">
          <cell r="BA1335">
            <v>0</v>
          </cell>
        </row>
        <row r="1336">
          <cell r="BA1336">
            <v>0</v>
          </cell>
        </row>
        <row r="1337">
          <cell r="BA1337">
            <v>0</v>
          </cell>
        </row>
        <row r="1338">
          <cell r="BA1338">
            <v>0</v>
          </cell>
        </row>
        <row r="1339">
          <cell r="BA1339">
            <v>0</v>
          </cell>
        </row>
        <row r="1340">
          <cell r="BA1340">
            <v>0</v>
          </cell>
        </row>
        <row r="1341">
          <cell r="BA1341">
            <v>0</v>
          </cell>
        </row>
        <row r="1342">
          <cell r="BA1342">
            <v>0</v>
          </cell>
        </row>
        <row r="1343">
          <cell r="BA1343">
            <v>0</v>
          </cell>
        </row>
        <row r="1344">
          <cell r="BA1344">
            <v>0</v>
          </cell>
        </row>
        <row r="1345">
          <cell r="BA1345">
            <v>0</v>
          </cell>
        </row>
        <row r="1346">
          <cell r="BA1346">
            <v>0</v>
          </cell>
        </row>
        <row r="1347">
          <cell r="BA1347">
            <v>0</v>
          </cell>
        </row>
        <row r="1348">
          <cell r="BA1348">
            <v>0</v>
          </cell>
        </row>
        <row r="1349">
          <cell r="BA1349">
            <v>0</v>
          </cell>
        </row>
        <row r="1350">
          <cell r="BA1350">
            <v>0</v>
          </cell>
        </row>
        <row r="1351">
          <cell r="BA1351">
            <v>0</v>
          </cell>
        </row>
        <row r="1352">
          <cell r="BA1352">
            <v>0</v>
          </cell>
        </row>
        <row r="1353">
          <cell r="BA1353">
            <v>0</v>
          </cell>
        </row>
        <row r="1354">
          <cell r="BA1354">
            <v>0</v>
          </cell>
        </row>
        <row r="1355">
          <cell r="BA1355">
            <v>0</v>
          </cell>
        </row>
        <row r="1356">
          <cell r="BA1356">
            <v>0</v>
          </cell>
        </row>
        <row r="1357">
          <cell r="BA1357">
            <v>0</v>
          </cell>
        </row>
        <row r="1358">
          <cell r="BA1358">
            <v>0</v>
          </cell>
        </row>
        <row r="1359">
          <cell r="BA1359">
            <v>0</v>
          </cell>
        </row>
        <row r="1360">
          <cell r="BA1360">
            <v>0</v>
          </cell>
        </row>
        <row r="1361">
          <cell r="BA1361">
            <v>0</v>
          </cell>
        </row>
        <row r="1362">
          <cell r="BA1362">
            <v>0</v>
          </cell>
        </row>
        <row r="1363">
          <cell r="BA1363">
            <v>0</v>
          </cell>
        </row>
        <row r="1364">
          <cell r="BA1364">
            <v>0</v>
          </cell>
        </row>
        <row r="1365">
          <cell r="BA1365">
            <v>0</v>
          </cell>
        </row>
        <row r="1366">
          <cell r="BA1366">
            <v>0</v>
          </cell>
        </row>
        <row r="1367">
          <cell r="BA1367">
            <v>0</v>
          </cell>
        </row>
        <row r="1368">
          <cell r="BA1368">
            <v>0</v>
          </cell>
        </row>
        <row r="1369">
          <cell r="BA1369">
            <v>0</v>
          </cell>
        </row>
        <row r="1370">
          <cell r="BA1370">
            <v>0</v>
          </cell>
        </row>
        <row r="1371">
          <cell r="BA1371">
            <v>0</v>
          </cell>
        </row>
        <row r="1372">
          <cell r="BA1372">
            <v>0</v>
          </cell>
        </row>
        <row r="1373">
          <cell r="BA1373">
            <v>0</v>
          </cell>
        </row>
        <row r="1374">
          <cell r="BA1374">
            <v>0</v>
          </cell>
        </row>
        <row r="1375">
          <cell r="BA1375">
            <v>0</v>
          </cell>
        </row>
        <row r="1376">
          <cell r="BA1376">
            <v>0</v>
          </cell>
        </row>
        <row r="1377">
          <cell r="BA1377">
            <v>0</v>
          </cell>
        </row>
        <row r="1378">
          <cell r="BA1378">
            <v>0</v>
          </cell>
        </row>
        <row r="1379">
          <cell r="BA1379">
            <v>0</v>
          </cell>
        </row>
        <row r="1380">
          <cell r="BA1380">
            <v>0</v>
          </cell>
        </row>
        <row r="1381">
          <cell r="BA1381">
            <v>0</v>
          </cell>
        </row>
        <row r="1382">
          <cell r="BA1382">
            <v>0</v>
          </cell>
        </row>
        <row r="1383">
          <cell r="BA1383">
            <v>0</v>
          </cell>
        </row>
        <row r="1384">
          <cell r="BA1384">
            <v>0</v>
          </cell>
        </row>
        <row r="1385">
          <cell r="BA1385">
            <v>0</v>
          </cell>
        </row>
        <row r="1386">
          <cell r="BA1386">
            <v>0</v>
          </cell>
        </row>
        <row r="1387">
          <cell r="BA1387">
            <v>0</v>
          </cell>
        </row>
        <row r="1388">
          <cell r="BA1388">
            <v>0</v>
          </cell>
        </row>
        <row r="1389">
          <cell r="BA1389">
            <v>0</v>
          </cell>
        </row>
        <row r="1390">
          <cell r="BA1390">
            <v>0</v>
          </cell>
        </row>
        <row r="1391">
          <cell r="BA1391">
            <v>0</v>
          </cell>
        </row>
        <row r="1392">
          <cell r="BA1392">
            <v>0</v>
          </cell>
        </row>
        <row r="1393">
          <cell r="BA1393">
            <v>0</v>
          </cell>
        </row>
        <row r="1394">
          <cell r="BA1394">
            <v>0</v>
          </cell>
        </row>
        <row r="1395">
          <cell r="BA1395">
            <v>0</v>
          </cell>
        </row>
        <row r="1396">
          <cell r="BA1396">
            <v>0</v>
          </cell>
        </row>
        <row r="1397">
          <cell r="BA1397">
            <v>0</v>
          </cell>
        </row>
        <row r="1398">
          <cell r="BA1398">
            <v>0</v>
          </cell>
        </row>
        <row r="1399">
          <cell r="BA1399">
            <v>0</v>
          </cell>
        </row>
        <row r="1400">
          <cell r="BA1400">
            <v>0</v>
          </cell>
        </row>
        <row r="1401">
          <cell r="BA1401">
            <v>0</v>
          </cell>
        </row>
        <row r="1402">
          <cell r="BA1402">
            <v>0</v>
          </cell>
        </row>
        <row r="1403">
          <cell r="BA1403">
            <v>0</v>
          </cell>
        </row>
        <row r="1404">
          <cell r="BA1404">
            <v>0</v>
          </cell>
        </row>
        <row r="1405">
          <cell r="BA1405">
            <v>0</v>
          </cell>
        </row>
        <row r="1406">
          <cell r="BA1406">
            <v>0</v>
          </cell>
        </row>
        <row r="1407">
          <cell r="BA1407">
            <v>0</v>
          </cell>
        </row>
        <row r="1408">
          <cell r="BA1408">
            <v>0</v>
          </cell>
        </row>
        <row r="1409">
          <cell r="BA1409">
            <v>0</v>
          </cell>
        </row>
        <row r="1410">
          <cell r="BA1410">
            <v>0</v>
          </cell>
        </row>
        <row r="1411">
          <cell r="BA1411">
            <v>0</v>
          </cell>
        </row>
        <row r="1412">
          <cell r="BA1412">
            <v>0</v>
          </cell>
        </row>
        <row r="1413">
          <cell r="BA1413">
            <v>0</v>
          </cell>
        </row>
        <row r="1414">
          <cell r="BA1414">
            <v>0</v>
          </cell>
        </row>
        <row r="1415">
          <cell r="BA1415">
            <v>0</v>
          </cell>
        </row>
        <row r="1416">
          <cell r="BA1416">
            <v>0</v>
          </cell>
        </row>
        <row r="1417">
          <cell r="BA1417">
            <v>0</v>
          </cell>
        </row>
        <row r="1418">
          <cell r="BA1418">
            <v>0</v>
          </cell>
        </row>
        <row r="1419">
          <cell r="BA1419">
            <v>0</v>
          </cell>
        </row>
        <row r="1420">
          <cell r="BA1420">
            <v>0</v>
          </cell>
        </row>
        <row r="1421">
          <cell r="BA1421">
            <v>0</v>
          </cell>
        </row>
        <row r="1422">
          <cell r="BA1422">
            <v>0</v>
          </cell>
        </row>
        <row r="1423">
          <cell r="BA1423">
            <v>0</v>
          </cell>
        </row>
        <row r="1424">
          <cell r="BA1424">
            <v>0</v>
          </cell>
        </row>
        <row r="2756">
          <cell r="BA2756">
            <v>0</v>
          </cell>
        </row>
        <row r="2757">
          <cell r="BA2757">
            <v>0</v>
          </cell>
        </row>
        <row r="2758">
          <cell r="BA2758">
            <v>0</v>
          </cell>
        </row>
        <row r="2759">
          <cell r="BA2759">
            <v>0</v>
          </cell>
        </row>
        <row r="2760">
          <cell r="BA2760">
            <v>0</v>
          </cell>
        </row>
        <row r="2761">
          <cell r="BA2761">
            <v>0</v>
          </cell>
        </row>
        <row r="2762">
          <cell r="BA2762">
            <v>0</v>
          </cell>
        </row>
        <row r="2763">
          <cell r="BA2763">
            <v>0</v>
          </cell>
        </row>
        <row r="2764">
          <cell r="BA2764">
            <v>0</v>
          </cell>
        </row>
        <row r="2765">
          <cell r="BA2765">
            <v>0</v>
          </cell>
        </row>
        <row r="2766">
          <cell r="BA2766">
            <v>0</v>
          </cell>
        </row>
        <row r="2767">
          <cell r="BA2767">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9:D44"/>
  <sheetViews>
    <sheetView showGridLines="0" view="pageBreakPreview" zoomScaleNormal="100" zoomScaleSheetLayoutView="100" workbookViewId="0">
      <selection activeCell="C45" sqref="C45"/>
    </sheetView>
  </sheetViews>
  <sheetFormatPr defaultColWidth="8.81640625" defaultRowHeight="14.5" x14ac:dyDescent="0.35"/>
  <cols>
    <col min="1" max="1" width="27.1796875" customWidth="1"/>
    <col min="6" max="6" width="12.1796875" customWidth="1"/>
    <col min="7" max="7" width="11.1796875" customWidth="1"/>
    <col min="8" max="8" width="13.81640625" customWidth="1"/>
  </cols>
  <sheetData>
    <row r="9" spans="1:1" ht="24" x14ac:dyDescent="0.5">
      <c r="A9" s="1"/>
    </row>
    <row r="10" spans="1:1" ht="24" x14ac:dyDescent="0.5">
      <c r="A10" s="20" t="s">
        <v>400</v>
      </c>
    </row>
    <row r="11" spans="1:1" ht="24" x14ac:dyDescent="0.5">
      <c r="A11" s="20" t="s">
        <v>182</v>
      </c>
    </row>
    <row r="12" spans="1:1" ht="24" x14ac:dyDescent="0.5">
      <c r="A12" s="21" t="s">
        <v>174</v>
      </c>
    </row>
    <row r="13" spans="1:1" ht="24" x14ac:dyDescent="0.5">
      <c r="A13" s="21" t="s">
        <v>401</v>
      </c>
    </row>
    <row r="14" spans="1:1" ht="24" x14ac:dyDescent="0.5">
      <c r="A14" s="2"/>
    </row>
    <row r="44" spans="1:4" s="4" customFormat="1" x14ac:dyDescent="0.35">
      <c r="A44" s="89" t="s">
        <v>333</v>
      </c>
      <c r="B44" s="90" t="s">
        <v>181</v>
      </c>
      <c r="C44" s="91">
        <v>45717</v>
      </c>
      <c r="D44" s="91"/>
    </row>
  </sheetData>
  <pageMargins left="0.7" right="0.7" top="0.75" bottom="0.75" header="0.3" footer="0.3"/>
  <pageSetup paperSize="9" scale="8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60"/>
  <sheetViews>
    <sheetView showGridLines="0" view="pageBreakPreview" zoomScaleNormal="100" zoomScaleSheetLayoutView="100" workbookViewId="0">
      <pane xSplit="1" ySplit="3" topLeftCell="B4" activePane="bottomRight" state="frozen"/>
      <selection activeCell="N4" sqref="N4"/>
      <selection pane="topRight" activeCell="N4" sqref="N4"/>
      <selection pane="bottomLeft" activeCell="N4" sqref="N4"/>
      <selection pane="bottomRight" activeCell="P53" sqref="P53"/>
    </sheetView>
  </sheetViews>
  <sheetFormatPr defaultColWidth="9.1796875" defaultRowHeight="10.5" x14ac:dyDescent="0.25"/>
  <cols>
    <col min="1" max="1" width="30.453125" style="38" bestFit="1" customWidth="1"/>
    <col min="2" max="7" width="6.26953125" style="38" customWidth="1"/>
    <col min="8" max="8" width="6.08984375" style="38" customWidth="1"/>
    <col min="9" max="9" width="6.26953125" style="38" customWidth="1"/>
    <col min="10" max="10" width="6.7265625" style="38" customWidth="1"/>
    <col min="11" max="11" width="6.36328125" style="38" customWidth="1"/>
    <col min="12" max="14" width="6.7265625" style="38" customWidth="1"/>
    <col min="15" max="15" width="29.453125" style="38" bestFit="1" customWidth="1"/>
    <col min="16" max="16" width="9.1796875" style="118"/>
    <col min="17" max="16384" width="9.1796875" style="38"/>
  </cols>
  <sheetData>
    <row r="1" spans="1:15" ht="13" x14ac:dyDescent="0.25">
      <c r="A1" s="167" t="s">
        <v>285</v>
      </c>
      <c r="B1" s="168"/>
      <c r="C1" s="168"/>
      <c r="D1" s="168"/>
      <c r="E1" s="168"/>
      <c r="F1" s="168"/>
      <c r="G1" s="168"/>
      <c r="H1" s="168"/>
      <c r="I1" s="168"/>
      <c r="J1" s="168"/>
      <c r="K1" s="168"/>
      <c r="L1" s="168"/>
      <c r="M1" s="168"/>
      <c r="N1" s="168"/>
      <c r="O1" s="169"/>
    </row>
    <row r="2" spans="1:15" ht="13" x14ac:dyDescent="0.25">
      <c r="A2" s="170" t="s">
        <v>286</v>
      </c>
      <c r="B2" s="171"/>
      <c r="C2" s="171"/>
      <c r="D2" s="171"/>
      <c r="E2" s="171"/>
      <c r="F2" s="171"/>
      <c r="G2" s="171"/>
      <c r="H2" s="171"/>
      <c r="I2" s="171"/>
      <c r="J2" s="171"/>
      <c r="K2" s="171"/>
      <c r="L2" s="171"/>
      <c r="M2" s="171"/>
      <c r="N2" s="171"/>
      <c r="O2" s="172"/>
    </row>
    <row r="3" spans="1:15" x14ac:dyDescent="0.25">
      <c r="A3" s="83" t="s">
        <v>0</v>
      </c>
      <c r="B3" s="84">
        <v>45352</v>
      </c>
      <c r="C3" s="84">
        <v>45383</v>
      </c>
      <c r="D3" s="84">
        <v>45413</v>
      </c>
      <c r="E3" s="84">
        <v>45444</v>
      </c>
      <c r="F3" s="84">
        <v>45474</v>
      </c>
      <c r="G3" s="84">
        <v>45505</v>
      </c>
      <c r="H3" s="84">
        <v>45536</v>
      </c>
      <c r="I3" s="84">
        <v>45566</v>
      </c>
      <c r="J3" s="84">
        <v>45597</v>
      </c>
      <c r="K3" s="84">
        <v>45627</v>
      </c>
      <c r="L3" s="84">
        <v>45658</v>
      </c>
      <c r="M3" s="84">
        <v>45689</v>
      </c>
      <c r="N3" s="84">
        <v>45717</v>
      </c>
      <c r="O3" s="88" t="s">
        <v>8</v>
      </c>
    </row>
    <row r="4" spans="1:15" x14ac:dyDescent="0.25">
      <c r="A4" s="52" t="s">
        <v>111</v>
      </c>
      <c r="B4" s="53"/>
      <c r="C4" s="53"/>
      <c r="D4" s="53"/>
      <c r="E4" s="53"/>
      <c r="F4" s="53"/>
      <c r="G4" s="53"/>
      <c r="H4" s="53"/>
      <c r="I4" s="53"/>
      <c r="J4" s="53"/>
      <c r="K4" s="53"/>
      <c r="L4" s="53"/>
      <c r="M4" s="53"/>
      <c r="N4" s="53"/>
      <c r="O4" s="54" t="s">
        <v>112</v>
      </c>
    </row>
    <row r="5" spans="1:15" x14ac:dyDescent="0.25">
      <c r="A5" s="55" t="s">
        <v>113</v>
      </c>
      <c r="B5" s="53"/>
      <c r="C5" s="53"/>
      <c r="D5" s="53"/>
      <c r="E5" s="53"/>
      <c r="F5" s="53"/>
      <c r="G5" s="53"/>
      <c r="H5" s="53"/>
      <c r="I5" s="53"/>
      <c r="J5" s="53"/>
      <c r="K5" s="53"/>
      <c r="L5" s="53"/>
      <c r="M5" s="53"/>
      <c r="N5" s="53"/>
      <c r="O5" s="56" t="s">
        <v>114</v>
      </c>
    </row>
    <row r="6" spans="1:15" x14ac:dyDescent="0.25">
      <c r="A6" s="57" t="s">
        <v>115</v>
      </c>
      <c r="B6" s="53"/>
      <c r="C6" s="53"/>
      <c r="D6" s="53"/>
      <c r="E6" s="53"/>
      <c r="F6" s="53"/>
      <c r="G6" s="53"/>
      <c r="H6" s="53"/>
      <c r="I6" s="53"/>
      <c r="J6" s="53"/>
      <c r="K6" s="153"/>
      <c r="L6" s="153"/>
      <c r="M6" s="153"/>
      <c r="N6" s="153"/>
      <c r="O6" s="58" t="s">
        <v>116</v>
      </c>
    </row>
    <row r="7" spans="1:15" x14ac:dyDescent="0.25">
      <c r="A7" s="59" t="s">
        <v>175</v>
      </c>
      <c r="B7" s="45">
        <f t="shared" ref="B7:I7" si="0">B8+B9</f>
        <v>3529.882836106</v>
      </c>
      <c r="C7" s="45">
        <f t="shared" si="0"/>
        <v>4706.9590696690002</v>
      </c>
      <c r="D7" s="45">
        <f t="shared" si="0"/>
        <v>2346.429408165</v>
      </c>
      <c r="E7" s="45">
        <f t="shared" si="0"/>
        <v>7292.0729596800002</v>
      </c>
      <c r="F7" s="45">
        <f t="shared" si="0"/>
        <v>8682.6070523210001</v>
      </c>
      <c r="G7" s="45">
        <f t="shared" si="0"/>
        <v>10069.226909628</v>
      </c>
      <c r="H7" s="45">
        <f t="shared" si="0"/>
        <v>11219.673432418</v>
      </c>
      <c r="I7" s="45">
        <f t="shared" si="0"/>
        <v>12449.116579275</v>
      </c>
      <c r="J7" s="45">
        <f>J8+J9+J10</f>
        <v>13743.103651721</v>
      </c>
      <c r="K7" s="45">
        <f t="shared" ref="K7:N7" si="1">K8+K9+K10</f>
        <v>15177.266684029</v>
      </c>
      <c r="L7" s="45">
        <f t="shared" si="1"/>
        <v>1440.610406197</v>
      </c>
      <c r="M7" s="45">
        <f t="shared" si="1"/>
        <v>2858.661293916</v>
      </c>
      <c r="N7" s="45">
        <f t="shared" si="1"/>
        <v>4465.1083607159999</v>
      </c>
      <c r="O7" s="60" t="s">
        <v>177</v>
      </c>
    </row>
    <row r="8" spans="1:15" x14ac:dyDescent="0.25">
      <c r="A8" s="61" t="s">
        <v>117</v>
      </c>
      <c r="B8" s="45">
        <v>3046.4398206820001</v>
      </c>
      <c r="C8" s="45">
        <v>4097.1346257360001</v>
      </c>
      <c r="D8" s="45">
        <v>1986.5785008390001</v>
      </c>
      <c r="E8" s="45">
        <v>6426.976139421</v>
      </c>
      <c r="F8" s="45">
        <v>7685.1612373460002</v>
      </c>
      <c r="G8" s="45">
        <v>8940.1144329540002</v>
      </c>
      <c r="H8" s="45">
        <v>10055.089427363</v>
      </c>
      <c r="I8" s="45">
        <v>11256.214374747</v>
      </c>
      <c r="J8" s="45">
        <v>12202.769174763</v>
      </c>
      <c r="K8" s="153">
        <v>13485.778986521</v>
      </c>
      <c r="L8" s="153">
        <v>1295.6183403139999</v>
      </c>
      <c r="M8" s="153">
        <v>2568.383648602</v>
      </c>
      <c r="N8" s="153">
        <v>4021.8874810060001</v>
      </c>
      <c r="O8" s="62" t="s">
        <v>118</v>
      </c>
    </row>
    <row r="9" spans="1:15" x14ac:dyDescent="0.25">
      <c r="A9" s="61" t="s">
        <v>119</v>
      </c>
      <c r="B9" s="45">
        <v>483.44301542400001</v>
      </c>
      <c r="C9" s="45">
        <v>609.824443933</v>
      </c>
      <c r="D9" s="45">
        <v>359.85090732599997</v>
      </c>
      <c r="E9" s="45">
        <v>865.09682025899997</v>
      </c>
      <c r="F9" s="45">
        <v>997.44581497499996</v>
      </c>
      <c r="G9" s="45">
        <v>1129.1124766739999</v>
      </c>
      <c r="H9" s="45">
        <v>1164.584005055</v>
      </c>
      <c r="I9" s="45">
        <v>1192.9022045280001</v>
      </c>
      <c r="J9" s="45">
        <v>1232.201729315</v>
      </c>
      <c r="K9" s="153">
        <v>1346.922818366</v>
      </c>
      <c r="L9" s="153">
        <v>108.327618496</v>
      </c>
      <c r="M9" s="153">
        <v>216.48196330900001</v>
      </c>
      <c r="N9" s="153">
        <v>326.85226968799998</v>
      </c>
      <c r="O9" s="62" t="s">
        <v>120</v>
      </c>
    </row>
    <row r="10" spans="1:15" x14ac:dyDescent="0.25">
      <c r="A10" s="61" t="s">
        <v>19</v>
      </c>
      <c r="B10" s="45">
        <v>0</v>
      </c>
      <c r="C10" s="45">
        <v>0</v>
      </c>
      <c r="D10" s="45">
        <v>0</v>
      </c>
      <c r="E10" s="45">
        <v>0</v>
      </c>
      <c r="F10" s="45">
        <v>0</v>
      </c>
      <c r="G10" s="45">
        <v>0</v>
      </c>
      <c r="H10" s="45">
        <v>0</v>
      </c>
      <c r="I10" s="45">
        <v>0</v>
      </c>
      <c r="J10" s="45">
        <v>308.13274764299996</v>
      </c>
      <c r="K10" s="153">
        <v>344.564879142</v>
      </c>
      <c r="L10" s="153">
        <v>36.664447387000003</v>
      </c>
      <c r="M10" s="153">
        <v>73.795682004999989</v>
      </c>
      <c r="N10" s="153">
        <v>116.368610022</v>
      </c>
      <c r="O10" s="62" t="s">
        <v>20</v>
      </c>
    </row>
    <row r="11" spans="1:15" x14ac:dyDescent="0.25">
      <c r="A11" s="59" t="s">
        <v>176</v>
      </c>
      <c r="B11" s="45">
        <f t="shared" ref="B11:N11" si="2">SUM(B12:B15)</f>
        <v>782.85845100699999</v>
      </c>
      <c r="C11" s="45">
        <f t="shared" si="2"/>
        <v>1055.822602</v>
      </c>
      <c r="D11" s="45">
        <f t="shared" si="2"/>
        <v>510.63044040500006</v>
      </c>
      <c r="E11" s="45">
        <f t="shared" si="2"/>
        <v>1641.721848074</v>
      </c>
      <c r="F11" s="45">
        <f t="shared" si="2"/>
        <v>1954.132284429</v>
      </c>
      <c r="G11" s="45">
        <f t="shared" si="2"/>
        <v>2265.2122277919998</v>
      </c>
      <c r="H11" s="45">
        <f t="shared" si="2"/>
        <v>2568.3321636320002</v>
      </c>
      <c r="I11" s="45">
        <f t="shared" si="2"/>
        <v>2892.5172917539999</v>
      </c>
      <c r="J11" s="45">
        <f t="shared" si="2"/>
        <v>3206.5663154869999</v>
      </c>
      <c r="K11" s="45">
        <f t="shared" si="2"/>
        <v>3399.1131030779998</v>
      </c>
      <c r="L11" s="45">
        <f t="shared" si="2"/>
        <v>318.640779049</v>
      </c>
      <c r="M11" s="45">
        <f t="shared" si="2"/>
        <v>633.38596909199998</v>
      </c>
      <c r="N11" s="45">
        <f t="shared" si="2"/>
        <v>978.19209555400005</v>
      </c>
      <c r="O11" s="60" t="s">
        <v>176</v>
      </c>
    </row>
    <row r="12" spans="1:15" x14ac:dyDescent="0.25">
      <c r="A12" s="61" t="s">
        <v>122</v>
      </c>
      <c r="B12" s="45">
        <v>523.440700763</v>
      </c>
      <c r="C12" s="45">
        <v>702.97401753199995</v>
      </c>
      <c r="D12" s="45">
        <v>340.09655167800003</v>
      </c>
      <c r="E12" s="45">
        <v>1094.1445987950001</v>
      </c>
      <c r="F12" s="45">
        <v>1306.101975241</v>
      </c>
      <c r="G12" s="45">
        <v>1518.7137109379998</v>
      </c>
      <c r="H12" s="45">
        <v>1726.734418088</v>
      </c>
      <c r="I12" s="45">
        <v>1951.210882329</v>
      </c>
      <c r="J12" s="45">
        <v>2169.6124047070002</v>
      </c>
      <c r="K12" s="153">
        <v>2377.2410842290001</v>
      </c>
      <c r="L12" s="153">
        <v>230.394627504</v>
      </c>
      <c r="M12" s="153">
        <v>460.30101447599998</v>
      </c>
      <c r="N12" s="153">
        <v>717.42793176299995</v>
      </c>
      <c r="O12" s="62" t="s">
        <v>122</v>
      </c>
    </row>
    <row r="13" spans="1:15" x14ac:dyDescent="0.25">
      <c r="A13" s="61" t="s">
        <v>123</v>
      </c>
      <c r="B13" s="45">
        <v>249.184502923</v>
      </c>
      <c r="C13" s="45">
        <v>338.92442581799997</v>
      </c>
      <c r="D13" s="45">
        <v>163.85162888100001</v>
      </c>
      <c r="E13" s="45">
        <v>525.00816623100002</v>
      </c>
      <c r="F13" s="45">
        <v>620.50328616000002</v>
      </c>
      <c r="G13" s="45">
        <v>714.10502611800007</v>
      </c>
      <c r="H13" s="45">
        <v>804.19699483800002</v>
      </c>
      <c r="I13" s="45">
        <v>898.55053887499992</v>
      </c>
      <c r="J13" s="45">
        <v>988.74080913099999</v>
      </c>
      <c r="K13" s="153">
        <v>968.21107881</v>
      </c>
      <c r="L13" s="153">
        <v>82.254687393999987</v>
      </c>
      <c r="M13" s="153">
        <v>161.05853231099999</v>
      </c>
      <c r="N13" s="153">
        <v>241.674232636</v>
      </c>
      <c r="O13" s="62" t="s">
        <v>123</v>
      </c>
    </row>
    <row r="14" spans="1:15" x14ac:dyDescent="0.25">
      <c r="A14" s="61" t="s">
        <v>124</v>
      </c>
      <c r="B14" s="45">
        <v>10.233247321</v>
      </c>
      <c r="C14" s="45">
        <v>13.924158649999999</v>
      </c>
      <c r="D14" s="45">
        <v>6.682259846</v>
      </c>
      <c r="E14" s="45">
        <v>22.569083048</v>
      </c>
      <c r="F14" s="45">
        <v>27.527023027999999</v>
      </c>
      <c r="G14" s="45">
        <v>32.393490735999997</v>
      </c>
      <c r="H14" s="45">
        <v>37.400750705999997</v>
      </c>
      <c r="I14" s="45">
        <v>42.755870549999997</v>
      </c>
      <c r="J14" s="45">
        <v>48.213101648999995</v>
      </c>
      <c r="K14" s="153">
        <v>53.660940039000003</v>
      </c>
      <c r="L14" s="153">
        <v>5.9914641509999997</v>
      </c>
      <c r="M14" s="153">
        <v>12.026422305000001</v>
      </c>
      <c r="N14" s="153">
        <v>19.089931154999999</v>
      </c>
      <c r="O14" s="62" t="s">
        <v>124</v>
      </c>
    </row>
    <row r="15" spans="1:15" x14ac:dyDescent="0.25">
      <c r="A15" s="61" t="s">
        <v>510</v>
      </c>
      <c r="B15" s="45">
        <v>0</v>
      </c>
      <c r="C15" s="45">
        <v>0</v>
      </c>
      <c r="D15" s="45">
        <v>0</v>
      </c>
      <c r="E15" s="45">
        <v>0</v>
      </c>
      <c r="F15" s="45">
        <v>0</v>
      </c>
      <c r="G15" s="45">
        <v>0</v>
      </c>
      <c r="H15" s="45">
        <v>0</v>
      </c>
      <c r="I15" s="45">
        <v>0</v>
      </c>
      <c r="J15" s="45">
        <v>0</v>
      </c>
      <c r="K15" s="114">
        <v>0</v>
      </c>
      <c r="L15" s="153">
        <v>0</v>
      </c>
      <c r="M15" s="153">
        <v>0</v>
      </c>
      <c r="N15" s="153">
        <v>0</v>
      </c>
      <c r="O15" s="62" t="s">
        <v>20</v>
      </c>
    </row>
    <row r="16" spans="1:15" x14ac:dyDescent="0.25">
      <c r="A16" s="57" t="s">
        <v>125</v>
      </c>
      <c r="B16" s="53"/>
      <c r="C16" s="53"/>
      <c r="D16" s="53"/>
      <c r="E16" s="53"/>
      <c r="F16" s="53"/>
      <c r="G16" s="53"/>
      <c r="H16" s="53"/>
      <c r="I16" s="45">
        <v>0</v>
      </c>
      <c r="J16" s="45">
        <v>0</v>
      </c>
      <c r="K16" s="45">
        <v>0</v>
      </c>
      <c r="L16" s="153">
        <v>0</v>
      </c>
      <c r="M16" s="153"/>
      <c r="N16" s="153"/>
      <c r="O16" s="58" t="s">
        <v>126</v>
      </c>
    </row>
    <row r="17" spans="1:15" x14ac:dyDescent="0.25">
      <c r="A17" s="59" t="s">
        <v>175</v>
      </c>
      <c r="B17" s="45">
        <f t="shared" ref="B17:C17" si="3">B18+B19</f>
        <v>290.46641489699994</v>
      </c>
      <c r="C17" s="45">
        <f t="shared" si="3"/>
        <v>396.56139281499998</v>
      </c>
      <c r="D17" s="45">
        <v>182.33141548899999</v>
      </c>
      <c r="E17" s="45">
        <v>182.33141548899999</v>
      </c>
      <c r="F17" s="45">
        <f t="shared" ref="F17:J17" si="4">F18+F19</f>
        <v>737.49388648800004</v>
      </c>
      <c r="G17" s="45">
        <f t="shared" si="4"/>
        <v>841.76181295100002</v>
      </c>
      <c r="H17" s="45">
        <f t="shared" si="4"/>
        <v>949.46278732300004</v>
      </c>
      <c r="I17" s="45">
        <f t="shared" si="4"/>
        <v>1073.9500934370001</v>
      </c>
      <c r="J17" s="45">
        <f t="shared" si="4"/>
        <v>1184.6318959389998</v>
      </c>
      <c r="K17" s="45">
        <f>K18+K19+K20</f>
        <v>1290.3718723509999</v>
      </c>
      <c r="L17" s="45">
        <f t="shared" ref="L17:M17" si="5">L18+L19+L20</f>
        <v>118.326180088</v>
      </c>
      <c r="M17" s="45">
        <f t="shared" si="5"/>
        <v>260.81948372900001</v>
      </c>
      <c r="N17" s="45">
        <v>362.34431408899997</v>
      </c>
      <c r="O17" s="60" t="s">
        <v>177</v>
      </c>
    </row>
    <row r="18" spans="1:15" x14ac:dyDescent="0.25">
      <c r="A18" s="61" t="s">
        <v>117</v>
      </c>
      <c r="B18" s="45">
        <v>274.46429559499995</v>
      </c>
      <c r="C18" s="45">
        <v>377.014690691</v>
      </c>
      <c r="D18" s="45">
        <v>10.729812799999999</v>
      </c>
      <c r="E18" s="45">
        <v>591.24245550599994</v>
      </c>
      <c r="F18" s="45">
        <v>704.40761210300002</v>
      </c>
      <c r="G18" s="45">
        <v>803.88592717699999</v>
      </c>
      <c r="H18" s="45">
        <v>907.26495448900005</v>
      </c>
      <c r="I18" s="45">
        <v>1026.98256582</v>
      </c>
      <c r="J18" s="45">
        <v>1133.1635935859999</v>
      </c>
      <c r="K18" s="45">
        <v>1214.1124104359999</v>
      </c>
      <c r="L18" s="153">
        <v>112.14543034200001</v>
      </c>
      <c r="M18" s="153">
        <v>245.71843255900001</v>
      </c>
      <c r="N18" s="153">
        <v>14.713344487000001</v>
      </c>
      <c r="O18" s="62" t="s">
        <v>118</v>
      </c>
    </row>
    <row r="19" spans="1:15" x14ac:dyDescent="0.25">
      <c r="A19" s="61" t="s">
        <v>119</v>
      </c>
      <c r="B19" s="45">
        <v>16.002119302000001</v>
      </c>
      <c r="C19" s="45">
        <v>19.546702123999999</v>
      </c>
      <c r="D19" s="45">
        <v>0</v>
      </c>
      <c r="E19" s="45">
        <v>27.970926406</v>
      </c>
      <c r="F19" s="45">
        <v>33.086274384999996</v>
      </c>
      <c r="G19" s="45">
        <v>37.875885774000004</v>
      </c>
      <c r="H19" s="45">
        <v>42.197832834000003</v>
      </c>
      <c r="I19" s="45">
        <v>46.967527617000002</v>
      </c>
      <c r="J19" s="45">
        <v>51.468302352999999</v>
      </c>
      <c r="K19" s="45">
        <v>55.870861914999999</v>
      </c>
      <c r="L19" s="153">
        <v>4.1625497459999998</v>
      </c>
      <c r="M19" s="153">
        <v>9.7019416090000004</v>
      </c>
      <c r="N19" s="153">
        <v>8.6354500000000005</v>
      </c>
      <c r="O19" s="62" t="s">
        <v>120</v>
      </c>
    </row>
    <row r="20" spans="1:15" x14ac:dyDescent="0.25">
      <c r="A20" s="61" t="s">
        <v>21</v>
      </c>
      <c r="B20" s="45">
        <v>0</v>
      </c>
      <c r="C20" s="45">
        <v>0</v>
      </c>
      <c r="D20" s="45">
        <v>0</v>
      </c>
      <c r="E20" s="45">
        <v>0</v>
      </c>
      <c r="F20" s="45"/>
      <c r="G20" s="45">
        <v>0</v>
      </c>
      <c r="H20" s="45">
        <v>0</v>
      </c>
      <c r="I20" s="45">
        <v>0</v>
      </c>
      <c r="J20" s="45">
        <v>0</v>
      </c>
      <c r="K20" s="45">
        <v>20.3886</v>
      </c>
      <c r="L20" s="153">
        <v>2.0182000000000002</v>
      </c>
      <c r="M20" s="153">
        <v>5.3991095610000004</v>
      </c>
      <c r="N20" s="153"/>
      <c r="O20" s="62" t="s">
        <v>20</v>
      </c>
    </row>
    <row r="21" spans="1:15" x14ac:dyDescent="0.25">
      <c r="A21" s="59" t="s">
        <v>176</v>
      </c>
      <c r="B21" s="45">
        <f t="shared" ref="B21:N21" si="6">SUM(B22:B25)</f>
        <v>0.29476668</v>
      </c>
      <c r="C21" s="45">
        <f t="shared" si="6"/>
        <v>0.36771453500000001</v>
      </c>
      <c r="D21" s="45">
        <f t="shared" si="6"/>
        <v>0.186795241</v>
      </c>
      <c r="E21" s="45">
        <f t="shared" si="6"/>
        <v>0.55882655299999995</v>
      </c>
      <c r="F21" s="45">
        <f t="shared" si="6"/>
        <v>0.69603581599999997</v>
      </c>
      <c r="G21" s="45">
        <f t="shared" si="6"/>
        <v>0.76537169599999999</v>
      </c>
      <c r="H21" s="45">
        <f t="shared" si="6"/>
        <v>0.81100723200000002</v>
      </c>
      <c r="I21" s="45">
        <f t="shared" si="6"/>
        <v>0.86012266599999998</v>
      </c>
      <c r="J21" s="45">
        <f t="shared" si="6"/>
        <v>0.90700634199999997</v>
      </c>
      <c r="K21" s="45">
        <f t="shared" si="6"/>
        <v>3.2899999999999999E-2</v>
      </c>
      <c r="L21" s="45">
        <f t="shared" si="6"/>
        <v>4.839561E-3</v>
      </c>
      <c r="M21" s="45">
        <f t="shared" si="6"/>
        <v>0</v>
      </c>
      <c r="N21" s="45">
        <f t="shared" si="6"/>
        <v>0</v>
      </c>
      <c r="O21" s="63" t="s">
        <v>121</v>
      </c>
    </row>
    <row r="22" spans="1:15" x14ac:dyDescent="0.25">
      <c r="A22" s="61" t="s">
        <v>122</v>
      </c>
      <c r="B22" s="45">
        <v>0</v>
      </c>
      <c r="C22" s="45"/>
      <c r="D22" s="45">
        <v>0</v>
      </c>
      <c r="E22" s="45">
        <v>0</v>
      </c>
      <c r="F22" s="45"/>
      <c r="G22" s="45">
        <v>0</v>
      </c>
      <c r="H22" s="45">
        <v>0</v>
      </c>
      <c r="I22" s="45">
        <v>0</v>
      </c>
      <c r="J22" s="45">
        <v>0</v>
      </c>
      <c r="K22" s="45">
        <v>0</v>
      </c>
      <c r="L22" s="153">
        <v>0</v>
      </c>
      <c r="M22" s="153"/>
      <c r="N22" s="153"/>
      <c r="O22" s="62" t="s">
        <v>122</v>
      </c>
    </row>
    <row r="23" spans="1:15" x14ac:dyDescent="0.25">
      <c r="A23" s="61" t="s">
        <v>123</v>
      </c>
      <c r="B23" s="45">
        <v>0.29476668</v>
      </c>
      <c r="C23" s="45">
        <v>0.36771453500000001</v>
      </c>
      <c r="D23" s="45">
        <v>0.186795241</v>
      </c>
      <c r="E23" s="45">
        <v>0.55882655299999995</v>
      </c>
      <c r="F23" s="45">
        <v>0.69603581599999997</v>
      </c>
      <c r="G23" s="45">
        <v>0.76537169599999999</v>
      </c>
      <c r="H23" s="45">
        <v>0.81100723200000002</v>
      </c>
      <c r="I23" s="45">
        <v>0.86012266599999998</v>
      </c>
      <c r="J23" s="45">
        <v>0.90700634199999997</v>
      </c>
      <c r="K23" s="45">
        <v>3.2899999999999999E-2</v>
      </c>
      <c r="L23" s="153">
        <v>4.839561E-3</v>
      </c>
      <c r="M23" s="153"/>
      <c r="N23" s="153"/>
      <c r="O23" s="62" t="s">
        <v>123</v>
      </c>
    </row>
    <row r="24" spans="1:15" x14ac:dyDescent="0.25">
      <c r="A24" s="61" t="s">
        <v>124</v>
      </c>
      <c r="B24" s="45">
        <v>0</v>
      </c>
      <c r="C24" s="45">
        <v>0</v>
      </c>
      <c r="D24" s="45">
        <v>0</v>
      </c>
      <c r="E24" s="45">
        <v>0</v>
      </c>
      <c r="F24" s="45">
        <v>0</v>
      </c>
      <c r="G24" s="45">
        <v>0</v>
      </c>
      <c r="H24" s="45">
        <v>0</v>
      </c>
      <c r="I24" s="45">
        <v>0</v>
      </c>
      <c r="J24" s="45">
        <v>0</v>
      </c>
      <c r="K24" s="45">
        <v>0</v>
      </c>
      <c r="L24" s="153">
        <v>0</v>
      </c>
      <c r="M24" s="153"/>
      <c r="N24" s="153"/>
      <c r="O24" s="62" t="s">
        <v>124</v>
      </c>
    </row>
    <row r="25" spans="1:15" x14ac:dyDescent="0.25">
      <c r="A25" s="61" t="s">
        <v>22</v>
      </c>
      <c r="B25" s="45">
        <v>0</v>
      </c>
      <c r="C25" s="45">
        <v>0</v>
      </c>
      <c r="D25" s="45">
        <v>0</v>
      </c>
      <c r="E25" s="45">
        <v>0</v>
      </c>
      <c r="F25" s="45">
        <v>0</v>
      </c>
      <c r="G25" s="45">
        <v>0</v>
      </c>
      <c r="H25" s="45">
        <v>0</v>
      </c>
      <c r="I25" s="45">
        <v>0</v>
      </c>
      <c r="J25" s="45">
        <v>0</v>
      </c>
      <c r="K25" s="45">
        <v>0</v>
      </c>
      <c r="L25" s="153">
        <v>0</v>
      </c>
      <c r="M25" s="153"/>
      <c r="N25" s="153"/>
      <c r="O25" s="62" t="s">
        <v>20</v>
      </c>
    </row>
    <row r="26" spans="1:15" x14ac:dyDescent="0.25">
      <c r="A26" s="55" t="s">
        <v>127</v>
      </c>
      <c r="B26" s="49">
        <v>4603.5024686899997</v>
      </c>
      <c r="C26" s="49">
        <v>6159.7107790190003</v>
      </c>
      <c r="D26" s="49">
        <v>3050.3078720999997</v>
      </c>
      <c r="E26" s="49">
        <v>9553.5670162190017</v>
      </c>
      <c r="F26" s="49">
        <v>11374.929259054001</v>
      </c>
      <c r="G26" s="49">
        <v>13176.966322067001</v>
      </c>
      <c r="H26" s="49">
        <v>14738.279390604999</v>
      </c>
      <c r="I26" s="49">
        <v>16416.444087132</v>
      </c>
      <c r="J26" s="49">
        <v>18135.208869489001</v>
      </c>
      <c r="K26" s="49">
        <v>19866.784559457999</v>
      </c>
      <c r="L26" s="157">
        <v>1877.5822048949999</v>
      </c>
      <c r="M26" s="157">
        <v>3752.8667467369996</v>
      </c>
      <c r="N26" s="157">
        <v>5828.9935648459996</v>
      </c>
      <c r="O26" s="56" t="s">
        <v>128</v>
      </c>
    </row>
    <row r="27" spans="1:15" x14ac:dyDescent="0.25">
      <c r="A27" s="55" t="s">
        <v>129</v>
      </c>
      <c r="B27" s="53"/>
      <c r="C27" s="53"/>
      <c r="D27" s="53"/>
      <c r="E27" s="53"/>
      <c r="F27" s="53"/>
      <c r="G27" s="53"/>
      <c r="H27" s="53"/>
      <c r="I27" s="45"/>
      <c r="J27" s="45"/>
      <c r="K27" s="45"/>
      <c r="L27" s="153">
        <v>0</v>
      </c>
      <c r="M27" s="153"/>
      <c r="N27" s="153"/>
      <c r="O27" s="56" t="s">
        <v>130</v>
      </c>
    </row>
    <row r="28" spans="1:15" x14ac:dyDescent="0.25">
      <c r="A28" s="64" t="s">
        <v>131</v>
      </c>
      <c r="B28" s="45">
        <v>0</v>
      </c>
      <c r="C28" s="45">
        <v>0</v>
      </c>
      <c r="D28" s="45">
        <v>0</v>
      </c>
      <c r="E28" s="45">
        <v>0</v>
      </c>
      <c r="F28" s="45"/>
      <c r="G28" s="45"/>
      <c r="H28" s="45"/>
      <c r="I28" s="45">
        <v>0</v>
      </c>
      <c r="J28" s="45">
        <v>0</v>
      </c>
      <c r="K28" s="45">
        <v>0</v>
      </c>
      <c r="L28" s="153">
        <v>0</v>
      </c>
      <c r="M28" s="153">
        <v>0</v>
      </c>
      <c r="N28" s="153">
        <v>0</v>
      </c>
      <c r="O28" s="63" t="s">
        <v>132</v>
      </c>
    </row>
    <row r="29" spans="1:15" x14ac:dyDescent="0.25">
      <c r="A29" s="64" t="s">
        <v>133</v>
      </c>
      <c r="B29" s="45">
        <v>1.9444074370000002</v>
      </c>
      <c r="C29" s="45">
        <v>2.9991581580000002</v>
      </c>
      <c r="D29" s="45">
        <v>1.2685822290000002</v>
      </c>
      <c r="E29" s="45">
        <v>5.2754340119999998</v>
      </c>
      <c r="F29" s="45">
        <v>6.5149404940000002</v>
      </c>
      <c r="G29" s="45">
        <v>7.8936162530000002</v>
      </c>
      <c r="H29" s="45">
        <v>9.4578590380000005</v>
      </c>
      <c r="I29" s="45">
        <v>10.88139226</v>
      </c>
      <c r="J29" s="45">
        <v>13.863633921</v>
      </c>
      <c r="K29" s="45">
        <v>14.823434488999998</v>
      </c>
      <c r="L29" s="153">
        <v>2.7234915050000001</v>
      </c>
      <c r="M29" s="153">
        <v>5.4775629429999997</v>
      </c>
      <c r="N29" s="153">
        <v>7.6399973640000001</v>
      </c>
      <c r="O29" s="63" t="s">
        <v>134</v>
      </c>
    </row>
    <row r="30" spans="1:15" x14ac:dyDescent="0.25">
      <c r="A30" s="64" t="s">
        <v>135</v>
      </c>
      <c r="B30" s="45">
        <v>2615.3633175590003</v>
      </c>
      <c r="C30" s="45">
        <v>3923.9605821910004</v>
      </c>
      <c r="D30" s="45">
        <v>1731.201643638</v>
      </c>
      <c r="E30" s="45">
        <v>6534.4009981699992</v>
      </c>
      <c r="F30" s="45">
        <v>8488.5497597989997</v>
      </c>
      <c r="G30" s="45">
        <v>10393.693065006999</v>
      </c>
      <c r="H30" s="45">
        <v>11948.086595711</v>
      </c>
      <c r="I30" s="45">
        <v>14260.364528440001</v>
      </c>
      <c r="J30" s="45">
        <v>16594.873733873999</v>
      </c>
      <c r="K30" s="45">
        <v>18799.744513760001</v>
      </c>
      <c r="L30" s="153">
        <v>2211.8566212850001</v>
      </c>
      <c r="M30" s="153">
        <v>6450.2958182539996</v>
      </c>
      <c r="N30" s="153">
        <v>11118.028715963001</v>
      </c>
      <c r="O30" s="63" t="s">
        <v>136</v>
      </c>
    </row>
    <row r="31" spans="1:15" x14ac:dyDescent="0.25">
      <c r="A31" s="57" t="s">
        <v>137</v>
      </c>
      <c r="B31" s="49">
        <v>2617.3077249960002</v>
      </c>
      <c r="C31" s="49">
        <v>3926.9597403490002</v>
      </c>
      <c r="D31" s="49">
        <v>1732.470225867</v>
      </c>
      <c r="E31" s="49">
        <v>6539.6764321820001</v>
      </c>
      <c r="F31" s="49">
        <v>8495.064700293</v>
      </c>
      <c r="G31" s="49">
        <v>10401.58668126</v>
      </c>
      <c r="H31" s="49">
        <v>11957.544454749001</v>
      </c>
      <c r="I31" s="49">
        <v>14271.245920700001</v>
      </c>
      <c r="J31" s="49">
        <v>16608.737367794998</v>
      </c>
      <c r="K31" s="49">
        <v>18814.567948249001</v>
      </c>
      <c r="L31" s="157">
        <v>2214.5801127899995</v>
      </c>
      <c r="M31" s="157">
        <v>6455.7733811970002</v>
      </c>
      <c r="N31" s="157">
        <v>11125.668713327001</v>
      </c>
      <c r="O31" s="58" t="s">
        <v>138</v>
      </c>
    </row>
    <row r="32" spans="1:15" x14ac:dyDescent="0.25">
      <c r="A32" s="55" t="s">
        <v>139</v>
      </c>
      <c r="B32" s="49">
        <v>7220.8101936859994</v>
      </c>
      <c r="C32" s="49">
        <v>10086.670519368001</v>
      </c>
      <c r="D32" s="49">
        <v>4782.7780979669997</v>
      </c>
      <c r="E32" s="49">
        <v>16093.243448401001</v>
      </c>
      <c r="F32" s="49">
        <v>19869.993959347001</v>
      </c>
      <c r="G32" s="49">
        <v>23578.553003326997</v>
      </c>
      <c r="H32" s="49">
        <v>26695.823845354</v>
      </c>
      <c r="I32" s="49">
        <v>30687.690007832003</v>
      </c>
      <c r="J32" s="49">
        <v>34743.946237283999</v>
      </c>
      <c r="K32" s="49">
        <v>38681.352507707001</v>
      </c>
      <c r="L32" s="157">
        <v>4092.1623176849998</v>
      </c>
      <c r="M32" s="157">
        <v>10208.640127933999</v>
      </c>
      <c r="N32" s="157">
        <v>16954.662278173</v>
      </c>
      <c r="O32" s="56" t="s">
        <v>140</v>
      </c>
    </row>
    <row r="33" spans="1:15" x14ac:dyDescent="0.25">
      <c r="A33" s="55" t="s">
        <v>141</v>
      </c>
      <c r="B33" s="53"/>
      <c r="C33" s="53"/>
      <c r="D33" s="53"/>
      <c r="E33" s="53"/>
      <c r="F33" s="53"/>
      <c r="G33" s="53"/>
      <c r="H33" s="53"/>
      <c r="I33" s="45"/>
      <c r="J33" s="45"/>
      <c r="K33" s="45"/>
      <c r="L33" s="153">
        <v>0</v>
      </c>
      <c r="M33" s="153"/>
      <c r="N33" s="153"/>
      <c r="O33" s="56" t="s">
        <v>142</v>
      </c>
    </row>
    <row r="34" spans="1:15" x14ac:dyDescent="0.25">
      <c r="A34" s="55" t="s">
        <v>143</v>
      </c>
      <c r="B34" s="53"/>
      <c r="C34" s="53"/>
      <c r="D34" s="53"/>
      <c r="E34" s="53"/>
      <c r="F34" s="53"/>
      <c r="G34" s="53"/>
      <c r="H34" s="53"/>
      <c r="I34" s="45"/>
      <c r="J34" s="45"/>
      <c r="K34" s="45"/>
      <c r="L34" s="153">
        <v>0</v>
      </c>
      <c r="M34" s="153"/>
      <c r="N34" s="153"/>
      <c r="O34" s="56" t="s">
        <v>144</v>
      </c>
    </row>
    <row r="35" spans="1:15" x14ac:dyDescent="0.25">
      <c r="A35" s="64" t="s">
        <v>145</v>
      </c>
      <c r="B35" s="45">
        <v>631.94290395099995</v>
      </c>
      <c r="C35" s="45">
        <v>859.86856749699996</v>
      </c>
      <c r="D35" s="45">
        <v>405.35151017199996</v>
      </c>
      <c r="E35" s="45">
        <v>1366.5774786530001</v>
      </c>
      <c r="F35" s="45">
        <v>1653.1655246719999</v>
      </c>
      <c r="G35" s="45">
        <v>1943.7916873709999</v>
      </c>
      <c r="H35" s="45">
        <v>2224.348400934</v>
      </c>
      <c r="I35" s="45">
        <v>2498.441289851</v>
      </c>
      <c r="J35" s="45">
        <v>2764.2115341009999</v>
      </c>
      <c r="K35" s="45">
        <v>3057.3822559179998</v>
      </c>
      <c r="L35" s="153">
        <v>276.02902129099999</v>
      </c>
      <c r="M35" s="153">
        <v>541.051812713</v>
      </c>
      <c r="N35" s="153">
        <v>856.62838138100005</v>
      </c>
      <c r="O35" s="63" t="s">
        <v>146</v>
      </c>
    </row>
    <row r="36" spans="1:15" x14ac:dyDescent="0.25">
      <c r="A36" s="64" t="s">
        <v>147</v>
      </c>
      <c r="B36" s="45">
        <v>50.341600592000006</v>
      </c>
      <c r="C36" s="45">
        <v>64.12531586499999</v>
      </c>
      <c r="D36" s="45">
        <v>33.837046592999997</v>
      </c>
      <c r="E36" s="45">
        <v>95.523540878999995</v>
      </c>
      <c r="F36" s="45">
        <v>113.381747225</v>
      </c>
      <c r="G36" s="45">
        <v>138.35154265899999</v>
      </c>
      <c r="H36" s="45">
        <v>174.23282258499998</v>
      </c>
      <c r="I36" s="45">
        <v>221.94158624299999</v>
      </c>
      <c r="J36" s="45">
        <v>269.94699509500003</v>
      </c>
      <c r="K36" s="45">
        <v>315.53664891799997</v>
      </c>
      <c r="L36" s="153">
        <v>42.249571514000003</v>
      </c>
      <c r="M36" s="153">
        <v>75.969023289999996</v>
      </c>
      <c r="N36" s="153">
        <v>118.86525255400001</v>
      </c>
      <c r="O36" s="63" t="s">
        <v>148</v>
      </c>
    </row>
    <row r="37" spans="1:15" x14ac:dyDescent="0.25">
      <c r="A37" s="64" t="s">
        <v>149</v>
      </c>
      <c r="B37" s="45">
        <v>1130.994791433</v>
      </c>
      <c r="C37" s="45">
        <v>1494.1276845710001</v>
      </c>
      <c r="D37" s="45">
        <v>688.02068339300001</v>
      </c>
      <c r="E37" s="45">
        <v>2118.242154557</v>
      </c>
      <c r="F37" s="45">
        <v>2420.1708007000002</v>
      </c>
      <c r="G37" s="45">
        <v>2838.501141363</v>
      </c>
      <c r="H37" s="45">
        <v>3144.9295197879997</v>
      </c>
      <c r="I37" s="45">
        <v>3640.9709239059998</v>
      </c>
      <c r="J37" s="45">
        <v>4044.83378021</v>
      </c>
      <c r="K37" s="45">
        <v>4781.3132555080001</v>
      </c>
      <c r="L37" s="153">
        <v>375.483354292</v>
      </c>
      <c r="M37" s="153">
        <v>726.954604281</v>
      </c>
      <c r="N37" s="153">
        <v>1262.4131307560001</v>
      </c>
      <c r="O37" s="63" t="s">
        <v>150</v>
      </c>
    </row>
    <row r="38" spans="1:15" x14ac:dyDescent="0.25">
      <c r="A38" s="64" t="s">
        <v>151</v>
      </c>
      <c r="B38" s="45">
        <v>72.367183736000001</v>
      </c>
      <c r="C38" s="45">
        <v>97.497948195000006</v>
      </c>
      <c r="D38" s="45">
        <v>46.341933282999996</v>
      </c>
      <c r="E38" s="45">
        <v>148.77246060300001</v>
      </c>
      <c r="F38" s="45">
        <v>172.018823199</v>
      </c>
      <c r="G38" s="45">
        <v>197.38057297199998</v>
      </c>
      <c r="H38" s="45">
        <v>239.20670863499998</v>
      </c>
      <c r="I38" s="45">
        <v>186.893463234</v>
      </c>
      <c r="J38" s="45">
        <v>209.99498999400001</v>
      </c>
      <c r="K38" s="45">
        <v>218.03667430199999</v>
      </c>
      <c r="L38" s="153">
        <v>23.116515480999997</v>
      </c>
      <c r="M38" s="153">
        <v>45.534641844999996</v>
      </c>
      <c r="N38" s="153">
        <v>71.183130052999999</v>
      </c>
      <c r="O38" s="63" t="s">
        <v>152</v>
      </c>
    </row>
    <row r="39" spans="1:15" x14ac:dyDescent="0.25">
      <c r="A39" s="64" t="s">
        <v>153</v>
      </c>
      <c r="B39" s="45">
        <v>221.156130558</v>
      </c>
      <c r="C39" s="45">
        <v>173.764369289</v>
      </c>
      <c r="D39" s="45">
        <v>192.51427839299998</v>
      </c>
      <c r="E39" s="45">
        <v>340.23905475399999</v>
      </c>
      <c r="F39" s="45">
        <v>551.58229514099992</v>
      </c>
      <c r="G39" s="45">
        <v>600.47051086599993</v>
      </c>
      <c r="H39" s="45">
        <v>800.72476262399994</v>
      </c>
      <c r="I39" s="45">
        <v>844.219833204</v>
      </c>
      <c r="J39" s="45">
        <v>788.91914610399999</v>
      </c>
      <c r="K39" s="45">
        <v>674.289145018</v>
      </c>
      <c r="L39" s="153">
        <v>201.11542852099998</v>
      </c>
      <c r="M39" s="153">
        <v>459.15357406800001</v>
      </c>
      <c r="N39" s="153">
        <v>533.493969634</v>
      </c>
      <c r="O39" s="63" t="s">
        <v>154</v>
      </c>
    </row>
    <row r="40" spans="1:15" x14ac:dyDescent="0.25">
      <c r="A40" s="64" t="s">
        <v>155</v>
      </c>
      <c r="B40" s="45">
        <v>185.22763836499999</v>
      </c>
      <c r="C40" s="45">
        <v>248.796241477</v>
      </c>
      <c r="D40" s="45">
        <v>123.68057850299989</v>
      </c>
      <c r="E40" s="45">
        <v>330.73171495700001</v>
      </c>
      <c r="F40" s="45">
        <v>395.76255241699999</v>
      </c>
      <c r="G40" s="45">
        <v>456.49680747300005</v>
      </c>
      <c r="H40" s="45">
        <v>530.46409445699999</v>
      </c>
      <c r="I40" s="45">
        <v>598.09336471100005</v>
      </c>
      <c r="J40" s="45">
        <v>678.99329578300012</v>
      </c>
      <c r="K40" s="45">
        <v>808.66625720699994</v>
      </c>
      <c r="L40" s="153">
        <v>76.455403914000001</v>
      </c>
      <c r="M40" s="153">
        <v>144.86344934799999</v>
      </c>
      <c r="N40" s="153">
        <v>211.592912007</v>
      </c>
      <c r="O40" s="63" t="s">
        <v>156</v>
      </c>
    </row>
    <row r="41" spans="1:15" x14ac:dyDescent="0.25">
      <c r="A41" s="64" t="s">
        <v>334</v>
      </c>
      <c r="B41" s="45">
        <v>223.58413362800002</v>
      </c>
      <c r="C41" s="45">
        <v>398.27292819900003</v>
      </c>
      <c r="D41" s="45">
        <v>170.96017499199999</v>
      </c>
      <c r="E41" s="45">
        <v>613.60974018599995</v>
      </c>
      <c r="F41" s="45">
        <v>731.70334124400006</v>
      </c>
      <c r="G41" s="45">
        <v>934.97909529700007</v>
      </c>
      <c r="H41" s="45">
        <v>975.10853142999997</v>
      </c>
      <c r="I41" s="45">
        <v>1067.9215088030001</v>
      </c>
      <c r="J41" s="45">
        <v>1030.8650153439999</v>
      </c>
      <c r="K41" s="45">
        <v>1250.7500988260001</v>
      </c>
      <c r="L41" s="153">
        <v>58.058289000999999</v>
      </c>
      <c r="M41" s="153">
        <v>156.33023864399999</v>
      </c>
      <c r="N41" s="153">
        <v>304.22265632900002</v>
      </c>
      <c r="O41" s="63" t="s">
        <v>338</v>
      </c>
    </row>
    <row r="42" spans="1:15" x14ac:dyDescent="0.25">
      <c r="A42" s="64" t="s">
        <v>335</v>
      </c>
      <c r="B42" s="45">
        <v>531.46113508499991</v>
      </c>
      <c r="C42" s="45">
        <v>713.91166030299996</v>
      </c>
      <c r="D42" s="45">
        <v>267.74038367600002</v>
      </c>
      <c r="E42" s="45">
        <v>1146.1198654560001</v>
      </c>
      <c r="F42" s="45">
        <v>1318.48119279</v>
      </c>
      <c r="G42" s="45">
        <v>1485.483470721</v>
      </c>
      <c r="H42" s="45">
        <v>1628.9617368950001</v>
      </c>
      <c r="I42" s="45">
        <v>1789.418566288</v>
      </c>
      <c r="J42" s="45">
        <v>2228.6258029579999</v>
      </c>
      <c r="K42" s="45">
        <v>2207.1010286349997</v>
      </c>
      <c r="L42" s="153">
        <v>169.022606145</v>
      </c>
      <c r="M42" s="153">
        <v>412.23161946199997</v>
      </c>
      <c r="N42" s="153">
        <v>685.1424267299999</v>
      </c>
      <c r="O42" s="63" t="s">
        <v>337</v>
      </c>
    </row>
    <row r="43" spans="1:15" x14ac:dyDescent="0.25">
      <c r="A43" s="64" t="s">
        <v>336</v>
      </c>
      <c r="B43" s="45">
        <v>-24.98772529</v>
      </c>
      <c r="C43" s="45">
        <v>5.1306622600000003</v>
      </c>
      <c r="D43" s="45">
        <v>13.325365024</v>
      </c>
      <c r="E43" s="45">
        <v>53.764835972</v>
      </c>
      <c r="F43" s="45">
        <v>65.741348157999994</v>
      </c>
      <c r="G43" s="45">
        <v>81.782068723000009</v>
      </c>
      <c r="H43" s="45">
        <v>58.225999817999998</v>
      </c>
      <c r="I43" s="45">
        <v>75.636825396999996</v>
      </c>
      <c r="J43" s="45">
        <v>91.103403630000003</v>
      </c>
      <c r="K43" s="45">
        <v>-11.146691883999999</v>
      </c>
      <c r="L43" s="153">
        <v>13.563824560999999</v>
      </c>
      <c r="M43" s="153">
        <v>19.144081085000003</v>
      </c>
      <c r="N43" s="153">
        <v>37.027833874999999</v>
      </c>
      <c r="O43" s="63" t="s">
        <v>339</v>
      </c>
    </row>
    <row r="44" spans="1:15" x14ac:dyDescent="0.25">
      <c r="A44" s="57" t="s">
        <v>157</v>
      </c>
      <c r="B44" s="49">
        <f t="shared" ref="B44:N44" si="7">SUM(B35:B43)</f>
        <v>3022.0877920580001</v>
      </c>
      <c r="C44" s="49">
        <f t="shared" si="7"/>
        <v>4055.4953776560001</v>
      </c>
      <c r="D44" s="49">
        <f t="shared" si="7"/>
        <v>1941.7719540289995</v>
      </c>
      <c r="E44" s="49">
        <f t="shared" si="7"/>
        <v>6213.5808460170001</v>
      </c>
      <c r="F44" s="49">
        <f t="shared" si="7"/>
        <v>7422.007625545999</v>
      </c>
      <c r="G44" s="49">
        <f t="shared" si="7"/>
        <v>8677.2368974450001</v>
      </c>
      <c r="H44" s="49">
        <f t="shared" si="7"/>
        <v>9776.2025771659992</v>
      </c>
      <c r="I44" s="49">
        <f t="shared" si="7"/>
        <v>10923.537361636998</v>
      </c>
      <c r="J44" s="49">
        <f t="shared" si="7"/>
        <v>12107.493963219</v>
      </c>
      <c r="K44" s="49">
        <f t="shared" si="7"/>
        <v>13301.928672447999</v>
      </c>
      <c r="L44" s="49">
        <f t="shared" si="7"/>
        <v>1235.0940147200001</v>
      </c>
      <c r="M44" s="49">
        <f t="shared" si="7"/>
        <v>2581.2330447359996</v>
      </c>
      <c r="N44" s="49">
        <f t="shared" si="7"/>
        <v>4080.5696933189997</v>
      </c>
      <c r="O44" s="58" t="s">
        <v>158</v>
      </c>
    </row>
    <row r="45" spans="1:15" x14ac:dyDescent="0.25">
      <c r="A45" s="55" t="s">
        <v>159</v>
      </c>
      <c r="B45" s="49">
        <v>2399.3785658709999</v>
      </c>
      <c r="C45" s="49">
        <v>3610.7467671549998</v>
      </c>
      <c r="D45" s="49">
        <v>1634.256060793</v>
      </c>
      <c r="E45" s="49">
        <v>6095.8706099279998</v>
      </c>
      <c r="F45" s="49">
        <v>7919.92037841</v>
      </c>
      <c r="G45" s="49">
        <v>9688.3922701579995</v>
      </c>
      <c r="H45" s="49">
        <v>11123.201820599001</v>
      </c>
      <c r="I45" s="49">
        <v>13283.307062323</v>
      </c>
      <c r="J45" s="49">
        <v>15473.896142317</v>
      </c>
      <c r="K45" s="49">
        <v>17485.655780435001</v>
      </c>
      <c r="L45" s="157">
        <v>2122.744866176</v>
      </c>
      <c r="M45" s="157">
        <v>6101.3790517400002</v>
      </c>
      <c r="N45" s="157">
        <v>10566.243056043999</v>
      </c>
      <c r="O45" s="58" t="s">
        <v>160</v>
      </c>
    </row>
    <row r="46" spans="1:15" x14ac:dyDescent="0.25">
      <c r="A46" s="55" t="s">
        <v>228</v>
      </c>
      <c r="B46" s="49">
        <v>5421.466357929</v>
      </c>
      <c r="C46" s="49">
        <v>7666.2421448110008</v>
      </c>
      <c r="D46" s="49">
        <v>3576.0280148219999</v>
      </c>
      <c r="E46" s="49">
        <v>12309.451455945</v>
      </c>
      <c r="F46" s="49">
        <v>15341.928003956002</v>
      </c>
      <c r="G46" s="49">
        <v>18365.629167603001</v>
      </c>
      <c r="H46" s="49">
        <v>20899.404397765004</v>
      </c>
      <c r="I46" s="49">
        <v>24206.844423959999</v>
      </c>
      <c r="J46" s="49">
        <v>27581.390105536</v>
      </c>
      <c r="K46" s="49">
        <v>30787.584452883002</v>
      </c>
      <c r="L46" s="157">
        <v>3357.8388808960003</v>
      </c>
      <c r="M46" s="157">
        <v>8682.6120964759994</v>
      </c>
      <c r="N46" s="157">
        <v>14646.812749362998</v>
      </c>
      <c r="O46" s="56" t="s">
        <v>229</v>
      </c>
    </row>
    <row r="47" spans="1:15" x14ac:dyDescent="0.25">
      <c r="A47" s="55" t="s">
        <v>227</v>
      </c>
      <c r="B47" s="49">
        <v>1799.3438357569994</v>
      </c>
      <c r="C47" s="49">
        <v>2420.4283745569996</v>
      </c>
      <c r="D47" s="49">
        <v>1206.750083145</v>
      </c>
      <c r="E47" s="49">
        <v>3783.7919924560001</v>
      </c>
      <c r="F47" s="49">
        <v>4528.0659553910009</v>
      </c>
      <c r="G47" s="49">
        <v>5212.9238357239965</v>
      </c>
      <c r="H47" s="49">
        <v>5796.4194475889954</v>
      </c>
      <c r="I47" s="49">
        <v>6480.845583872002</v>
      </c>
      <c r="J47" s="49">
        <v>7162.5561317479987</v>
      </c>
      <c r="K47" s="49">
        <v>7893.7680548239987</v>
      </c>
      <c r="L47" s="157">
        <v>734.32343678899952</v>
      </c>
      <c r="M47" s="157">
        <v>1526.0280314579998</v>
      </c>
      <c r="N47" s="157">
        <v>2307.8495288100021</v>
      </c>
      <c r="O47" s="56" t="s">
        <v>230</v>
      </c>
    </row>
    <row r="48" spans="1:15" x14ac:dyDescent="0.25">
      <c r="A48" s="55" t="s">
        <v>161</v>
      </c>
      <c r="B48" s="53"/>
      <c r="C48" s="53"/>
      <c r="D48" s="53"/>
      <c r="E48" s="53"/>
      <c r="F48" s="53"/>
      <c r="G48" s="53"/>
      <c r="H48" s="53"/>
      <c r="I48" s="45"/>
      <c r="J48" s="45"/>
      <c r="K48" s="45"/>
      <c r="L48" s="153">
        <v>0</v>
      </c>
      <c r="M48" s="153"/>
      <c r="N48" s="153"/>
      <c r="O48" s="56" t="s">
        <v>162</v>
      </c>
    </row>
    <row r="49" spans="1:15" x14ac:dyDescent="0.25">
      <c r="A49" s="64" t="s">
        <v>163</v>
      </c>
      <c r="B49" s="45">
        <v>354.96845649599999</v>
      </c>
      <c r="C49" s="45">
        <v>512.52198890700004</v>
      </c>
      <c r="D49" s="45">
        <v>354.85318967799998</v>
      </c>
      <c r="E49" s="45">
        <v>888.56427261600004</v>
      </c>
      <c r="F49" s="45">
        <v>1119.477883436</v>
      </c>
      <c r="G49" s="45">
        <v>1314.9246389550001</v>
      </c>
      <c r="H49" s="45">
        <v>1489.41716191</v>
      </c>
      <c r="I49" s="45">
        <v>1669.3617658400001</v>
      </c>
      <c r="J49" s="45">
        <v>1828.1094672670001</v>
      </c>
      <c r="K49" s="45">
        <v>1611.2045357079999</v>
      </c>
      <c r="L49" s="153">
        <v>207.35356392700001</v>
      </c>
      <c r="M49" s="153">
        <v>465.76900829700003</v>
      </c>
      <c r="N49" s="153">
        <v>503.50447979500001</v>
      </c>
      <c r="O49" s="63" t="s">
        <v>164</v>
      </c>
    </row>
    <row r="50" spans="1:15" x14ac:dyDescent="0.25">
      <c r="A50" s="64" t="s">
        <v>165</v>
      </c>
      <c r="B50" s="45">
        <v>59.716871302999998</v>
      </c>
      <c r="C50" s="45">
        <v>55.403543226000004</v>
      </c>
      <c r="D50" s="45">
        <v>-81.875788064999995</v>
      </c>
      <c r="E50" s="45">
        <v>-9.4885658710000005</v>
      </c>
      <c r="F50" s="45">
        <v>-70.366731822000006</v>
      </c>
      <c r="G50" s="45">
        <v>-94.945880411999994</v>
      </c>
      <c r="H50" s="45">
        <v>-137.097228172</v>
      </c>
      <c r="I50" s="45">
        <v>-149.517335772</v>
      </c>
      <c r="J50" s="45">
        <v>-136.85577389800002</v>
      </c>
      <c r="K50" s="45">
        <v>279.68646678299996</v>
      </c>
      <c r="L50" s="153">
        <v>-33.725021130000002</v>
      </c>
      <c r="M50" s="153">
        <v>-92.396735958000008</v>
      </c>
      <c r="N50" s="153">
        <v>64.774247256999999</v>
      </c>
      <c r="O50" s="63" t="s">
        <v>166</v>
      </c>
    </row>
    <row r="51" spans="1:15" x14ac:dyDescent="0.25">
      <c r="A51" s="55" t="s">
        <v>167</v>
      </c>
      <c r="B51" s="49">
        <v>414.68532779899999</v>
      </c>
      <c r="C51" s="49">
        <v>567.92553213299993</v>
      </c>
      <c r="D51" s="49">
        <v>272.97740161299998</v>
      </c>
      <c r="E51" s="49">
        <v>879.07570674499993</v>
      </c>
      <c r="F51" s="49">
        <v>1049.1111516140002</v>
      </c>
      <c r="G51" s="49">
        <v>1219.9787585430001</v>
      </c>
      <c r="H51" s="49">
        <v>1352.3199337379999</v>
      </c>
      <c r="I51" s="49">
        <v>1519.8444300680001</v>
      </c>
      <c r="J51" s="49">
        <v>1691.2536933690003</v>
      </c>
      <c r="K51" s="49">
        <v>1890.8910024909999</v>
      </c>
      <c r="L51" s="157">
        <v>173.62854279699999</v>
      </c>
      <c r="M51" s="157">
        <v>373.37227233900001</v>
      </c>
      <c r="N51" s="157">
        <v>568.27872705200002</v>
      </c>
      <c r="O51" s="56" t="s">
        <v>168</v>
      </c>
    </row>
    <row r="52" spans="1:15" x14ac:dyDescent="0.25">
      <c r="A52" s="55" t="s">
        <v>169</v>
      </c>
      <c r="B52" s="49">
        <v>1384.6585079579993</v>
      </c>
      <c r="C52" s="49">
        <v>1852.5028424239997</v>
      </c>
      <c r="D52" s="49">
        <v>933.77268153200009</v>
      </c>
      <c r="E52" s="49">
        <v>2904.7162857110002</v>
      </c>
      <c r="F52" s="49">
        <v>3478.954803777001</v>
      </c>
      <c r="G52" s="49">
        <v>3992.9450771809961</v>
      </c>
      <c r="H52" s="49">
        <v>4444.0995138509952</v>
      </c>
      <c r="I52" s="49">
        <v>4961.0011538040017</v>
      </c>
      <c r="J52" s="49">
        <v>5471.302438378998</v>
      </c>
      <c r="K52" s="49">
        <v>6002.8770523329986</v>
      </c>
      <c r="L52" s="157">
        <v>560.69489399199949</v>
      </c>
      <c r="M52" s="157">
        <v>1152.6557591189999</v>
      </c>
      <c r="N52" s="157">
        <v>1739.5708017580021</v>
      </c>
      <c r="O52" s="56" t="s">
        <v>224</v>
      </c>
    </row>
    <row r="53" spans="1:15" x14ac:dyDescent="0.25">
      <c r="A53" s="55" t="s">
        <v>172</v>
      </c>
      <c r="B53" s="49">
        <v>0</v>
      </c>
      <c r="C53" s="49">
        <v>0</v>
      </c>
      <c r="D53" s="49">
        <v>0</v>
      </c>
      <c r="E53" s="49">
        <v>0</v>
      </c>
      <c r="F53" s="49">
        <v>0</v>
      </c>
      <c r="G53" s="49">
        <v>0</v>
      </c>
      <c r="H53" s="49">
        <v>0</v>
      </c>
      <c r="I53" s="49">
        <v>0</v>
      </c>
      <c r="J53" s="49">
        <v>0</v>
      </c>
      <c r="K53" s="49">
        <v>0</v>
      </c>
      <c r="L53" s="153">
        <v>0</v>
      </c>
      <c r="M53" s="153">
        <v>0</v>
      </c>
      <c r="N53" s="153">
        <v>0</v>
      </c>
      <c r="O53" s="56" t="s">
        <v>173</v>
      </c>
    </row>
    <row r="54" spans="1:15" x14ac:dyDescent="0.25">
      <c r="A54" s="42" t="s">
        <v>226</v>
      </c>
      <c r="B54" s="65">
        <v>1384.6585079579993</v>
      </c>
      <c r="C54" s="65">
        <v>1852.5028424239997</v>
      </c>
      <c r="D54" s="65">
        <v>933.77268153200009</v>
      </c>
      <c r="E54" s="65">
        <v>2904.7162857110002</v>
      </c>
      <c r="F54" s="65">
        <v>3478.954803777001</v>
      </c>
      <c r="G54" s="65">
        <v>3992.9450771809961</v>
      </c>
      <c r="H54" s="65">
        <v>4444.0995138509952</v>
      </c>
      <c r="I54" s="49">
        <v>4961.0011538040017</v>
      </c>
      <c r="J54" s="49">
        <v>5471.302438378998</v>
      </c>
      <c r="K54" s="49">
        <v>6002.8770523329986</v>
      </c>
      <c r="L54" s="157">
        <v>560.69489399199949</v>
      </c>
      <c r="M54" s="157">
        <v>1152.6557591189999</v>
      </c>
      <c r="N54" s="157">
        <v>1739.5708017580021</v>
      </c>
      <c r="O54" s="66" t="s">
        <v>225</v>
      </c>
    </row>
    <row r="55" spans="1:15" x14ac:dyDescent="0.25">
      <c r="A55" s="184"/>
      <c r="B55" s="185"/>
      <c r="C55" s="185"/>
      <c r="D55" s="185"/>
      <c r="E55" s="185"/>
      <c r="F55" s="185"/>
      <c r="G55" s="185"/>
      <c r="H55" s="185"/>
      <c r="I55" s="185"/>
      <c r="J55" s="185"/>
      <c r="K55" s="185"/>
      <c r="L55" s="185"/>
      <c r="M55" s="185"/>
      <c r="N55" s="185"/>
      <c r="O55" s="186"/>
    </row>
    <row r="56" spans="1:15" x14ac:dyDescent="0.25">
      <c r="A56" s="105" t="s">
        <v>472</v>
      </c>
    </row>
    <row r="57" spans="1:15" x14ac:dyDescent="0.25">
      <c r="A57" s="38" t="s">
        <v>473</v>
      </c>
    </row>
    <row r="59" spans="1:15" x14ac:dyDescent="0.25">
      <c r="A59" s="39" t="s">
        <v>265</v>
      </c>
    </row>
    <row r="60" spans="1:15" x14ac:dyDescent="0.25">
      <c r="A60" s="39" t="s">
        <v>513</v>
      </c>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Q52"/>
  <sheetViews>
    <sheetView showGridLines="0" view="pageBreakPreview" zoomScaleNormal="100" zoomScaleSheetLayoutView="100" workbookViewId="0">
      <pane xSplit="1" ySplit="3" topLeftCell="B25" activePane="bottomRight" state="frozen"/>
      <selection activeCell="N4" sqref="N4"/>
      <selection pane="topRight" activeCell="N4" sqref="N4"/>
      <selection pane="bottomLeft" activeCell="N4" sqref="N4"/>
      <selection pane="bottomRight" activeCell="P43" sqref="P43"/>
    </sheetView>
  </sheetViews>
  <sheetFormatPr defaultColWidth="9.1796875" defaultRowHeight="10.5" x14ac:dyDescent="0.25"/>
  <cols>
    <col min="1" max="1" width="26.1796875" style="38" customWidth="1"/>
    <col min="2" max="2" width="6" style="38" customWidth="1"/>
    <col min="3" max="11" width="6.1796875" style="38" customWidth="1"/>
    <col min="12" max="12" width="6.26953125" style="38" customWidth="1"/>
    <col min="13" max="14" width="6.36328125" style="38" customWidth="1"/>
    <col min="15" max="15" width="30.1796875" style="38" bestFit="1" customWidth="1"/>
    <col min="16" max="16" width="10.08984375" style="38" bestFit="1" customWidth="1"/>
    <col min="17" max="16384" width="9.1796875" style="38"/>
  </cols>
  <sheetData>
    <row r="1" spans="1:17" ht="13" x14ac:dyDescent="0.25">
      <c r="A1" s="167" t="s">
        <v>310</v>
      </c>
      <c r="B1" s="168"/>
      <c r="C1" s="168"/>
      <c r="D1" s="168"/>
      <c r="E1" s="168"/>
      <c r="F1" s="168"/>
      <c r="G1" s="168"/>
      <c r="H1" s="168"/>
      <c r="I1" s="168"/>
      <c r="J1" s="168"/>
      <c r="K1" s="168"/>
      <c r="L1" s="168"/>
      <c r="M1" s="168"/>
      <c r="N1" s="168"/>
      <c r="O1" s="169"/>
    </row>
    <row r="2" spans="1:17" ht="13" x14ac:dyDescent="0.25">
      <c r="A2" s="170" t="s">
        <v>311</v>
      </c>
      <c r="B2" s="171"/>
      <c r="C2" s="171"/>
      <c r="D2" s="171"/>
      <c r="E2" s="171"/>
      <c r="F2" s="171"/>
      <c r="G2" s="171"/>
      <c r="H2" s="171"/>
      <c r="I2" s="171"/>
      <c r="J2" s="171"/>
      <c r="K2" s="171"/>
      <c r="L2" s="171"/>
      <c r="M2" s="171"/>
      <c r="N2" s="171"/>
      <c r="O2" s="172"/>
    </row>
    <row r="3" spans="1:17" x14ac:dyDescent="0.25">
      <c r="A3" s="86" t="s">
        <v>0</v>
      </c>
      <c r="B3" s="115">
        <v>45352</v>
      </c>
      <c r="C3" s="115">
        <v>45383</v>
      </c>
      <c r="D3" s="115">
        <v>45413</v>
      </c>
      <c r="E3" s="115">
        <v>45444</v>
      </c>
      <c r="F3" s="115">
        <v>45474</v>
      </c>
      <c r="G3" s="115">
        <v>45505</v>
      </c>
      <c r="H3" s="115">
        <v>45536</v>
      </c>
      <c r="I3" s="115">
        <v>45566</v>
      </c>
      <c r="J3" s="115">
        <v>45597</v>
      </c>
      <c r="K3" s="115">
        <v>45627</v>
      </c>
      <c r="L3" s="115">
        <v>45658</v>
      </c>
      <c r="M3" s="95">
        <v>45689</v>
      </c>
      <c r="N3" s="115">
        <v>45717</v>
      </c>
      <c r="O3" s="88" t="s">
        <v>8</v>
      </c>
    </row>
    <row r="4" spans="1:17" x14ac:dyDescent="0.25">
      <c r="A4" s="77" t="s">
        <v>24</v>
      </c>
      <c r="B4" s="119"/>
      <c r="C4" s="119"/>
      <c r="D4" s="119"/>
      <c r="E4" s="119"/>
      <c r="F4" s="119"/>
      <c r="G4" s="119"/>
      <c r="H4" s="119"/>
      <c r="I4" s="119"/>
      <c r="J4" s="119"/>
      <c r="K4" s="119"/>
      <c r="L4" s="119"/>
      <c r="M4" s="158"/>
      <c r="N4" s="119"/>
      <c r="O4" s="67" t="s">
        <v>25</v>
      </c>
    </row>
    <row r="5" spans="1:17" x14ac:dyDescent="0.25">
      <c r="A5" s="73" t="s">
        <v>198</v>
      </c>
      <c r="B5" s="32">
        <v>310.27689526386996</v>
      </c>
      <c r="C5" s="32"/>
      <c r="D5" s="32"/>
      <c r="E5" s="32">
        <v>329.41943823724995</v>
      </c>
      <c r="F5" s="32"/>
      <c r="G5" s="32"/>
      <c r="H5" s="32">
        <v>313.67247504695996</v>
      </c>
      <c r="I5" s="32"/>
      <c r="J5" s="32"/>
      <c r="K5" s="32">
        <v>317.47731898946006</v>
      </c>
      <c r="L5" s="32"/>
      <c r="M5" s="45"/>
      <c r="N5" s="32">
        <v>812.71856712266003</v>
      </c>
      <c r="O5" s="46" t="s">
        <v>199</v>
      </c>
      <c r="P5" s="94"/>
    </row>
    <row r="6" spans="1:17" x14ac:dyDescent="0.25">
      <c r="A6" s="73" t="s">
        <v>23</v>
      </c>
      <c r="B6" s="32">
        <v>12.17133746539</v>
      </c>
      <c r="C6" s="32"/>
      <c r="D6" s="32"/>
      <c r="E6" s="32">
        <v>8.3542065774900003</v>
      </c>
      <c r="F6" s="32"/>
      <c r="G6" s="32"/>
      <c r="H6" s="32">
        <v>7.7164780000000004</v>
      </c>
      <c r="I6" s="32"/>
      <c r="J6" s="32"/>
      <c r="K6" s="32">
        <v>10.907054</v>
      </c>
      <c r="L6" s="32"/>
      <c r="M6" s="45"/>
      <c r="N6" s="32">
        <v>21.383023999999999</v>
      </c>
      <c r="O6" s="46" t="s">
        <v>205</v>
      </c>
      <c r="P6" s="94"/>
    </row>
    <row r="7" spans="1:17" x14ac:dyDescent="0.25">
      <c r="A7" s="74" t="s">
        <v>206</v>
      </c>
      <c r="B7" s="32">
        <v>12.17133746539</v>
      </c>
      <c r="C7" s="32"/>
      <c r="D7" s="32"/>
      <c r="E7" s="32">
        <v>8.3542065774900003</v>
      </c>
      <c r="F7" s="32"/>
      <c r="G7" s="32"/>
      <c r="H7" s="32">
        <v>7.7164780000000004</v>
      </c>
      <c r="I7" s="32"/>
      <c r="J7" s="32"/>
      <c r="K7" s="32">
        <v>9.0070540000000001</v>
      </c>
      <c r="L7" s="32"/>
      <c r="M7" s="45"/>
      <c r="N7" s="32">
        <v>21.383023999999999</v>
      </c>
      <c r="O7" s="47" t="s">
        <v>208</v>
      </c>
      <c r="P7" s="94"/>
    </row>
    <row r="8" spans="1:17" x14ac:dyDescent="0.25">
      <c r="A8" s="74" t="s">
        <v>207</v>
      </c>
      <c r="B8" s="32">
        <v>0</v>
      </c>
      <c r="C8" s="32"/>
      <c r="D8" s="32"/>
      <c r="E8" s="32">
        <v>0</v>
      </c>
      <c r="F8" s="32"/>
      <c r="G8" s="32"/>
      <c r="H8" s="32">
        <v>0</v>
      </c>
      <c r="I8" s="32"/>
      <c r="J8" s="32"/>
      <c r="K8" s="32">
        <v>1.9</v>
      </c>
      <c r="L8" s="32"/>
      <c r="M8" s="45"/>
      <c r="N8" s="32">
        <v>0</v>
      </c>
      <c r="O8" s="47" t="s">
        <v>209</v>
      </c>
      <c r="P8" s="94"/>
    </row>
    <row r="9" spans="1:17" x14ac:dyDescent="0.25">
      <c r="A9" s="73" t="s">
        <v>170</v>
      </c>
      <c r="B9" s="32">
        <v>2017.9307729031204</v>
      </c>
      <c r="C9" s="32"/>
      <c r="D9" s="32"/>
      <c r="E9" s="32">
        <v>2233.8441527543901</v>
      </c>
      <c r="F9" s="32"/>
      <c r="G9" s="32"/>
      <c r="H9" s="32">
        <v>2589.4680599089002</v>
      </c>
      <c r="I9" s="32"/>
      <c r="J9" s="32"/>
      <c r="K9" s="32">
        <v>2729.1462468457794</v>
      </c>
      <c r="L9" s="32"/>
      <c r="M9" s="45"/>
      <c r="N9" s="32">
        <v>3428.0369616534404</v>
      </c>
      <c r="O9" s="46" t="s">
        <v>171</v>
      </c>
      <c r="P9" s="94"/>
    </row>
    <row r="10" spans="1:17" x14ac:dyDescent="0.25">
      <c r="A10" s="74" t="s">
        <v>117</v>
      </c>
      <c r="B10" s="32">
        <v>1751.9155274441202</v>
      </c>
      <c r="C10" s="32"/>
      <c r="D10" s="32"/>
      <c r="E10" s="32">
        <v>1948.5088787379002</v>
      </c>
      <c r="F10" s="32"/>
      <c r="G10" s="32"/>
      <c r="H10" s="32">
        <v>2281.6105089668999</v>
      </c>
      <c r="I10" s="32"/>
      <c r="J10" s="32"/>
      <c r="K10" s="97">
        <v>2406.7428155878997</v>
      </c>
      <c r="L10" s="97"/>
      <c r="M10" s="117"/>
      <c r="N10" s="97">
        <v>3132.0613857820008</v>
      </c>
      <c r="O10" s="47" t="s">
        <v>118</v>
      </c>
      <c r="P10" s="94"/>
      <c r="Q10" s="126"/>
    </row>
    <row r="11" spans="1:17" x14ac:dyDescent="0.25">
      <c r="A11" s="74" t="s">
        <v>119</v>
      </c>
      <c r="B11" s="32">
        <v>250.99805245899998</v>
      </c>
      <c r="C11" s="32"/>
      <c r="D11" s="32"/>
      <c r="E11" s="32">
        <v>268.46574201648997</v>
      </c>
      <c r="F11" s="32"/>
      <c r="G11" s="32"/>
      <c r="H11" s="32">
        <v>288.600632942</v>
      </c>
      <c r="I11" s="32"/>
      <c r="J11" s="32"/>
      <c r="K11" s="97">
        <v>295.80753514887999</v>
      </c>
      <c r="L11" s="97"/>
      <c r="M11" s="117"/>
      <c r="N11" s="97">
        <v>278.29713487143999</v>
      </c>
      <c r="O11" s="47" t="s">
        <v>120</v>
      </c>
      <c r="P11" s="94"/>
      <c r="Q11" s="126"/>
    </row>
    <row r="12" spans="1:17" x14ac:dyDescent="0.25">
      <c r="A12" s="74" t="s">
        <v>21</v>
      </c>
      <c r="B12" s="32">
        <v>15.017193000000001</v>
      </c>
      <c r="C12" s="32"/>
      <c r="D12" s="32"/>
      <c r="E12" s="32">
        <v>16.869532</v>
      </c>
      <c r="F12" s="32"/>
      <c r="G12" s="32"/>
      <c r="H12" s="32">
        <v>19.256917999999999</v>
      </c>
      <c r="I12" s="32"/>
      <c r="J12" s="32"/>
      <c r="K12" s="97">
        <v>26.595896109000002</v>
      </c>
      <c r="L12" s="97"/>
      <c r="M12" s="117"/>
      <c r="N12" s="97">
        <v>17.678440999999999</v>
      </c>
      <c r="O12" s="47" t="s">
        <v>20</v>
      </c>
      <c r="P12" s="94"/>
      <c r="Q12" s="126"/>
    </row>
    <row r="13" spans="1:17" x14ac:dyDescent="0.25">
      <c r="A13" s="73" t="s">
        <v>210</v>
      </c>
      <c r="B13" s="32">
        <v>86.574133625719995</v>
      </c>
      <c r="C13" s="32"/>
      <c r="D13" s="32"/>
      <c r="E13" s="32">
        <v>93.567512624710005</v>
      </c>
      <c r="F13" s="32"/>
      <c r="G13" s="32"/>
      <c r="H13" s="32">
        <v>97.91380062363001</v>
      </c>
      <c r="I13" s="32"/>
      <c r="J13" s="32"/>
      <c r="K13" s="32">
        <v>93.357893513509993</v>
      </c>
      <c r="L13" s="32"/>
      <c r="M13" s="45"/>
      <c r="N13" s="32">
        <v>120.45162785110001</v>
      </c>
      <c r="O13" s="46" t="s">
        <v>211</v>
      </c>
      <c r="P13" s="94"/>
    </row>
    <row r="14" spans="1:17" x14ac:dyDescent="0.25">
      <c r="A14" s="73" t="s">
        <v>213</v>
      </c>
      <c r="B14" s="32">
        <v>40.153685872400004</v>
      </c>
      <c r="C14" s="32"/>
      <c r="D14" s="32"/>
      <c r="E14" s="32">
        <v>41.517321977699993</v>
      </c>
      <c r="F14" s="32"/>
      <c r="G14" s="32"/>
      <c r="H14" s="32">
        <v>49.56681456418</v>
      </c>
      <c r="I14" s="32"/>
      <c r="J14" s="32"/>
      <c r="K14" s="32">
        <v>45.682691294240009</v>
      </c>
      <c r="L14" s="32"/>
      <c r="M14" s="45"/>
      <c r="N14" s="32">
        <v>153.60340474983002</v>
      </c>
      <c r="O14" s="46" t="s">
        <v>212</v>
      </c>
      <c r="P14" s="94"/>
    </row>
    <row r="15" spans="1:17" x14ac:dyDescent="0.25">
      <c r="A15" s="73" t="s">
        <v>215</v>
      </c>
      <c r="B15" s="32">
        <v>38.326987127049996</v>
      </c>
      <c r="C15" s="32"/>
      <c r="D15" s="32"/>
      <c r="E15" s="97">
        <v>49.750214308580006</v>
      </c>
      <c r="F15" s="32"/>
      <c r="G15" s="32"/>
      <c r="H15" s="32">
        <v>66.876071092160018</v>
      </c>
      <c r="I15" s="32"/>
      <c r="J15" s="32"/>
      <c r="K15" s="32">
        <v>71.940465077159985</v>
      </c>
      <c r="L15" s="32"/>
      <c r="M15" s="45"/>
      <c r="N15" s="32">
        <v>62.282474769970008</v>
      </c>
      <c r="O15" s="46" t="s">
        <v>214</v>
      </c>
      <c r="P15" s="94"/>
    </row>
    <row r="16" spans="1:17" x14ac:dyDescent="0.25">
      <c r="A16" s="76" t="s">
        <v>47</v>
      </c>
      <c r="B16" s="32">
        <v>2505.4338122575596</v>
      </c>
      <c r="C16" s="32"/>
      <c r="D16" s="97"/>
      <c r="E16" s="32">
        <v>2756.4528464801601</v>
      </c>
      <c r="F16" s="97"/>
      <c r="G16" s="97"/>
      <c r="H16" s="97">
        <v>3125.213699235841</v>
      </c>
      <c r="I16" s="97"/>
      <c r="J16" s="97"/>
      <c r="K16" s="97">
        <v>3268.5116697201606</v>
      </c>
      <c r="L16" s="97"/>
      <c r="M16" s="117"/>
      <c r="N16" s="97">
        <v>302.60659252402036</v>
      </c>
      <c r="O16" s="50" t="s">
        <v>48</v>
      </c>
      <c r="P16" s="94"/>
    </row>
    <row r="17" spans="1:16" x14ac:dyDescent="0.25">
      <c r="A17" s="76" t="s">
        <v>49</v>
      </c>
      <c r="B17" s="32"/>
      <c r="C17" s="32"/>
      <c r="D17" s="32"/>
      <c r="E17" s="32"/>
      <c r="F17" s="32"/>
      <c r="G17" s="32"/>
      <c r="H17" s="32"/>
      <c r="I17" s="32"/>
      <c r="J17" s="32"/>
      <c r="K17" s="32"/>
      <c r="L17" s="32"/>
      <c r="M17" s="45"/>
      <c r="N17" s="32">
        <v>237.86330223280035</v>
      </c>
      <c r="O17" s="50" t="s">
        <v>50</v>
      </c>
      <c r="P17" s="94"/>
    </row>
    <row r="18" spans="1:16" x14ac:dyDescent="0.25">
      <c r="A18" s="73" t="s">
        <v>216</v>
      </c>
      <c r="B18" s="32">
        <v>94.730549883490013</v>
      </c>
      <c r="C18" s="32"/>
      <c r="D18" s="32"/>
      <c r="E18" s="32">
        <v>111.16543976014</v>
      </c>
      <c r="F18" s="32"/>
      <c r="G18" s="32"/>
      <c r="H18" s="32">
        <v>118.34457757649</v>
      </c>
      <c r="I18" s="32"/>
      <c r="J18" s="32"/>
      <c r="K18" s="32">
        <v>128.23598164083</v>
      </c>
      <c r="L18" s="32"/>
      <c r="M18" s="45"/>
      <c r="N18" s="32">
        <v>26.64988939429</v>
      </c>
      <c r="O18" s="46" t="s">
        <v>217</v>
      </c>
      <c r="P18" s="94"/>
    </row>
    <row r="19" spans="1:16" ht="9.65" customHeight="1" x14ac:dyDescent="0.25">
      <c r="A19" s="73" t="s">
        <v>218</v>
      </c>
      <c r="B19" s="32">
        <v>24.07934366504</v>
      </c>
      <c r="C19" s="32"/>
      <c r="D19" s="32"/>
      <c r="E19" s="32">
        <v>27.2484856809</v>
      </c>
      <c r="F19" s="32"/>
      <c r="G19" s="32"/>
      <c r="H19" s="32">
        <v>27.100555003899998</v>
      </c>
      <c r="I19" s="32"/>
      <c r="J19" s="32"/>
      <c r="K19" s="32">
        <v>27.319653003899997</v>
      </c>
      <c r="L19" s="32"/>
      <c r="M19" s="45"/>
      <c r="N19" s="32">
        <v>38.09340089693</v>
      </c>
      <c r="O19" s="46" t="s">
        <v>219</v>
      </c>
      <c r="P19" s="94"/>
    </row>
    <row r="20" spans="1:16" x14ac:dyDescent="0.25">
      <c r="A20" s="73" t="s">
        <v>221</v>
      </c>
      <c r="B20" s="32">
        <v>24.393365540199991</v>
      </c>
      <c r="C20" s="32"/>
      <c r="D20" s="32"/>
      <c r="E20" s="32">
        <v>25.248339481400002</v>
      </c>
      <c r="F20" s="32"/>
      <c r="G20" s="32"/>
      <c r="H20" s="32">
        <v>23.255487455090002</v>
      </c>
      <c r="I20" s="32"/>
      <c r="J20" s="32"/>
      <c r="K20" s="32">
        <v>22.58584256792</v>
      </c>
      <c r="L20" s="32"/>
      <c r="M20" s="45"/>
      <c r="N20" s="32">
        <v>4598.4760601470098</v>
      </c>
      <c r="O20" s="46" t="s">
        <v>220</v>
      </c>
      <c r="P20" s="94"/>
    </row>
    <row r="21" spans="1:16" x14ac:dyDescent="0.25">
      <c r="A21" s="73" t="s">
        <v>51</v>
      </c>
      <c r="B21" s="32">
        <v>143.20325908872002</v>
      </c>
      <c r="C21" s="32"/>
      <c r="D21" s="32"/>
      <c r="E21" s="32">
        <v>163.66226492243999</v>
      </c>
      <c r="F21" s="32"/>
      <c r="G21" s="32"/>
      <c r="H21" s="32">
        <v>168.70062003548</v>
      </c>
      <c r="I21" s="32"/>
      <c r="J21" s="32"/>
      <c r="K21" s="32">
        <v>178.14147721264999</v>
      </c>
      <c r="L21" s="32"/>
      <c r="M21" s="45"/>
      <c r="N21" s="32">
        <v>302.60659252402036</v>
      </c>
      <c r="O21" s="46" t="s">
        <v>52</v>
      </c>
      <c r="P21" s="94"/>
    </row>
    <row r="22" spans="1:16" x14ac:dyDescent="0.25">
      <c r="A22" s="76" t="s">
        <v>11</v>
      </c>
      <c r="B22" s="48">
        <v>2648.6370713462907</v>
      </c>
      <c r="C22" s="48"/>
      <c r="D22" s="48"/>
      <c r="E22" s="48">
        <v>2920.1151114026011</v>
      </c>
      <c r="F22" s="48"/>
      <c r="G22" s="48"/>
      <c r="H22" s="48">
        <v>3293.9143192713209</v>
      </c>
      <c r="I22" s="48"/>
      <c r="J22" s="48"/>
      <c r="K22" s="48">
        <v>3446.6531469328102</v>
      </c>
      <c r="L22" s="48"/>
      <c r="M22" s="49"/>
      <c r="N22" s="48">
        <v>4901.0826526710307</v>
      </c>
      <c r="O22" s="50" t="s">
        <v>12</v>
      </c>
      <c r="P22" s="94"/>
    </row>
    <row r="23" spans="1:16" x14ac:dyDescent="0.25">
      <c r="A23" s="76"/>
      <c r="B23" s="32"/>
      <c r="C23" s="32"/>
      <c r="D23" s="32"/>
      <c r="F23" s="32"/>
      <c r="G23" s="32"/>
      <c r="H23" s="32"/>
      <c r="I23" s="32"/>
      <c r="J23" s="32"/>
      <c r="K23" s="32"/>
      <c r="L23" s="32"/>
      <c r="M23" s="45"/>
      <c r="N23" s="32"/>
      <c r="O23" s="50"/>
      <c r="P23" s="94"/>
    </row>
    <row r="24" spans="1:16" x14ac:dyDescent="0.25">
      <c r="A24" s="78" t="s">
        <v>53</v>
      </c>
      <c r="B24" s="32"/>
      <c r="C24" s="32"/>
      <c r="D24" s="32"/>
      <c r="E24" s="32"/>
      <c r="F24" s="32"/>
      <c r="G24" s="32"/>
      <c r="H24" s="32"/>
      <c r="I24" s="32"/>
      <c r="J24" s="32"/>
      <c r="K24" s="32"/>
      <c r="L24" s="32"/>
      <c r="M24" s="45"/>
      <c r="N24" s="32"/>
      <c r="O24" s="50" t="s">
        <v>54</v>
      </c>
      <c r="P24" s="94"/>
    </row>
    <row r="25" spans="1:16" x14ac:dyDescent="0.25">
      <c r="A25" s="79" t="s">
        <v>484</v>
      </c>
      <c r="B25" s="32">
        <v>1127.9843415750099</v>
      </c>
      <c r="C25" s="32"/>
      <c r="D25" s="32"/>
      <c r="E25" s="32">
        <v>1276.5766949481101</v>
      </c>
      <c r="F25" s="32"/>
      <c r="G25" s="32"/>
      <c r="H25" s="32">
        <v>1481.9851458861103</v>
      </c>
      <c r="I25" s="32"/>
      <c r="J25" s="32"/>
      <c r="K25" s="97">
        <v>1734.2806331991101</v>
      </c>
      <c r="L25" s="32"/>
      <c r="M25" s="45"/>
      <c r="N25" s="32">
        <v>2081.6464024484599</v>
      </c>
      <c r="O25" s="68" t="s">
        <v>490</v>
      </c>
      <c r="P25" s="94"/>
    </row>
    <row r="26" spans="1:16" x14ac:dyDescent="0.25">
      <c r="A26" s="79" t="s">
        <v>485</v>
      </c>
      <c r="B26" s="32">
        <v>31.378228526799997</v>
      </c>
      <c r="C26" s="32"/>
      <c r="D26" s="32"/>
      <c r="E26" s="32">
        <v>28.119631316179998</v>
      </c>
      <c r="F26" s="32"/>
      <c r="G26" s="32"/>
      <c r="H26" s="32">
        <v>34.564079685670002</v>
      </c>
      <c r="I26" s="32"/>
      <c r="J26" s="32"/>
      <c r="K26" s="97">
        <v>32.859260062670003</v>
      </c>
      <c r="L26" s="32"/>
      <c r="M26" s="45"/>
      <c r="N26" s="32">
        <v>31.893685917479996</v>
      </c>
      <c r="O26" s="46" t="s">
        <v>491</v>
      </c>
      <c r="P26" s="94"/>
    </row>
    <row r="27" spans="1:16" x14ac:dyDescent="0.25">
      <c r="A27" s="79" t="s">
        <v>486</v>
      </c>
      <c r="B27" s="32">
        <v>2.1525352170000001</v>
      </c>
      <c r="C27" s="32"/>
      <c r="D27" s="32"/>
      <c r="E27" s="32">
        <v>3.0878959520000002</v>
      </c>
      <c r="F27" s="32"/>
      <c r="G27" s="32"/>
      <c r="H27" s="32">
        <v>3.7254305129999996</v>
      </c>
      <c r="I27" s="32"/>
      <c r="J27" s="32"/>
      <c r="K27" s="97">
        <v>3.7083059859999996</v>
      </c>
      <c r="L27" s="32"/>
      <c r="M27" s="45"/>
      <c r="N27" s="32">
        <v>5.1348980970000007</v>
      </c>
      <c r="O27" s="46" t="s">
        <v>492</v>
      </c>
      <c r="P27" s="94"/>
    </row>
    <row r="28" spans="1:16" x14ac:dyDescent="0.25">
      <c r="A28" s="79" t="s">
        <v>487</v>
      </c>
      <c r="B28" s="32">
        <v>89.547945617820005</v>
      </c>
      <c r="C28" s="32"/>
      <c r="D28" s="32"/>
      <c r="E28" s="32">
        <v>85.032687255549988</v>
      </c>
      <c r="F28" s="32"/>
      <c r="G28" s="32"/>
      <c r="H28" s="32">
        <v>103.29341785675</v>
      </c>
      <c r="I28" s="32"/>
      <c r="J28" s="32"/>
      <c r="K28" s="97">
        <v>113.02314475574998</v>
      </c>
      <c r="L28" s="32"/>
      <c r="M28" s="45"/>
      <c r="N28" s="32">
        <v>355.99474392300999</v>
      </c>
      <c r="O28" s="46" t="s">
        <v>493</v>
      </c>
      <c r="P28" s="94"/>
    </row>
    <row r="29" spans="1:16" x14ac:dyDescent="0.25">
      <c r="A29" s="79" t="s">
        <v>79</v>
      </c>
      <c r="B29" s="32">
        <v>1251.0630509366299</v>
      </c>
      <c r="C29" s="32"/>
      <c r="D29" s="32"/>
      <c r="E29" s="32">
        <v>1392.8169094718398</v>
      </c>
      <c r="F29" s="32"/>
      <c r="G29" s="32"/>
      <c r="H29" s="32">
        <v>1623.56807394153</v>
      </c>
      <c r="I29" s="32"/>
      <c r="J29" s="32"/>
      <c r="K29" s="97">
        <v>1883.8713440035306</v>
      </c>
      <c r="L29" s="32"/>
      <c r="M29" s="45"/>
      <c r="N29" s="32">
        <v>320.50765995400002</v>
      </c>
      <c r="O29" s="46" t="s">
        <v>80</v>
      </c>
      <c r="P29" s="94"/>
    </row>
    <row r="30" spans="1:16" x14ac:dyDescent="0.25">
      <c r="A30" s="78" t="s">
        <v>364</v>
      </c>
      <c r="B30" s="32"/>
      <c r="C30" s="32"/>
      <c r="D30" s="32"/>
      <c r="E30" s="32"/>
      <c r="F30" s="32"/>
      <c r="G30" s="32"/>
      <c r="H30" s="32"/>
      <c r="I30" s="32"/>
      <c r="J30" s="32"/>
      <c r="K30" s="97"/>
      <c r="L30" s="32"/>
      <c r="M30" s="45"/>
      <c r="N30" s="32">
        <v>148.62607426999998</v>
      </c>
      <c r="O30" s="50" t="s">
        <v>365</v>
      </c>
      <c r="P30" s="94"/>
    </row>
    <row r="31" spans="1:16" x14ac:dyDescent="0.25">
      <c r="A31" s="79" t="s">
        <v>488</v>
      </c>
      <c r="B31" s="32">
        <v>125.924438006</v>
      </c>
      <c r="C31" s="32"/>
      <c r="D31" s="32"/>
      <c r="E31" s="32">
        <v>129.000551675</v>
      </c>
      <c r="F31" s="32"/>
      <c r="G31" s="32"/>
      <c r="H31" s="32">
        <v>138.363607519</v>
      </c>
      <c r="I31" s="32"/>
      <c r="J31" s="32"/>
      <c r="K31" s="97">
        <v>161.24199473800002</v>
      </c>
      <c r="L31" s="32"/>
      <c r="M31" s="45"/>
      <c r="N31" s="32">
        <v>171.88158568399999</v>
      </c>
      <c r="O31" s="46" t="s">
        <v>494</v>
      </c>
      <c r="P31" s="94"/>
    </row>
    <row r="32" spans="1:16" x14ac:dyDescent="0.25">
      <c r="A32" s="79" t="s">
        <v>489</v>
      </c>
      <c r="B32" s="32">
        <v>348.00372327700001</v>
      </c>
      <c r="C32" s="32"/>
      <c r="D32" s="32"/>
      <c r="E32" s="32">
        <v>417.27783360899997</v>
      </c>
      <c r="F32" s="32"/>
      <c r="G32" s="32"/>
      <c r="H32" s="32">
        <v>418.89560763199995</v>
      </c>
      <c r="I32" s="32"/>
      <c r="J32" s="32"/>
      <c r="K32" s="32">
        <v>113.657014917</v>
      </c>
      <c r="L32" s="32"/>
      <c r="M32" s="45"/>
      <c r="N32" s="32">
        <v>2474.6697303859496</v>
      </c>
      <c r="O32" s="46" t="s">
        <v>495</v>
      </c>
      <c r="P32" s="94"/>
    </row>
    <row r="33" spans="1:16" x14ac:dyDescent="0.25">
      <c r="A33" s="79" t="s">
        <v>95</v>
      </c>
      <c r="B33" s="32">
        <v>473.92816128300001</v>
      </c>
      <c r="C33" s="32"/>
      <c r="D33" s="32"/>
      <c r="E33" s="32">
        <v>546.27838528399991</v>
      </c>
      <c r="F33" s="32"/>
      <c r="G33" s="32"/>
      <c r="H33" s="32">
        <v>557.25921515100003</v>
      </c>
      <c r="I33" s="32"/>
      <c r="J33" s="32"/>
      <c r="K33" s="32">
        <v>274.89900965499999</v>
      </c>
      <c r="L33" s="32"/>
      <c r="M33" s="45"/>
      <c r="N33" s="32">
        <v>320.50765995400002</v>
      </c>
      <c r="O33" s="46" t="s">
        <v>96</v>
      </c>
      <c r="P33" s="94"/>
    </row>
    <row r="34" spans="1:16" x14ac:dyDescent="0.25">
      <c r="A34" s="78" t="s">
        <v>13</v>
      </c>
      <c r="B34" s="48">
        <v>1724.9912122196304</v>
      </c>
      <c r="C34" s="48"/>
      <c r="D34" s="48"/>
      <c r="E34" s="48">
        <v>1939.0952947558401</v>
      </c>
      <c r="F34" s="48"/>
      <c r="G34" s="48"/>
      <c r="H34" s="48">
        <v>2180.8272890925305</v>
      </c>
      <c r="I34" s="48"/>
      <c r="J34" s="48"/>
      <c r="K34" s="48">
        <v>2158.7703536585304</v>
      </c>
      <c r="L34" s="48"/>
      <c r="M34" s="49"/>
      <c r="N34" s="48">
        <v>2795.1773903399494</v>
      </c>
      <c r="O34" s="50" t="s">
        <v>14</v>
      </c>
      <c r="P34" s="94"/>
    </row>
    <row r="35" spans="1:16" x14ac:dyDescent="0.25">
      <c r="A35" s="78"/>
      <c r="B35" s="32"/>
      <c r="C35" s="32"/>
      <c r="D35" s="32"/>
      <c r="E35" s="32"/>
      <c r="F35" s="32"/>
      <c r="G35" s="32"/>
      <c r="H35" s="32"/>
      <c r="I35" s="32"/>
      <c r="J35" s="32"/>
      <c r="K35" s="32"/>
      <c r="L35" s="32"/>
      <c r="M35" s="45"/>
      <c r="N35" s="32"/>
      <c r="O35" s="50"/>
      <c r="P35" s="94"/>
    </row>
    <row r="36" spans="1:16" x14ac:dyDescent="0.25">
      <c r="A36" s="78" t="s">
        <v>200</v>
      </c>
      <c r="B36" s="32"/>
      <c r="C36" s="32"/>
      <c r="D36" s="32"/>
      <c r="E36" s="32"/>
      <c r="F36" s="32"/>
      <c r="G36" s="32"/>
      <c r="H36" s="32"/>
      <c r="I36" s="32"/>
      <c r="J36" s="32"/>
      <c r="K36" s="32"/>
      <c r="L36" s="32"/>
      <c r="M36" s="45"/>
      <c r="N36" s="32"/>
      <c r="O36" s="50" t="s">
        <v>200</v>
      </c>
      <c r="P36" s="94"/>
    </row>
    <row r="37" spans="1:16" x14ac:dyDescent="0.25">
      <c r="A37" s="75" t="s">
        <v>479</v>
      </c>
      <c r="B37" s="32">
        <v>647.79301356899998</v>
      </c>
      <c r="C37" s="32"/>
      <c r="D37" s="32"/>
      <c r="E37" s="32">
        <v>703.11738700000001</v>
      </c>
      <c r="F37" s="32"/>
      <c r="G37" s="32"/>
      <c r="H37" s="32">
        <v>803.65011200000004</v>
      </c>
      <c r="I37" s="32"/>
      <c r="J37" s="32"/>
      <c r="K37" s="32">
        <v>1029.6464566679999</v>
      </c>
      <c r="L37" s="32"/>
      <c r="M37" s="45"/>
      <c r="N37" s="32">
        <v>1361.3728231754999</v>
      </c>
      <c r="O37" s="46" t="s">
        <v>318</v>
      </c>
      <c r="P37" s="94"/>
    </row>
    <row r="38" spans="1:16" x14ac:dyDescent="0.25">
      <c r="A38" s="75" t="s">
        <v>480</v>
      </c>
      <c r="B38" s="32">
        <v>25.311402000000001</v>
      </c>
      <c r="C38" s="32"/>
      <c r="D38" s="32"/>
      <c r="E38" s="32">
        <v>26.943375531490002</v>
      </c>
      <c r="F38" s="32"/>
      <c r="G38" s="32"/>
      <c r="H38" s="32">
        <v>3.4892645940000002</v>
      </c>
      <c r="I38" s="32"/>
      <c r="J38" s="32"/>
      <c r="K38" s="32">
        <v>3.9878378558799996</v>
      </c>
      <c r="L38" s="32"/>
      <c r="M38" s="45"/>
      <c r="N38" s="32">
        <v>2.9968134051500002</v>
      </c>
      <c r="O38" s="46" t="s">
        <v>319</v>
      </c>
      <c r="P38" s="94"/>
    </row>
    <row r="39" spans="1:16" x14ac:dyDescent="0.25">
      <c r="A39" s="75" t="s">
        <v>481</v>
      </c>
      <c r="B39" s="32">
        <v>246.54050008067</v>
      </c>
      <c r="C39" s="32"/>
      <c r="D39" s="32"/>
      <c r="E39" s="32">
        <v>245.27466918527995</v>
      </c>
      <c r="F39" s="32"/>
      <c r="G39" s="32"/>
      <c r="H39" s="32">
        <v>299.3993914777999</v>
      </c>
      <c r="I39" s="32"/>
      <c r="J39" s="32"/>
      <c r="K39" s="32">
        <v>261.99747041141001</v>
      </c>
      <c r="L39" s="32"/>
      <c r="M39" s="45"/>
      <c r="N39" s="32">
        <v>376.64242684243032</v>
      </c>
      <c r="O39" s="46" t="s">
        <v>320</v>
      </c>
      <c r="P39" s="94"/>
    </row>
    <row r="40" spans="1:16" x14ac:dyDescent="0.25">
      <c r="A40" s="80" t="s">
        <v>222</v>
      </c>
      <c r="B40" s="32">
        <v>219.44970414144001</v>
      </c>
      <c r="C40" s="32"/>
      <c r="D40" s="32"/>
      <c r="E40" s="32">
        <v>183.71623206806996</v>
      </c>
      <c r="F40" s="32"/>
      <c r="G40" s="32"/>
      <c r="H40" s="32">
        <v>192.59653876106998</v>
      </c>
      <c r="I40" s="32"/>
      <c r="J40" s="32"/>
      <c r="K40" s="32">
        <v>145.30179404806998</v>
      </c>
      <c r="L40" s="32"/>
      <c r="M40" s="45"/>
      <c r="N40" s="32">
        <v>349.81803117038368</v>
      </c>
      <c r="O40" s="47" t="s">
        <v>232</v>
      </c>
      <c r="P40" s="94"/>
    </row>
    <row r="41" spans="1:16" x14ac:dyDescent="0.25">
      <c r="A41" s="80" t="s">
        <v>223</v>
      </c>
      <c r="B41" s="32">
        <v>27.090795939229995</v>
      </c>
      <c r="C41" s="32"/>
      <c r="D41" s="32"/>
      <c r="E41" s="32">
        <v>61.558437117199986</v>
      </c>
      <c r="F41" s="32"/>
      <c r="G41" s="32"/>
      <c r="H41" s="32">
        <v>106.80285271673002</v>
      </c>
      <c r="I41" s="32"/>
      <c r="J41" s="32"/>
      <c r="K41" s="32">
        <v>116.69732083433998</v>
      </c>
      <c r="L41" s="32"/>
      <c r="M41" s="45"/>
      <c r="N41" s="32">
        <v>26.824395672046659</v>
      </c>
      <c r="O41" s="47" t="s">
        <v>231</v>
      </c>
      <c r="P41" s="94"/>
    </row>
    <row r="42" spans="1:16" x14ac:dyDescent="0.25">
      <c r="A42" s="75" t="s">
        <v>482</v>
      </c>
      <c r="B42" s="32">
        <v>4.0009434769999999</v>
      </c>
      <c r="C42" s="32"/>
      <c r="D42" s="32"/>
      <c r="E42" s="32">
        <v>5.6843849299999993</v>
      </c>
      <c r="F42" s="32"/>
      <c r="G42" s="32"/>
      <c r="H42" s="32">
        <v>6.5482621070000011</v>
      </c>
      <c r="I42" s="32"/>
      <c r="J42" s="32"/>
      <c r="K42" s="32">
        <v>-7.7506161319999993</v>
      </c>
      <c r="L42" s="32"/>
      <c r="M42" s="45"/>
      <c r="N42" s="32">
        <v>364.89319890799999</v>
      </c>
      <c r="O42" s="46" t="s">
        <v>321</v>
      </c>
      <c r="P42" s="94"/>
    </row>
    <row r="43" spans="1:16" x14ac:dyDescent="0.25">
      <c r="A43" s="76" t="s">
        <v>15</v>
      </c>
      <c r="B43" s="48">
        <v>923.64585912666996</v>
      </c>
      <c r="C43" s="48"/>
      <c r="D43" s="48"/>
      <c r="E43" s="48">
        <v>981.01981664676998</v>
      </c>
      <c r="F43" s="48"/>
      <c r="G43" s="48"/>
      <c r="H43" s="48">
        <v>1113.0870301788</v>
      </c>
      <c r="I43" s="48"/>
      <c r="J43" s="48"/>
      <c r="K43" s="48">
        <v>1287.8827932742902</v>
      </c>
      <c r="L43" s="48"/>
      <c r="M43" s="49"/>
      <c r="N43" s="48">
        <v>2105.9052623310804</v>
      </c>
      <c r="O43" s="50" t="s">
        <v>483</v>
      </c>
      <c r="P43" s="94"/>
    </row>
    <row r="44" spans="1:16" x14ac:dyDescent="0.25">
      <c r="A44" s="76" t="s">
        <v>17</v>
      </c>
      <c r="B44" s="36">
        <v>2648.6370713462907</v>
      </c>
      <c r="C44" s="36"/>
      <c r="D44" s="36"/>
      <c r="E44" s="36">
        <v>2920.1151114026011</v>
      </c>
      <c r="F44" s="36"/>
      <c r="G44" s="36"/>
      <c r="H44" s="48">
        <v>3293.9143192713209</v>
      </c>
      <c r="I44" s="36"/>
      <c r="J44" s="36"/>
      <c r="K44" s="36">
        <v>3446.6531469328102</v>
      </c>
      <c r="L44" s="36"/>
      <c r="M44" s="65"/>
      <c r="N44" s="36">
        <v>4901.0826526710307</v>
      </c>
      <c r="O44" s="50" t="s">
        <v>201</v>
      </c>
      <c r="P44" s="94"/>
    </row>
    <row r="45" spans="1:16" x14ac:dyDescent="0.25">
      <c r="A45" s="184"/>
      <c r="B45" s="185"/>
      <c r="C45" s="185"/>
      <c r="D45" s="185"/>
      <c r="E45" s="185"/>
      <c r="F45" s="185"/>
      <c r="G45" s="185"/>
      <c r="H45" s="185"/>
      <c r="I45" s="185"/>
      <c r="J45" s="185"/>
      <c r="K45" s="185"/>
      <c r="L45" s="185"/>
      <c r="M45" s="185"/>
      <c r="N45" s="185"/>
      <c r="O45" s="186"/>
    </row>
    <row r="46" spans="1:16" ht="10.5" customHeight="1" x14ac:dyDescent="0.25">
      <c r="A46" s="38" t="s">
        <v>263</v>
      </c>
    </row>
    <row r="47" spans="1:16" ht="10.5" customHeight="1" x14ac:dyDescent="0.25">
      <c r="A47" s="69" t="s">
        <v>332</v>
      </c>
    </row>
    <row r="48" spans="1:16" ht="10.5" customHeight="1" x14ac:dyDescent="0.25">
      <c r="A48" s="69"/>
    </row>
    <row r="49" spans="1:1" ht="10.5" customHeight="1" x14ac:dyDescent="0.25">
      <c r="A49" s="39" t="s">
        <v>265</v>
      </c>
    </row>
    <row r="50" spans="1:1" ht="10.5" customHeight="1" x14ac:dyDescent="0.25">
      <c r="A50" s="39" t="s">
        <v>264</v>
      </c>
    </row>
    <row r="51" spans="1:1" ht="3" customHeight="1" x14ac:dyDescent="0.25">
      <c r="A51" s="70"/>
    </row>
    <row r="52" spans="1:1" x14ac:dyDescent="0.25">
      <c r="A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59999389629810485"/>
  </sheetPr>
  <dimension ref="A1:P45"/>
  <sheetViews>
    <sheetView showGridLines="0" view="pageBreakPreview" zoomScaleNormal="100" zoomScaleSheetLayoutView="100" workbookViewId="0">
      <pane xSplit="1" ySplit="3" topLeftCell="B25" activePane="bottomRight" state="frozen"/>
      <selection activeCell="N4" sqref="N4"/>
      <selection pane="topRight" activeCell="N4" sqref="N4"/>
      <selection pane="bottomLeft" activeCell="N4" sqref="N4"/>
      <selection pane="bottomRight" activeCell="Q28" sqref="Q28"/>
    </sheetView>
  </sheetViews>
  <sheetFormatPr defaultColWidth="9.1796875" defaultRowHeight="10.5" x14ac:dyDescent="0.25"/>
  <cols>
    <col min="1" max="1" width="29.1796875" style="38" customWidth="1"/>
    <col min="2" max="2" width="8" style="38" customWidth="1"/>
    <col min="3" max="4" width="7.54296875" style="38" customWidth="1"/>
    <col min="5" max="5" width="7.36328125" style="38" customWidth="1"/>
    <col min="6" max="8" width="6.81640625" style="38" customWidth="1"/>
    <col min="9" max="9" width="7.36328125" style="38" customWidth="1"/>
    <col min="10" max="12" width="6.6328125" style="38" customWidth="1"/>
    <col min="13" max="14" width="7.26953125" style="38" customWidth="1"/>
    <col min="15" max="15" width="26.81640625" style="38" bestFit="1" customWidth="1"/>
    <col min="16" max="16384" width="9.1796875" style="38"/>
  </cols>
  <sheetData>
    <row r="1" spans="1:16" ht="13" x14ac:dyDescent="0.25">
      <c r="A1" s="167" t="s">
        <v>312</v>
      </c>
      <c r="B1" s="168"/>
      <c r="C1" s="168"/>
      <c r="D1" s="168"/>
      <c r="E1" s="168"/>
      <c r="F1" s="168"/>
      <c r="G1" s="168"/>
      <c r="H1" s="168"/>
      <c r="I1" s="168"/>
      <c r="J1" s="168"/>
      <c r="K1" s="168"/>
      <c r="L1" s="168"/>
      <c r="M1" s="168"/>
      <c r="N1" s="168"/>
      <c r="O1" s="169"/>
    </row>
    <row r="2" spans="1:16" ht="13" x14ac:dyDescent="0.25">
      <c r="A2" s="170" t="s">
        <v>313</v>
      </c>
      <c r="B2" s="171"/>
      <c r="C2" s="171"/>
      <c r="D2" s="171"/>
      <c r="E2" s="171"/>
      <c r="F2" s="171"/>
      <c r="G2" s="171"/>
      <c r="H2" s="171"/>
      <c r="I2" s="171"/>
      <c r="J2" s="171"/>
      <c r="K2" s="171"/>
      <c r="L2" s="171"/>
      <c r="M2" s="171"/>
      <c r="N2" s="171"/>
      <c r="O2" s="172"/>
    </row>
    <row r="3" spans="1:16" x14ac:dyDescent="0.25">
      <c r="A3" s="83" t="s">
        <v>0</v>
      </c>
      <c r="B3" s="95">
        <v>45352</v>
      </c>
      <c r="C3" s="95">
        <v>45383</v>
      </c>
      <c r="D3" s="95">
        <v>45413</v>
      </c>
      <c r="E3" s="95">
        <v>45444</v>
      </c>
      <c r="F3" s="95">
        <v>45474</v>
      </c>
      <c r="G3" s="95">
        <v>45505</v>
      </c>
      <c r="H3" s="95">
        <v>45536</v>
      </c>
      <c r="I3" s="95">
        <v>45566</v>
      </c>
      <c r="J3" s="95">
        <v>45597</v>
      </c>
      <c r="K3" s="95">
        <v>45627</v>
      </c>
      <c r="L3" s="95">
        <v>45658</v>
      </c>
      <c r="M3" s="95">
        <v>45689</v>
      </c>
      <c r="N3" s="95">
        <v>45717</v>
      </c>
      <c r="O3" s="88" t="s">
        <v>8</v>
      </c>
    </row>
    <row r="4" spans="1:16" x14ac:dyDescent="0.25">
      <c r="A4" s="52" t="s">
        <v>111</v>
      </c>
      <c r="B4" s="53"/>
      <c r="C4" s="53"/>
      <c r="D4" s="53"/>
      <c r="E4" s="53"/>
      <c r="F4" s="53"/>
      <c r="G4" s="53"/>
      <c r="H4" s="53"/>
      <c r="I4" s="53"/>
      <c r="J4" s="53"/>
      <c r="K4" s="53"/>
      <c r="L4" s="53"/>
      <c r="M4" s="53"/>
      <c r="N4" s="53"/>
      <c r="O4" s="54" t="s">
        <v>112</v>
      </c>
    </row>
    <row r="5" spans="1:16" x14ac:dyDescent="0.25">
      <c r="A5" s="55" t="s">
        <v>113</v>
      </c>
      <c r="B5" s="53"/>
      <c r="C5" s="53"/>
      <c r="D5" s="53"/>
      <c r="E5" s="53"/>
      <c r="F5" s="53"/>
      <c r="G5" s="53"/>
      <c r="H5" s="53"/>
      <c r="I5" s="53"/>
      <c r="J5" s="53"/>
      <c r="K5" s="53"/>
      <c r="L5" s="53"/>
      <c r="M5" s="53"/>
      <c r="N5" s="53"/>
      <c r="O5" s="56" t="s">
        <v>114</v>
      </c>
    </row>
    <row r="6" spans="1:16" x14ac:dyDescent="0.25">
      <c r="A6" s="64" t="s">
        <v>235</v>
      </c>
      <c r="B6" s="45">
        <v>233.24903792259667</v>
      </c>
      <c r="C6" s="45"/>
      <c r="D6" s="45"/>
      <c r="E6" s="45">
        <v>342.68363910925996</v>
      </c>
      <c r="F6" s="45"/>
      <c r="G6" s="45"/>
      <c r="H6" s="45">
        <v>534.68448964793004</v>
      </c>
      <c r="I6" s="45"/>
      <c r="J6" s="45"/>
      <c r="K6" s="45">
        <v>726.9511351624102</v>
      </c>
      <c r="L6" s="45"/>
      <c r="M6" s="45"/>
      <c r="N6" s="45">
        <v>288.47855979170998</v>
      </c>
      <c r="O6" s="63" t="s">
        <v>234</v>
      </c>
      <c r="P6" s="94"/>
    </row>
    <row r="7" spans="1:16" x14ac:dyDescent="0.25">
      <c r="A7" s="59" t="s">
        <v>117</v>
      </c>
      <c r="B7" s="45">
        <v>210.2239484195</v>
      </c>
      <c r="C7" s="45"/>
      <c r="D7" s="45"/>
      <c r="E7" s="45">
        <v>297.01308842825995</v>
      </c>
      <c r="F7" s="45"/>
      <c r="G7" s="45"/>
      <c r="H7" s="45">
        <v>462.55059646356</v>
      </c>
      <c r="I7" s="45"/>
      <c r="J7" s="45"/>
      <c r="K7" s="45">
        <v>632.55168815814011</v>
      </c>
      <c r="L7" s="45"/>
      <c r="M7" s="45"/>
      <c r="N7" s="45">
        <v>256.16714551928999</v>
      </c>
      <c r="O7" s="62" t="s">
        <v>118</v>
      </c>
      <c r="P7" s="94"/>
    </row>
    <row r="8" spans="1:16" x14ac:dyDescent="0.25">
      <c r="A8" s="59" t="s">
        <v>119</v>
      </c>
      <c r="B8" s="45">
        <v>22.940441266096659</v>
      </c>
      <c r="C8" s="45"/>
      <c r="D8" s="45"/>
      <c r="E8" s="45">
        <v>41.37124312800001</v>
      </c>
      <c r="F8" s="45"/>
      <c r="G8" s="45"/>
      <c r="H8" s="45">
        <v>71.862913092370007</v>
      </c>
      <c r="I8" s="45"/>
      <c r="J8" s="45"/>
      <c r="K8" s="45">
        <v>93.951970587270011</v>
      </c>
      <c r="L8" s="45"/>
      <c r="M8" s="45"/>
      <c r="N8" s="45">
        <v>31.612198689420005</v>
      </c>
      <c r="O8" s="62" t="s">
        <v>120</v>
      </c>
      <c r="P8" s="94"/>
    </row>
    <row r="9" spans="1:16" x14ac:dyDescent="0.25">
      <c r="A9" s="59" t="s">
        <v>21</v>
      </c>
      <c r="B9" s="45">
        <v>8.4648236999999987E-2</v>
      </c>
      <c r="C9" s="45"/>
      <c r="D9" s="45"/>
      <c r="E9" s="45">
        <v>4.2993075529999993</v>
      </c>
      <c r="F9" s="45"/>
      <c r="G9" s="45"/>
      <c r="H9" s="45">
        <v>0.27098009200000001</v>
      </c>
      <c r="I9" s="45"/>
      <c r="J9" s="45"/>
      <c r="K9" s="45">
        <v>0.44747641700000002</v>
      </c>
      <c r="L9" s="45"/>
      <c r="M9" s="45"/>
      <c r="N9" s="45">
        <v>0.69921558299999997</v>
      </c>
      <c r="O9" s="62" t="s">
        <v>20</v>
      </c>
      <c r="P9" s="94"/>
    </row>
    <row r="10" spans="1:16" x14ac:dyDescent="0.25">
      <c r="A10" s="64" t="s">
        <v>125</v>
      </c>
      <c r="B10" s="45">
        <v>41.265357424268345</v>
      </c>
      <c r="C10" s="45"/>
      <c r="D10" s="45"/>
      <c r="E10" s="45">
        <v>52.874650822999996</v>
      </c>
      <c r="F10" s="45"/>
      <c r="G10" s="45"/>
      <c r="H10" s="45">
        <v>86.965203150999997</v>
      </c>
      <c r="I10" s="45"/>
      <c r="J10" s="45"/>
      <c r="K10" s="45">
        <v>117.68636360065</v>
      </c>
      <c r="L10" s="45"/>
      <c r="M10" s="45"/>
      <c r="N10" s="45">
        <v>47.650186296140006</v>
      </c>
      <c r="O10" s="63" t="s">
        <v>126</v>
      </c>
      <c r="P10" s="94"/>
    </row>
    <row r="11" spans="1:16" x14ac:dyDescent="0.25">
      <c r="A11" s="59" t="s">
        <v>117</v>
      </c>
      <c r="B11" s="45">
        <v>37.67872629</v>
      </c>
      <c r="C11" s="45"/>
      <c r="D11" s="45"/>
      <c r="E11" s="45">
        <v>48.908551385999999</v>
      </c>
      <c r="F11" s="45"/>
      <c r="G11" s="45"/>
      <c r="H11" s="45">
        <v>81.663701903000003</v>
      </c>
      <c r="I11" s="45"/>
      <c r="J11" s="45"/>
      <c r="K11" s="45">
        <v>110.15651847824999</v>
      </c>
      <c r="L11" s="45"/>
      <c r="M11" s="45"/>
      <c r="N11" s="45">
        <v>42.303248311000004</v>
      </c>
      <c r="O11" s="62" t="s">
        <v>118</v>
      </c>
      <c r="P11" s="94"/>
    </row>
    <row r="12" spans="1:16" x14ac:dyDescent="0.25">
      <c r="A12" s="59" t="s">
        <v>119</v>
      </c>
      <c r="B12" s="45">
        <v>1.715876092</v>
      </c>
      <c r="C12" s="45"/>
      <c r="D12" s="45"/>
      <c r="E12" s="45">
        <v>2.1893047889999999</v>
      </c>
      <c r="F12" s="45"/>
      <c r="G12" s="45"/>
      <c r="H12" s="45">
        <v>3.8942111399999995</v>
      </c>
      <c r="I12" s="45"/>
      <c r="J12" s="45"/>
      <c r="K12" s="45">
        <v>5.1469274808900005</v>
      </c>
      <c r="L12" s="45"/>
      <c r="M12" s="45"/>
      <c r="N12" s="45">
        <v>4.2850955619999995</v>
      </c>
      <c r="O12" s="62" t="s">
        <v>120</v>
      </c>
      <c r="P12" s="94"/>
    </row>
    <row r="13" spans="1:16" x14ac:dyDescent="0.25">
      <c r="A13" s="59" t="s">
        <v>21</v>
      </c>
      <c r="B13" s="45">
        <v>1.8707550422683401</v>
      </c>
      <c r="C13" s="45"/>
      <c r="D13" s="45"/>
      <c r="E13" s="45">
        <v>1.7767946480000001</v>
      </c>
      <c r="F13" s="45"/>
      <c r="G13" s="45"/>
      <c r="H13" s="45">
        <v>1.407290108</v>
      </c>
      <c r="I13" s="45"/>
      <c r="J13" s="45"/>
      <c r="K13" s="45">
        <v>2.3829176415100002</v>
      </c>
      <c r="L13" s="45"/>
      <c r="M13" s="45"/>
      <c r="N13" s="45">
        <v>1.0618424231400001</v>
      </c>
      <c r="O13" s="62" t="s">
        <v>20</v>
      </c>
      <c r="P13" s="94"/>
    </row>
    <row r="14" spans="1:16" x14ac:dyDescent="0.25">
      <c r="A14" s="64" t="s">
        <v>233</v>
      </c>
      <c r="B14" s="45">
        <v>0.35452504000000001</v>
      </c>
      <c r="C14" s="45"/>
      <c r="D14" s="45"/>
      <c r="E14" s="45">
        <v>0.90896759999999999</v>
      </c>
      <c r="F14" s="45"/>
      <c r="G14" s="45"/>
      <c r="H14" s="45">
        <v>0.80621782000000008</v>
      </c>
      <c r="I14" s="45"/>
      <c r="J14" s="45"/>
      <c r="K14" s="45">
        <v>1.0465912500000001</v>
      </c>
      <c r="L14" s="45"/>
      <c r="M14" s="45"/>
      <c r="N14" s="45">
        <v>0.98758775799999987</v>
      </c>
      <c r="O14" s="63" t="s">
        <v>240</v>
      </c>
      <c r="P14" s="94"/>
    </row>
    <row r="15" spans="1:16" x14ac:dyDescent="0.25">
      <c r="A15" s="59" t="s">
        <v>236</v>
      </c>
      <c r="B15" s="45">
        <v>0.35452504000000001</v>
      </c>
      <c r="C15" s="45"/>
      <c r="D15" s="45"/>
      <c r="E15" s="45">
        <v>0.90896759999999999</v>
      </c>
      <c r="F15" s="45"/>
      <c r="G15" s="45"/>
      <c r="H15" s="45">
        <v>0.80621782000000008</v>
      </c>
      <c r="I15" s="45"/>
      <c r="J15" s="45"/>
      <c r="K15" s="45">
        <v>1.0465912500000001</v>
      </c>
      <c r="L15" s="45"/>
      <c r="M15" s="45"/>
      <c r="N15" s="45">
        <v>0.81197775799999994</v>
      </c>
      <c r="O15" s="62" t="s">
        <v>238</v>
      </c>
      <c r="P15" s="94"/>
    </row>
    <row r="16" spans="1:16" x14ac:dyDescent="0.25">
      <c r="A16" s="59" t="s">
        <v>237</v>
      </c>
      <c r="B16" s="45">
        <v>0</v>
      </c>
      <c r="C16" s="45"/>
      <c r="D16" s="45"/>
      <c r="E16" s="45">
        <v>0</v>
      </c>
      <c r="F16" s="45"/>
      <c r="G16" s="45"/>
      <c r="H16" s="45">
        <v>0</v>
      </c>
      <c r="I16" s="45"/>
      <c r="J16" s="45"/>
      <c r="K16" s="45">
        <v>0</v>
      </c>
      <c r="L16" s="45"/>
      <c r="M16" s="45"/>
      <c r="N16" s="45">
        <v>0.17560999999999999</v>
      </c>
      <c r="O16" s="62" t="s">
        <v>239</v>
      </c>
      <c r="P16" s="94"/>
    </row>
    <row r="17" spans="1:16" x14ac:dyDescent="0.25">
      <c r="A17" s="59" t="s">
        <v>341</v>
      </c>
      <c r="B17" s="45">
        <v>0.24808886499999999</v>
      </c>
      <c r="C17" s="45"/>
      <c r="D17" s="45"/>
      <c r="E17" s="45">
        <v>0.47921026500000002</v>
      </c>
      <c r="F17" s="45"/>
      <c r="G17" s="45"/>
      <c r="H17" s="45">
        <v>0.71256726500000001</v>
      </c>
      <c r="I17" s="45"/>
      <c r="J17" s="45"/>
      <c r="K17" s="45">
        <v>0.79801726500000003</v>
      </c>
      <c r="L17" s="45"/>
      <c r="M17" s="45"/>
      <c r="N17" s="45">
        <v>0.108836</v>
      </c>
      <c r="O17" s="62" t="s">
        <v>340</v>
      </c>
      <c r="P17" s="94"/>
    </row>
    <row r="18" spans="1:16" x14ac:dyDescent="0.25">
      <c r="A18" s="64" t="s">
        <v>203</v>
      </c>
      <c r="B18" s="117">
        <v>6.7182148698099997</v>
      </c>
      <c r="C18" s="117"/>
      <c r="D18" s="117"/>
      <c r="E18" s="117">
        <v>13.369398541429998</v>
      </c>
      <c r="F18" s="117"/>
      <c r="G18" s="117"/>
      <c r="H18" s="117">
        <v>21.127383769999998</v>
      </c>
      <c r="I18" s="117"/>
      <c r="J18" s="117"/>
      <c r="K18" s="117">
        <v>19.529788923999998</v>
      </c>
      <c r="L18" s="117"/>
      <c r="M18" s="117"/>
      <c r="N18" s="117">
        <v>7.7400279078800001</v>
      </c>
      <c r="O18" s="63" t="s">
        <v>202</v>
      </c>
      <c r="P18" s="94"/>
    </row>
    <row r="19" spans="1:16" x14ac:dyDescent="0.25">
      <c r="A19" s="55" t="s">
        <v>127</v>
      </c>
      <c r="B19" s="49">
        <v>281.83522412167497</v>
      </c>
      <c r="C19" s="49"/>
      <c r="D19" s="49"/>
      <c r="E19" s="49">
        <v>410.31586633869</v>
      </c>
      <c r="F19" s="49"/>
      <c r="G19" s="49"/>
      <c r="H19" s="49">
        <v>644.29586165392993</v>
      </c>
      <c r="I19" s="49"/>
      <c r="J19" s="49"/>
      <c r="K19" s="49">
        <v>866.01189620206003</v>
      </c>
      <c r="L19" s="49"/>
      <c r="M19" s="49"/>
      <c r="N19" s="49">
        <v>344.96519775373002</v>
      </c>
      <c r="O19" s="56" t="s">
        <v>128</v>
      </c>
      <c r="P19" s="94"/>
    </row>
    <row r="20" spans="1:16" x14ac:dyDescent="0.25">
      <c r="A20" s="55" t="s">
        <v>129</v>
      </c>
      <c r="B20" s="49"/>
      <c r="C20" s="49"/>
      <c r="D20" s="49"/>
      <c r="E20" s="49"/>
      <c r="F20" s="49"/>
      <c r="G20" s="49"/>
      <c r="H20" s="49"/>
      <c r="I20" s="49"/>
      <c r="J20" s="49"/>
      <c r="K20" s="49"/>
      <c r="L20" s="49"/>
      <c r="M20" s="49"/>
      <c r="N20" s="49"/>
      <c r="O20" s="56" t="s">
        <v>130</v>
      </c>
      <c r="P20" s="94"/>
    </row>
    <row r="21" spans="1:16" ht="8.5" customHeight="1" x14ac:dyDescent="0.25">
      <c r="A21" s="59" t="s">
        <v>241</v>
      </c>
      <c r="B21" s="45">
        <v>1.4233364310399998</v>
      </c>
      <c r="C21" s="45"/>
      <c r="D21" s="45"/>
      <c r="E21" s="45">
        <v>1.8987345680899996</v>
      </c>
      <c r="F21" s="45"/>
      <c r="G21" s="45"/>
      <c r="H21" s="45">
        <v>3.6776088295500013</v>
      </c>
      <c r="I21" s="45"/>
      <c r="J21" s="45"/>
      <c r="K21" s="45">
        <v>5.1178062191099993</v>
      </c>
      <c r="L21" s="45"/>
      <c r="M21" s="45"/>
      <c r="N21" s="45">
        <v>4.5921226794800001</v>
      </c>
      <c r="O21" s="60" t="s">
        <v>243</v>
      </c>
      <c r="P21" s="94"/>
    </row>
    <row r="22" spans="1:16" ht="8.5" customHeight="1" x14ac:dyDescent="0.25">
      <c r="A22" s="59" t="s">
        <v>242</v>
      </c>
      <c r="B22" s="45">
        <v>3.2863524686499996</v>
      </c>
      <c r="C22" s="45"/>
      <c r="D22" s="45"/>
      <c r="E22" s="45">
        <v>10.283611428859999</v>
      </c>
      <c r="F22" s="45"/>
      <c r="G22" s="45"/>
      <c r="H22" s="45">
        <v>17.598158138859993</v>
      </c>
      <c r="I22" s="45"/>
      <c r="J22" s="45"/>
      <c r="K22" s="45">
        <v>29.228835263860002</v>
      </c>
      <c r="L22" s="45"/>
      <c r="M22" s="45"/>
      <c r="N22" s="45">
        <v>5.7477828479999991</v>
      </c>
      <c r="O22" s="60" t="s">
        <v>244</v>
      </c>
      <c r="P22" s="94"/>
    </row>
    <row r="23" spans="1:16" x14ac:dyDescent="0.25">
      <c r="A23" s="113" t="s">
        <v>137</v>
      </c>
      <c r="B23" s="49">
        <v>4.7096888996900015</v>
      </c>
      <c r="C23" s="49"/>
      <c r="D23" s="49"/>
      <c r="E23" s="49">
        <v>12.182345996950003</v>
      </c>
      <c r="F23" s="49"/>
      <c r="G23" s="49"/>
      <c r="H23" s="49">
        <v>21.27576696841</v>
      </c>
      <c r="I23" s="49"/>
      <c r="J23" s="49"/>
      <c r="K23" s="49">
        <v>34.34664148297</v>
      </c>
      <c r="L23" s="49"/>
      <c r="M23" s="49"/>
      <c r="N23" s="49">
        <v>10.339905527480003</v>
      </c>
      <c r="O23" s="58" t="s">
        <v>138</v>
      </c>
      <c r="P23" s="94"/>
    </row>
    <row r="24" spans="1:16" x14ac:dyDescent="0.25">
      <c r="A24" s="55" t="s">
        <v>139</v>
      </c>
      <c r="B24" s="49">
        <v>286.54491302136501</v>
      </c>
      <c r="C24" s="49"/>
      <c r="D24" s="49"/>
      <c r="E24" s="49">
        <v>422.49821233563995</v>
      </c>
      <c r="F24" s="49"/>
      <c r="G24" s="49"/>
      <c r="H24" s="49">
        <v>665.57162862234009</v>
      </c>
      <c r="I24" s="49"/>
      <c r="J24" s="49"/>
      <c r="K24" s="49">
        <v>900.35853768503</v>
      </c>
      <c r="L24" s="49"/>
      <c r="M24" s="49"/>
      <c r="N24" s="49">
        <v>355.30510328120999</v>
      </c>
      <c r="O24" s="56" t="s">
        <v>140</v>
      </c>
      <c r="P24" s="94"/>
    </row>
    <row r="25" spans="1:16" x14ac:dyDescent="0.25">
      <c r="A25" s="55" t="s">
        <v>141</v>
      </c>
      <c r="B25" s="49"/>
      <c r="C25" s="49"/>
      <c r="D25" s="49"/>
      <c r="E25" s="49"/>
      <c r="F25" s="49"/>
      <c r="G25" s="49"/>
      <c r="H25" s="49"/>
      <c r="I25" s="49"/>
      <c r="J25" s="49"/>
      <c r="K25" s="49"/>
      <c r="L25" s="49"/>
      <c r="M25" s="49"/>
      <c r="N25" s="49"/>
      <c r="O25" s="56" t="s">
        <v>142</v>
      </c>
      <c r="P25" s="94"/>
    </row>
    <row r="26" spans="1:16" x14ac:dyDescent="0.25">
      <c r="A26" s="55" t="s">
        <v>143</v>
      </c>
      <c r="B26" s="51"/>
      <c r="C26" s="51"/>
      <c r="D26" s="51"/>
      <c r="E26" s="51"/>
      <c r="F26" s="51"/>
      <c r="G26" s="51"/>
      <c r="H26" s="51"/>
      <c r="I26" s="51"/>
      <c r="J26" s="51"/>
      <c r="K26" s="51"/>
      <c r="L26" s="51"/>
      <c r="M26" s="51"/>
      <c r="N26" s="51"/>
      <c r="O26" s="56" t="s">
        <v>144</v>
      </c>
      <c r="P26" s="94"/>
    </row>
    <row r="27" spans="1:16" x14ac:dyDescent="0.25">
      <c r="A27" s="64" t="s">
        <v>326</v>
      </c>
      <c r="B27" s="45">
        <v>30.027987328640005</v>
      </c>
      <c r="C27" s="45"/>
      <c r="D27" s="45"/>
      <c r="E27" s="45">
        <v>62.745744290540003</v>
      </c>
      <c r="F27" s="45"/>
      <c r="G27" s="45"/>
      <c r="H27" s="45">
        <v>100.80981249631</v>
      </c>
      <c r="I27" s="45"/>
      <c r="J27" s="45"/>
      <c r="K27" s="45">
        <v>144.77573512230998</v>
      </c>
      <c r="L27" s="45"/>
      <c r="M27" s="45"/>
      <c r="N27" s="45">
        <v>52.363781995250001</v>
      </c>
      <c r="O27" s="63" t="s">
        <v>331</v>
      </c>
      <c r="P27" s="94"/>
    </row>
    <row r="28" spans="1:16" x14ac:dyDescent="0.25">
      <c r="A28" s="64" t="s">
        <v>322</v>
      </c>
      <c r="B28" s="45">
        <v>129.85598617691002</v>
      </c>
      <c r="C28" s="45"/>
      <c r="D28" s="45"/>
      <c r="E28" s="45">
        <v>181.97070080466003</v>
      </c>
      <c r="F28" s="45"/>
      <c r="G28" s="45"/>
      <c r="H28" s="45">
        <v>263.68128621900001</v>
      </c>
      <c r="I28" s="45"/>
      <c r="J28" s="45"/>
      <c r="K28" s="45">
        <v>356.36723912400004</v>
      </c>
      <c r="L28" s="45"/>
      <c r="M28" s="45"/>
      <c r="N28" s="45">
        <v>184.67982488982</v>
      </c>
      <c r="O28" s="63" t="s">
        <v>327</v>
      </c>
      <c r="P28" s="94"/>
    </row>
    <row r="29" spans="1:16" x14ac:dyDescent="0.25">
      <c r="A29" s="64" t="s">
        <v>323</v>
      </c>
      <c r="B29" s="45">
        <v>7.7249101747433304</v>
      </c>
      <c r="C29" s="45"/>
      <c r="D29" s="45"/>
      <c r="E29" s="45">
        <v>14.573842367729995</v>
      </c>
      <c r="F29" s="45"/>
      <c r="G29" s="45"/>
      <c r="H29" s="45">
        <v>22.947067136410002</v>
      </c>
      <c r="I29" s="45"/>
      <c r="J29" s="45"/>
      <c r="K29" s="45">
        <v>30.994656437350006</v>
      </c>
      <c r="L29" s="45"/>
      <c r="M29" s="45"/>
      <c r="N29" s="45">
        <v>13.260945819170002</v>
      </c>
      <c r="O29" s="63" t="s">
        <v>328</v>
      </c>
      <c r="P29" s="94"/>
    </row>
    <row r="30" spans="1:16" x14ac:dyDescent="0.25">
      <c r="A30" s="64" t="s">
        <v>324</v>
      </c>
      <c r="B30" s="45">
        <v>51.856713969569995</v>
      </c>
      <c r="C30" s="45"/>
      <c r="D30" s="45"/>
      <c r="E30" s="45">
        <v>68.874178952410006</v>
      </c>
      <c r="F30" s="45"/>
      <c r="G30" s="45"/>
      <c r="H30" s="45">
        <v>118.70351002791999</v>
      </c>
      <c r="I30" s="45"/>
      <c r="J30" s="45"/>
      <c r="K30" s="45">
        <v>171.24295868930997</v>
      </c>
      <c r="L30" s="45"/>
      <c r="M30" s="45"/>
      <c r="N30" s="45">
        <v>59.868084956569994</v>
      </c>
      <c r="O30" s="63" t="s">
        <v>329</v>
      </c>
      <c r="P30" s="94"/>
    </row>
    <row r="31" spans="1:16" x14ac:dyDescent="0.25">
      <c r="A31" s="64" t="s">
        <v>325</v>
      </c>
      <c r="B31" s="45">
        <v>24.783757883890001</v>
      </c>
      <c r="C31" s="45"/>
      <c r="D31" s="45"/>
      <c r="E31" s="45">
        <v>23.727553072070002</v>
      </c>
      <c r="F31" s="45"/>
      <c r="G31" s="45"/>
      <c r="H31" s="45">
        <v>36.19151418880999</v>
      </c>
      <c r="I31" s="45"/>
      <c r="J31" s="45"/>
      <c r="K31" s="45">
        <v>45.309435900810008</v>
      </c>
      <c r="L31" s="45"/>
      <c r="M31" s="45"/>
      <c r="N31" s="45">
        <v>16.47724896898</v>
      </c>
      <c r="O31" s="63" t="s">
        <v>330</v>
      </c>
      <c r="P31" s="94"/>
    </row>
    <row r="32" spans="1:16" x14ac:dyDescent="0.25">
      <c r="A32" s="113" t="s">
        <v>157</v>
      </c>
      <c r="B32" s="49">
        <v>244.24935553375332</v>
      </c>
      <c r="C32" s="49"/>
      <c r="D32" s="49"/>
      <c r="E32" s="49">
        <v>351.89201948741999</v>
      </c>
      <c r="F32" s="49"/>
      <c r="G32" s="49"/>
      <c r="H32" s="49">
        <v>542.33319006845011</v>
      </c>
      <c r="I32" s="49"/>
      <c r="J32" s="49"/>
      <c r="K32" s="49">
        <v>748.69002527377995</v>
      </c>
      <c r="L32" s="49"/>
      <c r="M32" s="49"/>
      <c r="N32" s="49">
        <v>326.64988662979994</v>
      </c>
      <c r="O32" s="58" t="s">
        <v>158</v>
      </c>
      <c r="P32" s="94"/>
    </row>
    <row r="33" spans="1:16" x14ac:dyDescent="0.25">
      <c r="A33" s="55" t="s">
        <v>159</v>
      </c>
      <c r="B33" s="124">
        <v>7.4733859655999995</v>
      </c>
      <c r="C33" s="124"/>
      <c r="D33" s="124"/>
      <c r="E33" s="124">
        <v>15.123032309200003</v>
      </c>
      <c r="F33" s="124"/>
      <c r="G33" s="124"/>
      <c r="H33" s="124">
        <v>23.486094467369998</v>
      </c>
      <c r="I33" s="124"/>
      <c r="J33" s="124"/>
      <c r="K33" s="124">
        <v>30.262510355570001</v>
      </c>
      <c r="L33" s="124"/>
      <c r="M33" s="124"/>
      <c r="N33" s="124">
        <v>8.9882569837200013</v>
      </c>
      <c r="O33" s="58" t="s">
        <v>160</v>
      </c>
      <c r="P33" s="94"/>
    </row>
    <row r="34" spans="1:16" x14ac:dyDescent="0.25">
      <c r="A34" s="55" t="s">
        <v>228</v>
      </c>
      <c r="B34" s="49">
        <v>251.72274149935333</v>
      </c>
      <c r="C34" s="49"/>
      <c r="D34" s="49"/>
      <c r="E34" s="49">
        <v>367.01505179662001</v>
      </c>
      <c r="F34" s="49"/>
      <c r="G34" s="49"/>
      <c r="H34" s="49">
        <v>565.81928453581997</v>
      </c>
      <c r="I34" s="49"/>
      <c r="J34" s="49"/>
      <c r="K34" s="49">
        <v>778.95253562934988</v>
      </c>
      <c r="L34" s="49"/>
      <c r="M34" s="49"/>
      <c r="N34" s="49">
        <v>335.63814361351984</v>
      </c>
      <c r="O34" s="56" t="s">
        <v>229</v>
      </c>
      <c r="P34" s="94"/>
    </row>
    <row r="35" spans="1:16" x14ac:dyDescent="0.25">
      <c r="A35" s="55" t="s">
        <v>227</v>
      </c>
      <c r="B35" s="49">
        <v>34.822171522011679</v>
      </c>
      <c r="C35" s="49"/>
      <c r="D35" s="49"/>
      <c r="E35" s="49">
        <v>55.483160539009994</v>
      </c>
      <c r="F35" s="49"/>
      <c r="G35" s="49"/>
      <c r="H35" s="49">
        <v>99.752344086509993</v>
      </c>
      <c r="I35" s="49"/>
      <c r="J35" s="49"/>
      <c r="K35" s="49">
        <v>121.40600205567998</v>
      </c>
      <c r="L35" s="49"/>
      <c r="M35" s="49"/>
      <c r="N35" s="49">
        <v>19.666959667659999</v>
      </c>
      <c r="O35" s="56" t="s">
        <v>230</v>
      </c>
      <c r="P35" s="94"/>
    </row>
    <row r="36" spans="1:16" x14ac:dyDescent="0.25">
      <c r="A36" s="31" t="s">
        <v>245</v>
      </c>
      <c r="B36" s="45">
        <v>0.84912442299999991</v>
      </c>
      <c r="C36" s="45"/>
      <c r="D36" s="45"/>
      <c r="E36" s="45">
        <v>1.9114403685500001</v>
      </c>
      <c r="F36" s="45"/>
      <c r="G36" s="45"/>
      <c r="H36" s="45">
        <v>3.2755378847799999</v>
      </c>
      <c r="I36" s="45"/>
      <c r="J36" s="45"/>
      <c r="K36" s="45">
        <v>16.295837979850003</v>
      </c>
      <c r="L36" s="45"/>
      <c r="M36" s="45"/>
      <c r="N36" s="45">
        <v>1.7831842087599998</v>
      </c>
      <c r="O36" s="71" t="s">
        <v>250</v>
      </c>
      <c r="P36" s="94"/>
    </row>
    <row r="37" spans="1:16" x14ac:dyDescent="0.25">
      <c r="A37" s="55" t="s">
        <v>246</v>
      </c>
      <c r="B37" s="49">
        <v>33.97304709901168</v>
      </c>
      <c r="C37" s="49"/>
      <c r="D37" s="49"/>
      <c r="E37" s="49">
        <v>53.571720170459976</v>
      </c>
      <c r="F37" s="49"/>
      <c r="G37" s="49"/>
      <c r="H37" s="49">
        <v>96.476806201730014</v>
      </c>
      <c r="I37" s="49"/>
      <c r="J37" s="49"/>
      <c r="K37" s="49">
        <v>105.11016407582999</v>
      </c>
      <c r="L37" s="49"/>
      <c r="M37" s="49"/>
      <c r="N37" s="49">
        <v>17.883775458890003</v>
      </c>
      <c r="O37" s="56" t="s">
        <v>247</v>
      </c>
      <c r="P37" s="94"/>
    </row>
    <row r="38" spans="1:16" x14ac:dyDescent="0.25">
      <c r="A38" s="31" t="s">
        <v>248</v>
      </c>
      <c r="B38" s="45">
        <v>0</v>
      </c>
      <c r="C38" s="45"/>
      <c r="D38" s="45"/>
      <c r="E38" s="45"/>
      <c r="F38" s="45"/>
      <c r="G38" s="45"/>
      <c r="H38" s="45"/>
      <c r="I38" s="45"/>
      <c r="J38" s="45"/>
      <c r="K38" s="45"/>
      <c r="L38" s="45"/>
      <c r="M38" s="45"/>
      <c r="N38" s="45"/>
      <c r="O38" s="71" t="s">
        <v>249</v>
      </c>
      <c r="P38" s="94"/>
    </row>
    <row r="39" spans="1:16" x14ac:dyDescent="0.25">
      <c r="A39" s="42" t="s">
        <v>226</v>
      </c>
      <c r="B39" s="49">
        <v>33.97304709901168</v>
      </c>
      <c r="C39" s="49"/>
      <c r="D39" s="49"/>
      <c r="E39" s="49">
        <v>53.571720170459976</v>
      </c>
      <c r="F39" s="49"/>
      <c r="G39" s="49"/>
      <c r="H39" s="49">
        <v>96.476806201730014</v>
      </c>
      <c r="I39" s="49"/>
      <c r="J39" s="49"/>
      <c r="K39" s="49">
        <v>105.11016407582999</v>
      </c>
      <c r="L39" s="49"/>
      <c r="M39" s="49"/>
      <c r="N39" s="49">
        <v>17.883775458890003</v>
      </c>
      <c r="O39" s="66" t="s">
        <v>225</v>
      </c>
      <c r="P39" s="94"/>
    </row>
    <row r="40" spans="1:16" x14ac:dyDescent="0.25">
      <c r="A40" s="184"/>
      <c r="B40" s="185"/>
      <c r="C40" s="185"/>
      <c r="D40" s="185"/>
      <c r="E40" s="185"/>
      <c r="F40" s="185"/>
      <c r="G40" s="185"/>
      <c r="H40" s="185"/>
      <c r="I40" s="185"/>
      <c r="J40" s="185"/>
      <c r="K40" s="185"/>
      <c r="L40" s="185"/>
      <c r="M40" s="185"/>
      <c r="N40" s="185"/>
      <c r="O40" s="186"/>
    </row>
    <row r="41" spans="1:16" ht="11.25" customHeight="1" x14ac:dyDescent="0.25">
      <c r="A41" s="38" t="s">
        <v>263</v>
      </c>
    </row>
    <row r="42" spans="1:16" ht="13.5" customHeight="1" x14ac:dyDescent="0.25">
      <c r="A42" s="69" t="s">
        <v>332</v>
      </c>
    </row>
    <row r="43" spans="1:16" ht="13.5" customHeight="1" x14ac:dyDescent="0.25">
      <c r="A43" s="69"/>
    </row>
    <row r="44" spans="1:16" x14ac:dyDescent="0.25">
      <c r="A44" s="39" t="s">
        <v>265</v>
      </c>
    </row>
    <row r="45" spans="1:16" x14ac:dyDescent="0.25">
      <c r="A45" s="39" t="s">
        <v>264</v>
      </c>
    </row>
  </sheetData>
  <mergeCells count="3">
    <mergeCell ref="A1:O1"/>
    <mergeCell ref="A2:O2"/>
    <mergeCell ref="A40:O40"/>
  </mergeCells>
  <pageMargins left="0.51181102362204722" right="0.51181102362204722" top="0.55118110236220474" bottom="0.55118110236220474" header="0.31496062992125984" footer="0.31496062992125984"/>
  <pageSetup paperSize="9" scale="7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6" tint="0.59999389629810485"/>
  </sheetPr>
  <dimension ref="A1:O52"/>
  <sheetViews>
    <sheetView showGridLines="0" view="pageBreakPreview" zoomScaleNormal="100" zoomScaleSheetLayoutView="100" workbookViewId="0">
      <pane xSplit="2" ySplit="3" topLeftCell="C28" activePane="bottomRight" state="frozen"/>
      <selection activeCell="N4" sqref="N4"/>
      <selection pane="topRight" activeCell="N4" sqref="N4"/>
      <selection pane="bottomLeft" activeCell="N4" sqref="N4"/>
      <selection pane="bottomRight" activeCell="O44" sqref="O44"/>
    </sheetView>
  </sheetViews>
  <sheetFormatPr defaultColWidth="9.1796875" defaultRowHeight="10.5" x14ac:dyDescent="0.25"/>
  <cols>
    <col min="1" max="1" width="2.54296875" style="38" customWidth="1"/>
    <col min="2" max="2" width="39.81640625" style="38" customWidth="1"/>
    <col min="3" max="4" width="6.54296875" style="38" customWidth="1"/>
    <col min="5" max="5" width="7.54296875" style="38" customWidth="1"/>
    <col min="6" max="6" width="7.90625" style="38" customWidth="1"/>
    <col min="7" max="7" width="6.81640625" style="38" customWidth="1"/>
    <col min="8" max="8" width="6.7265625" style="38" customWidth="1"/>
    <col min="9" max="9" width="7.08984375" style="38" customWidth="1"/>
    <col min="10" max="10" width="6.453125" style="38" customWidth="1"/>
    <col min="11" max="11" width="7" style="38" customWidth="1"/>
    <col min="12" max="12" width="7.08984375" style="38" customWidth="1"/>
    <col min="13" max="15" width="7.1796875" style="38" customWidth="1"/>
    <col min="16" max="16384" width="9.1796875" style="38"/>
  </cols>
  <sheetData>
    <row r="1" spans="1:15" ht="13" customHeight="1" x14ac:dyDescent="0.25">
      <c r="A1" s="187" t="s">
        <v>436</v>
      </c>
      <c r="B1" s="187"/>
      <c r="C1" s="187"/>
      <c r="D1" s="187"/>
      <c r="E1" s="187"/>
      <c r="F1" s="187"/>
      <c r="G1" s="187"/>
      <c r="H1" s="187"/>
      <c r="I1" s="187"/>
      <c r="J1" s="187"/>
      <c r="K1" s="187"/>
      <c r="L1" s="187"/>
      <c r="M1" s="187"/>
      <c r="N1" s="187"/>
      <c r="O1" s="187"/>
    </row>
    <row r="2" spans="1:15" ht="13" customHeight="1" x14ac:dyDescent="0.25">
      <c r="A2" s="171" t="s">
        <v>437</v>
      </c>
      <c r="B2" s="171"/>
      <c r="C2" s="171"/>
      <c r="D2" s="171"/>
      <c r="E2" s="171"/>
      <c r="F2" s="171"/>
      <c r="G2" s="171"/>
      <c r="H2" s="171"/>
      <c r="I2" s="171"/>
      <c r="J2" s="171"/>
      <c r="K2" s="171"/>
      <c r="L2" s="171"/>
      <c r="M2" s="171"/>
      <c r="N2" s="171"/>
      <c r="O2" s="171"/>
    </row>
    <row r="3" spans="1:15" x14ac:dyDescent="0.25">
      <c r="A3" s="137"/>
      <c r="B3" s="131" t="s">
        <v>0</v>
      </c>
      <c r="C3" s="115">
        <v>45352</v>
      </c>
      <c r="D3" s="115">
        <v>45383</v>
      </c>
      <c r="E3" s="115">
        <v>45413</v>
      </c>
      <c r="F3" s="115">
        <v>45444</v>
      </c>
      <c r="G3" s="115">
        <v>45474</v>
      </c>
      <c r="H3" s="115">
        <v>45505</v>
      </c>
      <c r="I3" s="115">
        <v>45536</v>
      </c>
      <c r="J3" s="115">
        <v>45566</v>
      </c>
      <c r="K3" s="115">
        <v>45597</v>
      </c>
      <c r="L3" s="115">
        <v>45627</v>
      </c>
      <c r="M3" s="115">
        <v>45658</v>
      </c>
      <c r="N3" s="115">
        <v>45689</v>
      </c>
      <c r="O3" s="115">
        <v>45717</v>
      </c>
    </row>
    <row r="4" spans="1:15" x14ac:dyDescent="0.25">
      <c r="A4" s="38">
        <v>1</v>
      </c>
      <c r="B4" s="106" t="s">
        <v>24</v>
      </c>
      <c r="C4" s="116"/>
      <c r="D4" s="116"/>
      <c r="E4" s="101"/>
      <c r="F4" s="101"/>
      <c r="G4" s="116"/>
      <c r="H4" s="101"/>
      <c r="I4" s="101"/>
      <c r="J4" s="101"/>
      <c r="K4" s="101"/>
      <c r="L4" s="114"/>
      <c r="M4" s="101"/>
      <c r="N4" s="101"/>
      <c r="O4" s="101"/>
    </row>
    <row r="5" spans="1:15" x14ac:dyDescent="0.25">
      <c r="A5" s="38">
        <v>2</v>
      </c>
      <c r="B5" s="107" t="s">
        <v>198</v>
      </c>
      <c r="C5" s="114">
        <v>1.442401</v>
      </c>
      <c r="D5" s="114"/>
      <c r="E5" s="101"/>
      <c r="F5" s="114">
        <v>1.37232</v>
      </c>
      <c r="G5" s="101"/>
      <c r="H5" s="101"/>
      <c r="I5" s="114">
        <v>0.950488</v>
      </c>
      <c r="J5" s="101"/>
      <c r="K5" s="101"/>
      <c r="L5" s="114">
        <v>1.8955869999999999</v>
      </c>
      <c r="M5" s="159"/>
      <c r="N5" s="101"/>
      <c r="O5" s="114">
        <v>2.2475710000000002</v>
      </c>
    </row>
    <row r="6" spans="1:15" x14ac:dyDescent="0.25">
      <c r="A6" s="38">
        <v>3</v>
      </c>
      <c r="B6" s="107" t="s">
        <v>23</v>
      </c>
      <c r="C6" s="114">
        <v>2</v>
      </c>
      <c r="D6" s="114"/>
      <c r="E6" s="101"/>
      <c r="F6" s="114">
        <v>3</v>
      </c>
      <c r="G6" s="101"/>
      <c r="H6" s="101"/>
      <c r="I6" s="114">
        <v>3.25</v>
      </c>
      <c r="J6" s="101"/>
      <c r="K6" s="101"/>
      <c r="L6" s="114">
        <v>2</v>
      </c>
      <c r="M6" s="159"/>
      <c r="N6" s="101"/>
      <c r="O6" s="114">
        <v>1.75</v>
      </c>
    </row>
    <row r="7" spans="1:15" x14ac:dyDescent="0.25">
      <c r="A7" s="38">
        <v>4</v>
      </c>
      <c r="B7" s="108" t="s">
        <v>496</v>
      </c>
      <c r="C7" s="114">
        <v>2</v>
      </c>
      <c r="D7" s="114"/>
      <c r="E7" s="101"/>
      <c r="F7" s="114">
        <v>3</v>
      </c>
      <c r="G7" s="101"/>
      <c r="H7" s="101"/>
      <c r="I7" s="114">
        <v>3.25</v>
      </c>
      <c r="J7" s="101"/>
      <c r="K7" s="101"/>
      <c r="L7" s="114">
        <v>2</v>
      </c>
      <c r="M7" s="159"/>
      <c r="N7" s="101"/>
      <c r="O7" s="114">
        <v>1.75</v>
      </c>
    </row>
    <row r="8" spans="1:15" x14ac:dyDescent="0.25">
      <c r="A8" s="38">
        <v>5</v>
      </c>
      <c r="B8" s="108" t="s">
        <v>497</v>
      </c>
      <c r="C8" s="102">
        <v>0</v>
      </c>
      <c r="D8" s="102"/>
      <c r="E8" s="101"/>
      <c r="F8" s="114">
        <v>0</v>
      </c>
      <c r="G8" s="101"/>
      <c r="H8" s="101"/>
      <c r="I8" s="114">
        <v>0</v>
      </c>
      <c r="J8" s="101"/>
      <c r="K8" s="101"/>
      <c r="L8" s="114">
        <v>0</v>
      </c>
      <c r="M8" s="159"/>
      <c r="N8" s="101"/>
      <c r="O8" s="114">
        <v>0</v>
      </c>
    </row>
    <row r="9" spans="1:15" x14ac:dyDescent="0.25">
      <c r="A9" s="38">
        <v>6</v>
      </c>
      <c r="B9" s="107" t="s">
        <v>170</v>
      </c>
      <c r="C9" s="114">
        <v>70.123131999999998</v>
      </c>
      <c r="D9" s="114"/>
      <c r="E9" s="101"/>
      <c r="F9" s="114">
        <v>77.094801000000004</v>
      </c>
      <c r="G9" s="101"/>
      <c r="H9" s="101"/>
      <c r="I9" s="114">
        <v>79.451204000000004</v>
      </c>
      <c r="J9" s="101"/>
      <c r="K9" s="101"/>
      <c r="L9" s="114">
        <v>84.216358999999997</v>
      </c>
      <c r="M9" s="159"/>
      <c r="N9" s="101"/>
      <c r="O9" s="114">
        <v>89.713448</v>
      </c>
    </row>
    <row r="10" spans="1:15" x14ac:dyDescent="0.25">
      <c r="A10" s="38">
        <v>7</v>
      </c>
      <c r="B10" s="108" t="s">
        <v>419</v>
      </c>
      <c r="C10" s="114">
        <v>65.064075000000003</v>
      </c>
      <c r="D10" s="114"/>
      <c r="E10" s="101"/>
      <c r="F10" s="114">
        <v>70.914220999999998</v>
      </c>
      <c r="G10" s="101"/>
      <c r="H10" s="101"/>
      <c r="I10" s="114">
        <v>71.212440999999998</v>
      </c>
      <c r="J10" s="101"/>
      <c r="K10" s="101"/>
      <c r="L10" s="114">
        <v>74.289939000000004</v>
      </c>
      <c r="M10" s="159"/>
      <c r="N10" s="101"/>
      <c r="O10" s="114">
        <v>78.194863999999995</v>
      </c>
    </row>
    <row r="11" spans="1:15" x14ac:dyDescent="0.25">
      <c r="A11" s="38">
        <v>8</v>
      </c>
      <c r="B11" s="108" t="s">
        <v>420</v>
      </c>
      <c r="C11" s="114">
        <v>1.6187E-2</v>
      </c>
      <c r="D11" s="114"/>
      <c r="E11" s="101"/>
      <c r="F11" s="114">
        <v>9.7500000000000003E-2</v>
      </c>
      <c r="G11" s="101"/>
      <c r="H11" s="101"/>
      <c r="I11" s="114">
        <v>0.16858799999999999</v>
      </c>
      <c r="J11" s="101"/>
      <c r="K11" s="101"/>
      <c r="L11" s="114">
        <v>0.14069699999999999</v>
      </c>
      <c r="M11" s="159"/>
      <c r="N11" s="101"/>
      <c r="O11" s="114">
        <v>7.0558999999999997E-2</v>
      </c>
    </row>
    <row r="12" spans="1:15" x14ac:dyDescent="0.25">
      <c r="A12" s="38">
        <v>9</v>
      </c>
      <c r="B12" s="108" t="s">
        <v>21</v>
      </c>
      <c r="C12" s="114">
        <v>5.0428699999999997</v>
      </c>
      <c r="D12" s="114"/>
      <c r="E12" s="101"/>
      <c r="F12" s="114">
        <v>6.0830799999999998</v>
      </c>
      <c r="G12" s="101"/>
      <c r="H12" s="101"/>
      <c r="I12" s="114">
        <v>8.0701750000000008</v>
      </c>
      <c r="J12" s="101"/>
      <c r="K12" s="101"/>
      <c r="L12" s="114">
        <v>9.7857230000000008</v>
      </c>
      <c r="M12" s="159"/>
      <c r="N12" s="101"/>
      <c r="O12" s="114">
        <v>11.448024999999999</v>
      </c>
    </row>
    <row r="13" spans="1:15" x14ac:dyDescent="0.25">
      <c r="A13" s="38">
        <v>10</v>
      </c>
      <c r="B13" s="107" t="s">
        <v>210</v>
      </c>
      <c r="C13" s="114">
        <v>2.5079769999999999</v>
      </c>
      <c r="D13" s="114"/>
      <c r="E13" s="101"/>
      <c r="F13" s="114">
        <v>2.5821350000000001</v>
      </c>
      <c r="G13" s="101"/>
      <c r="H13" s="101"/>
      <c r="I13" s="114">
        <v>2.6543950000000001</v>
      </c>
      <c r="J13" s="101"/>
      <c r="K13" s="101"/>
      <c r="L13" s="114">
        <v>2.869561</v>
      </c>
      <c r="M13" s="159"/>
      <c r="N13" s="101"/>
      <c r="O13" s="114">
        <v>2.796163</v>
      </c>
    </row>
    <row r="14" spans="1:15" x14ac:dyDescent="0.25">
      <c r="A14" s="38">
        <v>11</v>
      </c>
      <c r="B14" s="107" t="s">
        <v>213</v>
      </c>
      <c r="C14" s="114">
        <v>0</v>
      </c>
      <c r="D14" s="114"/>
      <c r="E14" s="101"/>
      <c r="F14" s="114">
        <v>0.50416700000000003</v>
      </c>
      <c r="G14" s="101"/>
      <c r="H14" s="101"/>
      <c r="I14" s="114">
        <v>0.435417</v>
      </c>
      <c r="J14" s="101"/>
      <c r="K14" s="101"/>
      <c r="L14" s="114">
        <v>0.36666700000000002</v>
      </c>
      <c r="M14" s="159"/>
      <c r="N14" s="101"/>
      <c r="O14" s="114">
        <v>0.29791699999999999</v>
      </c>
    </row>
    <row r="15" spans="1:15" x14ac:dyDescent="0.25">
      <c r="A15" s="38">
        <v>12</v>
      </c>
      <c r="B15" s="107" t="s">
        <v>215</v>
      </c>
      <c r="C15" s="114">
        <v>2.4227509999999999</v>
      </c>
      <c r="D15" s="114"/>
      <c r="E15" s="101"/>
      <c r="F15" s="114">
        <v>2.4961169999999999</v>
      </c>
      <c r="G15" s="101"/>
      <c r="H15" s="101"/>
      <c r="I15" s="114">
        <v>4.4012260000000003</v>
      </c>
      <c r="J15" s="101"/>
      <c r="K15" s="101"/>
      <c r="L15" s="114">
        <v>4.2009569999999998</v>
      </c>
      <c r="M15" s="159"/>
      <c r="N15" s="101"/>
      <c r="O15" s="114">
        <v>2.7977069999999999</v>
      </c>
    </row>
    <row r="16" spans="1:15" x14ac:dyDescent="0.25">
      <c r="A16" s="38">
        <v>13</v>
      </c>
      <c r="B16" s="106" t="s">
        <v>47</v>
      </c>
      <c r="C16" s="114">
        <v>78.496261000000004</v>
      </c>
      <c r="D16" s="114"/>
      <c r="E16" s="101"/>
      <c r="F16" s="114">
        <v>87.049539999999993</v>
      </c>
      <c r="G16" s="101"/>
      <c r="H16" s="101"/>
      <c r="I16" s="114">
        <v>91.14273</v>
      </c>
      <c r="J16" s="101"/>
      <c r="K16" s="101"/>
      <c r="L16" s="114">
        <v>95.549131000000003</v>
      </c>
      <c r="M16" s="159"/>
      <c r="N16" s="101"/>
      <c r="O16" s="114">
        <v>99.602806000000001</v>
      </c>
    </row>
    <row r="17" spans="1:15" x14ac:dyDescent="0.25">
      <c r="A17" s="38">
        <v>14</v>
      </c>
      <c r="B17" s="106" t="s">
        <v>49</v>
      </c>
      <c r="C17" s="101"/>
      <c r="D17" s="101"/>
      <c r="E17" s="101"/>
      <c r="F17" s="101"/>
      <c r="G17" s="101"/>
      <c r="H17" s="101"/>
      <c r="I17" s="114"/>
      <c r="J17" s="101"/>
      <c r="K17" s="101"/>
      <c r="L17" s="101"/>
      <c r="M17" s="159"/>
      <c r="N17" s="101"/>
      <c r="O17" s="101"/>
    </row>
    <row r="18" spans="1:15" x14ac:dyDescent="0.25">
      <c r="A18" s="38">
        <v>15</v>
      </c>
      <c r="B18" s="107" t="s">
        <v>216</v>
      </c>
      <c r="C18" s="114">
        <v>2.277854</v>
      </c>
      <c r="D18" s="114"/>
      <c r="E18" s="101"/>
      <c r="F18" s="114">
        <v>2.4225949999999998</v>
      </c>
      <c r="G18" s="101"/>
      <c r="H18" s="101"/>
      <c r="I18" s="114">
        <v>2.3841100000000002</v>
      </c>
      <c r="J18" s="101"/>
      <c r="K18" s="101"/>
      <c r="L18" s="114">
        <v>3.6304940000000001</v>
      </c>
      <c r="M18" s="159"/>
      <c r="N18" s="101"/>
      <c r="O18" s="114">
        <v>3.4591669999999999</v>
      </c>
    </row>
    <row r="19" spans="1:15" x14ac:dyDescent="0.25">
      <c r="A19" s="38">
        <v>16</v>
      </c>
      <c r="B19" s="107" t="s">
        <v>218</v>
      </c>
      <c r="C19" s="114">
        <v>1</v>
      </c>
      <c r="D19" s="114"/>
      <c r="E19" s="101"/>
      <c r="F19" s="114">
        <v>1</v>
      </c>
      <c r="G19" s="101"/>
      <c r="H19" s="101"/>
      <c r="I19" s="114">
        <v>1</v>
      </c>
      <c r="J19" s="101"/>
      <c r="K19" s="101"/>
      <c r="L19" s="114">
        <v>0</v>
      </c>
      <c r="M19" s="159"/>
      <c r="N19" s="101"/>
      <c r="O19" s="114">
        <v>0</v>
      </c>
    </row>
    <row r="20" spans="1:15" x14ac:dyDescent="0.25">
      <c r="A20" s="38">
        <v>17</v>
      </c>
      <c r="B20" s="107" t="s">
        <v>221</v>
      </c>
      <c r="C20" s="114">
        <v>0.25742199999999998</v>
      </c>
      <c r="D20" s="114"/>
      <c r="E20" s="101"/>
      <c r="F20" s="114">
        <v>0.13778499999999999</v>
      </c>
      <c r="G20" s="101"/>
      <c r="H20" s="101"/>
      <c r="I20" s="114">
        <v>0.13184000000000001</v>
      </c>
      <c r="J20" s="101"/>
      <c r="K20" s="101"/>
      <c r="L20" s="114">
        <v>7.4375999999999998E-2</v>
      </c>
      <c r="M20" s="159"/>
      <c r="N20" s="101"/>
      <c r="O20" s="114">
        <v>1.6670929999999999</v>
      </c>
    </row>
    <row r="21" spans="1:15" x14ac:dyDescent="0.25">
      <c r="A21" s="38">
        <v>18</v>
      </c>
      <c r="B21" s="106" t="s">
        <v>51</v>
      </c>
      <c r="C21" s="114">
        <v>3.5352760000000001</v>
      </c>
      <c r="D21" s="114"/>
      <c r="E21" s="101"/>
      <c r="F21" s="114">
        <v>3.5603799999999999</v>
      </c>
      <c r="G21" s="101"/>
      <c r="H21" s="101"/>
      <c r="I21" s="114">
        <v>3.5159500000000001</v>
      </c>
      <c r="J21" s="101"/>
      <c r="K21" s="101"/>
      <c r="L21" s="114">
        <v>3.7048700000000001</v>
      </c>
      <c r="M21" s="159"/>
      <c r="N21" s="101"/>
      <c r="O21" s="114">
        <v>5.1262600000000003</v>
      </c>
    </row>
    <row r="22" spans="1:15" x14ac:dyDescent="0.25">
      <c r="A22" s="38">
        <v>19</v>
      </c>
      <c r="B22" s="109" t="s">
        <v>11</v>
      </c>
      <c r="C22" s="114">
        <v>82.031537</v>
      </c>
      <c r="D22" s="114"/>
      <c r="E22" s="101"/>
      <c r="F22" s="136">
        <v>90.609920000000002</v>
      </c>
      <c r="G22" s="101"/>
      <c r="H22" s="101"/>
      <c r="I22" s="114">
        <v>94.658680000000004</v>
      </c>
      <c r="J22" s="101"/>
      <c r="K22" s="101"/>
      <c r="L22" s="114">
        <v>99.254001000000002</v>
      </c>
      <c r="M22" s="159"/>
      <c r="N22" s="101"/>
      <c r="O22" s="114">
        <v>104.729066</v>
      </c>
    </row>
    <row r="23" spans="1:15" x14ac:dyDescent="0.25">
      <c r="A23" s="38">
        <v>20</v>
      </c>
      <c r="B23" s="109"/>
      <c r="C23" s="101"/>
      <c r="D23" s="101"/>
      <c r="E23" s="101"/>
      <c r="F23" s="101"/>
      <c r="G23" s="101"/>
      <c r="H23" s="101"/>
      <c r="I23" s="101"/>
      <c r="J23" s="101"/>
      <c r="K23" s="101"/>
      <c r="L23" s="101"/>
      <c r="M23" s="159"/>
      <c r="N23" s="101"/>
      <c r="O23" s="101"/>
    </row>
    <row r="24" spans="1:15" x14ac:dyDescent="0.25">
      <c r="A24" s="38">
        <v>21</v>
      </c>
      <c r="B24" s="106" t="s">
        <v>53</v>
      </c>
      <c r="C24" s="101"/>
      <c r="D24" s="101"/>
      <c r="E24" s="101"/>
      <c r="F24" s="114"/>
      <c r="G24" s="101"/>
      <c r="H24" s="101"/>
      <c r="I24" s="101"/>
      <c r="J24" s="101"/>
      <c r="K24" s="101"/>
      <c r="L24" s="101"/>
      <c r="M24" s="159"/>
      <c r="N24" s="101"/>
      <c r="O24" s="101"/>
    </row>
    <row r="25" spans="1:15" x14ac:dyDescent="0.25">
      <c r="A25" s="38">
        <v>22</v>
      </c>
      <c r="B25" s="107" t="s">
        <v>484</v>
      </c>
      <c r="C25" s="114">
        <v>24.360181999999998</v>
      </c>
      <c r="D25" s="114"/>
      <c r="E25" s="101"/>
      <c r="F25" s="114">
        <v>32.068843999999999</v>
      </c>
      <c r="G25" s="101"/>
      <c r="H25" s="101"/>
      <c r="I25" s="114">
        <v>32.183993999999998</v>
      </c>
      <c r="J25" s="101"/>
      <c r="K25" s="101"/>
      <c r="L25" s="160">
        <v>34.795720000000003</v>
      </c>
      <c r="M25" s="159"/>
      <c r="N25" s="101"/>
      <c r="O25" s="114">
        <v>44.461488000000003</v>
      </c>
    </row>
    <row r="26" spans="1:15" x14ac:dyDescent="0.25">
      <c r="A26" s="38">
        <v>23</v>
      </c>
      <c r="B26" s="107" t="s">
        <v>485</v>
      </c>
      <c r="C26" s="114">
        <v>0.43272100000000002</v>
      </c>
      <c r="D26" s="114"/>
      <c r="E26" s="101"/>
      <c r="F26" s="114">
        <v>0.43272100000000002</v>
      </c>
      <c r="G26" s="101"/>
      <c r="H26" s="101"/>
      <c r="I26" s="114">
        <v>0.43272100000000002</v>
      </c>
      <c r="J26" s="101"/>
      <c r="K26" s="101"/>
      <c r="L26" s="114">
        <v>0.43272100000000002</v>
      </c>
      <c r="M26" s="159"/>
      <c r="N26" s="101"/>
      <c r="O26" s="114">
        <v>0</v>
      </c>
    </row>
    <row r="27" spans="1:15" x14ac:dyDescent="0.25">
      <c r="A27" s="38">
        <v>24</v>
      </c>
      <c r="B27" s="107" t="s">
        <v>486</v>
      </c>
      <c r="C27" s="114">
        <v>0</v>
      </c>
      <c r="D27" s="114"/>
      <c r="E27" s="101"/>
      <c r="F27" s="114">
        <v>0</v>
      </c>
      <c r="G27" s="101"/>
      <c r="H27" s="101"/>
      <c r="I27" s="114">
        <v>0</v>
      </c>
      <c r="J27" s="101"/>
      <c r="K27" s="101"/>
      <c r="L27" s="114">
        <v>0</v>
      </c>
      <c r="M27" s="159"/>
      <c r="N27" s="101"/>
      <c r="O27" s="114">
        <v>0</v>
      </c>
    </row>
    <row r="28" spans="1:15" x14ac:dyDescent="0.25">
      <c r="A28" s="38">
        <v>25</v>
      </c>
      <c r="B28" s="107" t="s">
        <v>487</v>
      </c>
      <c r="C28" s="114">
        <v>1.9561329999999999</v>
      </c>
      <c r="D28" s="114"/>
      <c r="E28" s="101"/>
      <c r="F28" s="114">
        <v>1.4506399999999999</v>
      </c>
      <c r="G28" s="101"/>
      <c r="H28" s="101"/>
      <c r="I28" s="114">
        <v>2.0444170000000002</v>
      </c>
      <c r="J28" s="101"/>
      <c r="K28" s="101"/>
      <c r="L28" s="114">
        <v>1.8966620000000001</v>
      </c>
      <c r="M28" s="159"/>
      <c r="N28" s="101"/>
      <c r="O28" s="114">
        <v>2.1629109999999998</v>
      </c>
    </row>
    <row r="29" spans="1:15" x14ac:dyDescent="0.25">
      <c r="A29" s="38">
        <v>26</v>
      </c>
      <c r="B29" s="106" t="s">
        <v>79</v>
      </c>
      <c r="C29" s="114">
        <v>26.749036</v>
      </c>
      <c r="D29" s="114"/>
      <c r="E29" s="101"/>
      <c r="F29" s="114">
        <v>33.952204999999999</v>
      </c>
      <c r="G29" s="101"/>
      <c r="H29" s="101"/>
      <c r="I29" s="114">
        <v>34.661132000000002</v>
      </c>
      <c r="J29" s="101"/>
      <c r="K29" s="101"/>
      <c r="L29" s="114">
        <v>37.125103000000003</v>
      </c>
      <c r="M29" s="159"/>
      <c r="N29" s="101"/>
      <c r="O29" s="114">
        <v>46.624398999999997</v>
      </c>
    </row>
    <row r="30" spans="1:15" x14ac:dyDescent="0.25">
      <c r="A30" s="38">
        <v>27</v>
      </c>
      <c r="B30" s="106" t="s">
        <v>364</v>
      </c>
      <c r="C30" s="114"/>
      <c r="D30" s="114"/>
      <c r="E30" s="101"/>
      <c r="F30" s="101"/>
      <c r="G30" s="101"/>
      <c r="H30" s="101"/>
      <c r="I30" s="101"/>
      <c r="J30" s="101"/>
      <c r="K30" s="101"/>
      <c r="L30" s="101"/>
      <c r="M30" s="159"/>
      <c r="N30" s="101"/>
      <c r="O30" s="101"/>
    </row>
    <row r="31" spans="1:15" x14ac:dyDescent="0.25">
      <c r="A31" s="38">
        <v>28</v>
      </c>
      <c r="B31" s="107" t="s">
        <v>488</v>
      </c>
      <c r="C31" s="114">
        <v>0</v>
      </c>
      <c r="D31" s="114"/>
      <c r="E31" s="101"/>
      <c r="F31" s="114">
        <v>0</v>
      </c>
      <c r="G31" s="101"/>
      <c r="H31" s="101"/>
      <c r="I31" s="101"/>
      <c r="J31" s="101"/>
      <c r="K31" s="101"/>
      <c r="L31" s="114">
        <v>0</v>
      </c>
      <c r="M31" s="159"/>
      <c r="N31" s="101"/>
      <c r="O31" s="114">
        <v>0</v>
      </c>
    </row>
    <row r="32" spans="1:15" x14ac:dyDescent="0.25">
      <c r="A32" s="38">
        <v>29</v>
      </c>
      <c r="B32" s="107" t="s">
        <v>489</v>
      </c>
      <c r="C32" s="114">
        <v>0.180531</v>
      </c>
      <c r="D32" s="114"/>
      <c r="E32" s="101"/>
      <c r="F32" s="114">
        <v>0.180531</v>
      </c>
      <c r="G32" s="101"/>
      <c r="H32" s="101"/>
      <c r="I32" s="114">
        <v>0.180531</v>
      </c>
      <c r="J32" s="101"/>
      <c r="K32" s="101"/>
      <c r="L32" s="114">
        <v>2.1805310000000002</v>
      </c>
      <c r="M32" s="159"/>
      <c r="N32" s="101"/>
      <c r="O32" s="114">
        <v>0.26191799999999998</v>
      </c>
    </row>
    <row r="33" spans="1:15" x14ac:dyDescent="0.25">
      <c r="A33" s="38">
        <v>30</v>
      </c>
      <c r="B33" s="106" t="s">
        <v>95</v>
      </c>
      <c r="C33" s="114">
        <v>0.180531</v>
      </c>
      <c r="D33" s="114"/>
      <c r="E33" s="101"/>
      <c r="F33" s="114">
        <v>0.180531</v>
      </c>
      <c r="G33" s="101"/>
      <c r="H33" s="101"/>
      <c r="I33" s="114">
        <v>0.180531</v>
      </c>
      <c r="J33" s="101"/>
      <c r="K33" s="101"/>
      <c r="L33" s="114">
        <v>2.1805310000000002</v>
      </c>
      <c r="M33" s="159"/>
      <c r="N33" s="101"/>
      <c r="O33" s="114">
        <v>0.26191799999999998</v>
      </c>
    </row>
    <row r="34" spans="1:15" x14ac:dyDescent="0.25">
      <c r="A34" s="38">
        <v>31</v>
      </c>
      <c r="B34" s="109" t="s">
        <v>13</v>
      </c>
      <c r="C34" s="114">
        <v>26.929566999999999</v>
      </c>
      <c r="D34" s="114"/>
      <c r="E34" s="101"/>
      <c r="F34" s="114">
        <v>34.132736000000001</v>
      </c>
      <c r="G34" s="101"/>
      <c r="H34" s="101"/>
      <c r="I34" s="114">
        <v>34.841662999999997</v>
      </c>
      <c r="J34" s="101"/>
      <c r="K34" s="101"/>
      <c r="L34" s="114">
        <v>39.305633999999998</v>
      </c>
      <c r="M34" s="159"/>
      <c r="N34" s="101"/>
      <c r="O34" s="114">
        <v>46.886316999999998</v>
      </c>
    </row>
    <row r="35" spans="1:15" x14ac:dyDescent="0.25">
      <c r="A35" s="38">
        <v>32</v>
      </c>
      <c r="B35" s="109"/>
      <c r="C35" s="101"/>
      <c r="D35" s="101"/>
      <c r="E35" s="101"/>
      <c r="F35" s="101"/>
      <c r="G35" s="101"/>
      <c r="H35" s="101"/>
      <c r="I35" s="101"/>
      <c r="J35" s="101"/>
      <c r="K35" s="101"/>
      <c r="L35" s="101"/>
      <c r="M35" s="159"/>
      <c r="N35" s="101"/>
      <c r="O35" s="101"/>
    </row>
    <row r="36" spans="1:15" x14ac:dyDescent="0.25">
      <c r="A36" s="38">
        <v>33</v>
      </c>
      <c r="B36" s="109" t="s">
        <v>200</v>
      </c>
      <c r="C36" s="101"/>
      <c r="D36" s="101"/>
      <c r="E36" s="101"/>
      <c r="F36" s="101"/>
      <c r="G36" s="101"/>
      <c r="H36" s="101"/>
      <c r="I36" s="101"/>
      <c r="J36" s="101"/>
      <c r="K36" s="101"/>
      <c r="L36" s="101"/>
      <c r="M36" s="159"/>
      <c r="N36" s="101"/>
      <c r="O36" s="101"/>
    </row>
    <row r="37" spans="1:15" x14ac:dyDescent="0.25">
      <c r="A37" s="38">
        <v>34</v>
      </c>
      <c r="B37" s="110" t="s">
        <v>479</v>
      </c>
      <c r="C37" s="114">
        <v>56.1</v>
      </c>
      <c r="D37" s="114"/>
      <c r="E37" s="101"/>
      <c r="F37" s="114">
        <v>56.1</v>
      </c>
      <c r="G37" s="101"/>
      <c r="H37" s="101"/>
      <c r="I37" s="114">
        <v>58.1</v>
      </c>
      <c r="J37" s="101"/>
      <c r="K37" s="101"/>
      <c r="L37" s="114">
        <v>56.1</v>
      </c>
      <c r="M37" s="159"/>
      <c r="N37" s="101"/>
      <c r="O37" s="114">
        <v>58.1</v>
      </c>
    </row>
    <row r="38" spans="1:15" x14ac:dyDescent="0.25">
      <c r="A38" s="38">
        <v>35</v>
      </c>
      <c r="B38" s="110" t="s">
        <v>480</v>
      </c>
      <c r="C38" s="114">
        <v>0.29663899999999999</v>
      </c>
      <c r="D38" s="114"/>
      <c r="E38" s="101"/>
      <c r="F38" s="114">
        <v>0</v>
      </c>
      <c r="G38" s="101"/>
      <c r="H38" s="101"/>
      <c r="I38" s="114">
        <v>0.29663899999999999</v>
      </c>
      <c r="J38" s="101"/>
      <c r="K38" s="101"/>
      <c r="L38" s="114">
        <v>0.29663899999999999</v>
      </c>
      <c r="M38" s="159"/>
      <c r="N38" s="101"/>
      <c r="O38" s="114">
        <v>0.54663799999999996</v>
      </c>
    </row>
    <row r="39" spans="1:15" x14ac:dyDescent="0.25">
      <c r="A39" s="38">
        <v>36</v>
      </c>
      <c r="B39" s="110" t="s">
        <v>481</v>
      </c>
      <c r="C39" s="114">
        <v>-1.2946690000000001</v>
      </c>
      <c r="D39" s="114"/>
      <c r="E39" s="101"/>
      <c r="F39" s="114">
        <v>8.0545000000000005E-2</v>
      </c>
      <c r="G39" s="101"/>
      <c r="H39" s="101"/>
      <c r="I39" s="114">
        <v>1.4203779999999999</v>
      </c>
      <c r="J39" s="101"/>
      <c r="K39" s="101"/>
      <c r="L39" s="114">
        <v>3.5517280000000002</v>
      </c>
      <c r="M39" s="159"/>
      <c r="N39" s="101"/>
      <c r="O39" s="114">
        <v>-0.80388899999999996</v>
      </c>
    </row>
    <row r="40" spans="1:15" x14ac:dyDescent="0.25">
      <c r="A40" s="38">
        <v>37</v>
      </c>
      <c r="B40" s="107" t="s">
        <v>222</v>
      </c>
      <c r="C40" s="114">
        <v>-2.8068040000000001</v>
      </c>
      <c r="D40" s="114"/>
      <c r="E40" s="101"/>
      <c r="F40" s="114">
        <v>-2.6333319999999998</v>
      </c>
      <c r="G40" s="101"/>
      <c r="H40" s="101"/>
      <c r="I40" s="114">
        <v>-2.6333319999999998</v>
      </c>
      <c r="J40" s="101"/>
      <c r="K40" s="101"/>
      <c r="L40" s="114">
        <v>-2.6333329999999999</v>
      </c>
      <c r="M40" s="159"/>
      <c r="N40" s="101"/>
      <c r="O40" s="114">
        <v>-2.5100579999999999</v>
      </c>
    </row>
    <row r="41" spans="1:15" x14ac:dyDescent="0.25">
      <c r="A41" s="38">
        <v>38</v>
      </c>
      <c r="B41" s="107" t="s">
        <v>223</v>
      </c>
      <c r="C41" s="114">
        <v>1.512135</v>
      </c>
      <c r="D41" s="114"/>
      <c r="E41" s="101"/>
      <c r="F41" s="114">
        <v>2.7138770000000001</v>
      </c>
      <c r="G41" s="101"/>
      <c r="H41" s="101"/>
      <c r="I41" s="114">
        <v>4.0537099999999997</v>
      </c>
      <c r="J41" s="101"/>
      <c r="K41" s="101"/>
      <c r="L41" s="114">
        <v>6.1850610000000001</v>
      </c>
      <c r="M41" s="159"/>
      <c r="N41" s="101"/>
      <c r="O41" s="114">
        <v>1.706169</v>
      </c>
    </row>
    <row r="42" spans="1:15" x14ac:dyDescent="0.25">
      <c r="A42" s="38">
        <v>39</v>
      </c>
      <c r="B42" s="110" t="s">
        <v>482</v>
      </c>
      <c r="C42" s="114"/>
      <c r="D42" s="114"/>
      <c r="E42" s="101"/>
      <c r="F42" s="114">
        <v>0.29663899999999999</v>
      </c>
      <c r="G42" s="101"/>
      <c r="H42" s="101"/>
      <c r="I42" s="114">
        <v>0</v>
      </c>
      <c r="J42" s="101"/>
      <c r="K42" s="101"/>
      <c r="L42" s="114">
        <v>0</v>
      </c>
      <c r="M42" s="159"/>
      <c r="N42" s="101"/>
      <c r="O42" s="114">
        <v>0</v>
      </c>
    </row>
    <row r="43" spans="1:15" x14ac:dyDescent="0.25">
      <c r="A43" s="38">
        <v>40</v>
      </c>
      <c r="B43" s="109" t="s">
        <v>15</v>
      </c>
      <c r="C43" s="114">
        <v>55.101970000000001</v>
      </c>
      <c r="D43" s="114"/>
      <c r="E43" s="101"/>
      <c r="F43" s="114">
        <v>56.477184000000001</v>
      </c>
      <c r="G43" s="101"/>
      <c r="H43" s="101"/>
      <c r="I43" s="114">
        <v>59.817017</v>
      </c>
      <c r="J43" s="101"/>
      <c r="K43" s="101"/>
      <c r="L43" s="114">
        <v>59.948366999999998</v>
      </c>
      <c r="M43" s="159"/>
      <c r="N43" s="101"/>
      <c r="O43" s="114">
        <v>57.842748999999998</v>
      </c>
    </row>
    <row r="44" spans="1:15" x14ac:dyDescent="0.25">
      <c r="A44" s="38">
        <v>41</v>
      </c>
      <c r="B44" s="109" t="s">
        <v>17</v>
      </c>
      <c r="C44" s="136">
        <v>82.031537</v>
      </c>
      <c r="D44" s="144"/>
      <c r="E44" s="101"/>
      <c r="F44" s="143">
        <v>90.609920000000002</v>
      </c>
      <c r="G44" s="101"/>
      <c r="H44" s="101"/>
      <c r="I44" s="136">
        <v>94.658680000000004</v>
      </c>
      <c r="J44" s="101"/>
      <c r="K44" s="101"/>
      <c r="L44" s="114">
        <v>99.254001000000002</v>
      </c>
      <c r="M44" s="159"/>
      <c r="N44" s="101"/>
      <c r="O44" s="114">
        <v>104.729066</v>
      </c>
    </row>
    <row r="45" spans="1:15" x14ac:dyDescent="0.25">
      <c r="A45" s="188"/>
      <c r="B45" s="189"/>
      <c r="C45" s="189"/>
      <c r="D45" s="189"/>
      <c r="E45" s="189"/>
      <c r="F45" s="189"/>
      <c r="G45" s="189"/>
      <c r="H45" s="189"/>
      <c r="I45" s="189"/>
      <c r="J45" s="189"/>
      <c r="K45" s="189"/>
      <c r="L45" s="189"/>
      <c r="M45" s="189"/>
      <c r="N45" s="189"/>
      <c r="O45" s="189"/>
    </row>
    <row r="46" spans="1:15" ht="10.5" customHeight="1" x14ac:dyDescent="0.25">
      <c r="B46" s="38" t="s">
        <v>263</v>
      </c>
    </row>
    <row r="47" spans="1:15" ht="10.5" customHeight="1" x14ac:dyDescent="0.25">
      <c r="B47" s="69" t="s">
        <v>332</v>
      </c>
    </row>
    <row r="48" spans="1:15" ht="10.5" customHeight="1" x14ac:dyDescent="0.25">
      <c r="B48" s="69"/>
    </row>
    <row r="49" spans="2:2" ht="10.5" customHeight="1" x14ac:dyDescent="0.25">
      <c r="B49" s="39" t="s">
        <v>265</v>
      </c>
    </row>
    <row r="50" spans="2:2" ht="10.5" customHeight="1" x14ac:dyDescent="0.25">
      <c r="B50" s="39" t="s">
        <v>264</v>
      </c>
    </row>
    <row r="51" spans="2:2" ht="3" customHeight="1" x14ac:dyDescent="0.25">
      <c r="B51" s="70"/>
    </row>
    <row r="52" spans="2:2" x14ac:dyDescent="0.25">
      <c r="B52" s="39"/>
    </row>
  </sheetData>
  <mergeCells count="3">
    <mergeCell ref="A1:O1"/>
    <mergeCell ref="A2:O2"/>
    <mergeCell ref="A45:O45"/>
  </mergeCells>
  <pageMargins left="0.70866141732283472" right="0.70866141732283472" top="0.74803149606299213" bottom="0.74803149606299213" header="0.31496062992125984" footer="0.31496062992125984"/>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6" tint="0.59999389629810485"/>
  </sheetPr>
  <dimension ref="A1:P47"/>
  <sheetViews>
    <sheetView showGridLines="0" tabSelected="1" view="pageBreakPreview" zoomScaleNormal="100" zoomScaleSheetLayoutView="100" workbookViewId="0">
      <pane xSplit="2" ySplit="3" topLeftCell="C4" activePane="bottomRight" state="frozen"/>
      <selection activeCell="N4" sqref="N4"/>
      <selection pane="topRight" activeCell="N4" sqref="N4"/>
      <selection pane="bottomLeft" activeCell="N4" sqref="N4"/>
      <selection pane="bottomRight" activeCell="Q11" sqref="Q11"/>
    </sheetView>
  </sheetViews>
  <sheetFormatPr defaultColWidth="9.1796875" defaultRowHeight="10.5" x14ac:dyDescent="0.25"/>
  <cols>
    <col min="1" max="1" width="2.81640625" style="38" customWidth="1"/>
    <col min="2" max="2" width="37.81640625" style="38" customWidth="1"/>
    <col min="3" max="3" width="6.90625" style="38" customWidth="1"/>
    <col min="4" max="4" width="7" style="38" customWidth="1"/>
    <col min="5" max="5" width="6.90625" style="38" customWidth="1"/>
    <col min="6" max="6" width="7.1796875" style="38" customWidth="1"/>
    <col min="7" max="7" width="6.6328125" style="38" customWidth="1"/>
    <col min="8" max="8" width="6.1796875" style="38" customWidth="1"/>
    <col min="9" max="9" width="6.81640625" style="38" customWidth="1"/>
    <col min="10" max="11" width="6.7265625" style="38" customWidth="1"/>
    <col min="12" max="12" width="7.08984375" style="38" customWidth="1"/>
    <col min="13" max="14" width="7" style="38" customWidth="1"/>
    <col min="15" max="15" width="7.453125" style="38" customWidth="1"/>
    <col min="16" max="16384" width="9.1796875" style="38"/>
  </cols>
  <sheetData>
    <row r="1" spans="1:15" ht="12.75" customHeight="1" x14ac:dyDescent="0.25">
      <c r="A1" s="187" t="s">
        <v>438</v>
      </c>
      <c r="B1" s="187"/>
      <c r="C1" s="187"/>
      <c r="D1" s="187"/>
      <c r="E1" s="187"/>
      <c r="F1" s="187"/>
      <c r="G1" s="187"/>
      <c r="H1" s="187"/>
      <c r="I1" s="187"/>
      <c r="J1" s="187"/>
      <c r="K1" s="187"/>
      <c r="L1" s="187"/>
      <c r="M1" s="187"/>
      <c r="N1" s="187"/>
      <c r="O1" s="187"/>
    </row>
    <row r="2" spans="1:15" ht="12.75" customHeight="1" x14ac:dyDescent="0.25">
      <c r="A2" s="171" t="s">
        <v>439</v>
      </c>
      <c r="B2" s="171"/>
      <c r="C2" s="171"/>
      <c r="D2" s="171"/>
      <c r="E2" s="171"/>
      <c r="F2" s="171"/>
      <c r="G2" s="171"/>
      <c r="H2" s="171"/>
      <c r="I2" s="171"/>
      <c r="J2" s="171"/>
      <c r="K2" s="171"/>
      <c r="L2" s="171"/>
      <c r="M2" s="171"/>
      <c r="N2" s="171"/>
      <c r="O2" s="171"/>
    </row>
    <row r="3" spans="1:15" x14ac:dyDescent="0.25">
      <c r="A3" s="138"/>
      <c r="B3" s="86" t="s">
        <v>0</v>
      </c>
      <c r="C3" s="115">
        <v>45352</v>
      </c>
      <c r="D3" s="115">
        <v>45383</v>
      </c>
      <c r="E3" s="115">
        <v>45413</v>
      </c>
      <c r="F3" s="115">
        <v>45444</v>
      </c>
      <c r="G3" s="115">
        <v>45474</v>
      </c>
      <c r="H3" s="115">
        <v>45505</v>
      </c>
      <c r="I3" s="115">
        <v>45536</v>
      </c>
      <c r="J3" s="115">
        <v>45566</v>
      </c>
      <c r="K3" s="115">
        <v>45597</v>
      </c>
      <c r="L3" s="115">
        <v>45627</v>
      </c>
      <c r="M3" s="115">
        <v>45658</v>
      </c>
      <c r="N3" s="115">
        <v>45689</v>
      </c>
      <c r="O3" s="115">
        <v>45717</v>
      </c>
    </row>
    <row r="4" spans="1:15" x14ac:dyDescent="0.25">
      <c r="A4" s="38">
        <v>42</v>
      </c>
      <c r="B4" s="52" t="s">
        <v>111</v>
      </c>
      <c r="C4" s="101"/>
      <c r="D4" s="116"/>
      <c r="E4" s="101"/>
      <c r="F4" s="116"/>
      <c r="G4" s="116"/>
      <c r="H4" s="101"/>
      <c r="I4" s="101"/>
      <c r="J4" s="101"/>
      <c r="K4" s="101"/>
      <c r="L4" s="101"/>
      <c r="M4" s="101"/>
      <c r="N4" s="101"/>
      <c r="O4" s="101"/>
    </row>
    <row r="5" spans="1:15" x14ac:dyDescent="0.25">
      <c r="A5" s="38">
        <v>43</v>
      </c>
      <c r="B5" s="55" t="s">
        <v>113</v>
      </c>
      <c r="C5" s="101"/>
      <c r="D5" s="101"/>
      <c r="E5" s="101"/>
      <c r="F5" s="101"/>
      <c r="G5" s="101"/>
      <c r="H5" s="101"/>
      <c r="I5" s="101"/>
      <c r="J5" s="101"/>
      <c r="K5" s="101"/>
      <c r="L5" s="101"/>
      <c r="M5" s="101"/>
      <c r="N5" s="101"/>
      <c r="O5" s="101"/>
    </row>
    <row r="6" spans="1:15" x14ac:dyDescent="0.25">
      <c r="A6" s="38">
        <v>44</v>
      </c>
      <c r="B6" s="111" t="s">
        <v>413</v>
      </c>
      <c r="C6" s="101"/>
      <c r="D6" s="101"/>
      <c r="E6" s="101"/>
      <c r="F6" s="114"/>
      <c r="G6" s="101"/>
      <c r="H6" s="101"/>
      <c r="I6" s="114"/>
      <c r="J6" s="101"/>
      <c r="K6" s="101"/>
      <c r="L6" s="101"/>
      <c r="M6" s="101"/>
      <c r="N6" s="101"/>
      <c r="O6" s="114"/>
    </row>
    <row r="7" spans="1:15" x14ac:dyDescent="0.25">
      <c r="A7" s="38">
        <v>45</v>
      </c>
      <c r="B7" s="112" t="s">
        <v>414</v>
      </c>
      <c r="C7" s="114">
        <v>4.2016559999999998</v>
      </c>
      <c r="D7" s="101"/>
      <c r="E7" s="101"/>
      <c r="F7" s="114">
        <v>8.6551159999999996</v>
      </c>
      <c r="G7" s="101"/>
      <c r="H7" s="101"/>
      <c r="I7" s="114">
        <v>13.449624999999999</v>
      </c>
      <c r="J7" s="101"/>
      <c r="K7" s="101"/>
      <c r="L7" s="114">
        <v>18.597048000000001</v>
      </c>
      <c r="M7" s="159"/>
      <c r="N7" s="101"/>
      <c r="O7" s="114">
        <v>5.4494490000000004</v>
      </c>
    </row>
    <row r="8" spans="1:15" x14ac:dyDescent="0.25">
      <c r="A8" s="38">
        <v>46</v>
      </c>
      <c r="B8" s="112" t="s">
        <v>415</v>
      </c>
      <c r="C8" s="114">
        <v>4.607E-3</v>
      </c>
      <c r="D8" s="101"/>
      <c r="E8" s="101"/>
      <c r="F8" s="114">
        <v>5.6860000000000001E-3</v>
      </c>
      <c r="G8" s="101"/>
      <c r="H8" s="101"/>
      <c r="I8" s="114">
        <v>1.7374000000000001E-2</v>
      </c>
      <c r="J8" s="101"/>
      <c r="K8" s="101"/>
      <c r="L8" s="114">
        <v>4.0365999999999999E-2</v>
      </c>
      <c r="M8" s="159"/>
      <c r="N8" s="101"/>
      <c r="O8" s="114">
        <v>1.7756999999999998E-2</v>
      </c>
    </row>
    <row r="9" spans="1:15" x14ac:dyDescent="0.25">
      <c r="A9" s="38">
        <v>47</v>
      </c>
      <c r="B9" s="112" t="s">
        <v>416</v>
      </c>
      <c r="C9" s="114">
        <v>0.23522199999999999</v>
      </c>
      <c r="D9" s="101"/>
      <c r="E9" s="101"/>
      <c r="F9" s="114">
        <v>0.44056800000000002</v>
      </c>
      <c r="G9" s="101"/>
      <c r="H9" s="101"/>
      <c r="I9" s="114">
        <v>0.77707599999999999</v>
      </c>
      <c r="J9" s="101"/>
      <c r="K9" s="101"/>
      <c r="L9" s="114">
        <v>1.1632180000000001</v>
      </c>
      <c r="M9" s="159"/>
      <c r="N9" s="101"/>
      <c r="O9" s="114">
        <v>0.42746099999999998</v>
      </c>
    </row>
    <row r="10" spans="1:15" x14ac:dyDescent="0.25">
      <c r="A10" s="38">
        <v>48</v>
      </c>
      <c r="B10" s="111" t="s">
        <v>417</v>
      </c>
      <c r="C10" s="114">
        <v>4.4414850000000001</v>
      </c>
      <c r="D10" s="101"/>
      <c r="E10" s="101"/>
      <c r="F10" s="114">
        <v>9.4304260000000006</v>
      </c>
      <c r="G10" s="101"/>
      <c r="H10" s="101"/>
      <c r="I10" s="114">
        <v>14.244075</v>
      </c>
      <c r="J10" s="101"/>
      <c r="K10" s="101"/>
      <c r="L10" s="114">
        <v>19.800632</v>
      </c>
      <c r="M10" s="159"/>
      <c r="N10" s="101"/>
      <c r="O10" s="114">
        <v>5.8946670000000001</v>
      </c>
    </row>
    <row r="11" spans="1:15" ht="11.15" customHeight="1" x14ac:dyDescent="0.25">
      <c r="A11" s="38">
        <v>49</v>
      </c>
      <c r="B11" s="111" t="s">
        <v>418</v>
      </c>
      <c r="C11" s="101"/>
      <c r="D11" s="101"/>
      <c r="E11" s="101"/>
      <c r="F11" s="101"/>
      <c r="G11" s="101"/>
      <c r="H11" s="101"/>
      <c r="I11" s="101"/>
      <c r="J11" s="101"/>
      <c r="K11" s="101"/>
      <c r="L11" s="101"/>
      <c r="M11" s="159"/>
      <c r="N11" s="101"/>
      <c r="O11" s="114"/>
    </row>
    <row r="12" spans="1:15" x14ac:dyDescent="0.25">
      <c r="A12" s="38">
        <v>50</v>
      </c>
      <c r="B12" s="112" t="s">
        <v>419</v>
      </c>
      <c r="C12" s="114">
        <v>0.12655</v>
      </c>
      <c r="D12" s="101"/>
      <c r="E12" s="101"/>
      <c r="F12" s="114">
        <v>0.25429499999999999</v>
      </c>
      <c r="G12" s="101"/>
      <c r="H12" s="101"/>
      <c r="I12" s="114">
        <v>0.38813500000000001</v>
      </c>
      <c r="J12" s="101"/>
      <c r="K12" s="101"/>
      <c r="L12" s="114">
        <v>0.54944499999999996</v>
      </c>
      <c r="M12" s="159"/>
      <c r="N12" s="101"/>
      <c r="O12" s="114">
        <v>0.16128400000000001</v>
      </c>
    </row>
    <row r="13" spans="1:15" x14ac:dyDescent="0.25">
      <c r="A13" s="38">
        <v>51</v>
      </c>
      <c r="B13" s="112" t="s">
        <v>420</v>
      </c>
      <c r="C13" s="114">
        <v>0</v>
      </c>
      <c r="D13" s="101"/>
      <c r="E13" s="101"/>
      <c r="F13" s="114">
        <v>0</v>
      </c>
      <c r="G13" s="101"/>
      <c r="H13" s="101"/>
      <c r="I13" s="114">
        <v>0</v>
      </c>
      <c r="J13" s="101"/>
      <c r="K13" s="101"/>
      <c r="L13" s="114">
        <v>0</v>
      </c>
      <c r="M13" s="159"/>
      <c r="N13" s="101"/>
      <c r="O13" s="114">
        <v>0</v>
      </c>
    </row>
    <row r="14" spans="1:15" x14ac:dyDescent="0.25">
      <c r="A14" s="38">
        <v>52</v>
      </c>
      <c r="B14" s="112" t="s">
        <v>21</v>
      </c>
      <c r="C14" s="114">
        <v>3.2549000000000002E-2</v>
      </c>
      <c r="D14" s="101"/>
      <c r="E14" s="101"/>
      <c r="F14" s="114">
        <v>7.4760999999999994E-2</v>
      </c>
      <c r="G14" s="101"/>
      <c r="H14" s="101"/>
      <c r="I14" s="114">
        <v>0.132662</v>
      </c>
      <c r="J14" s="101"/>
      <c r="K14" s="101"/>
      <c r="L14" s="114">
        <v>5.4176000000000002E-2</v>
      </c>
      <c r="M14" s="159"/>
      <c r="N14" s="101"/>
      <c r="O14" s="114">
        <v>2.4296999999999999E-2</v>
      </c>
    </row>
    <row r="15" spans="1:15" x14ac:dyDescent="0.25">
      <c r="A15" s="38">
        <v>53</v>
      </c>
      <c r="B15" s="111" t="s">
        <v>421</v>
      </c>
      <c r="C15" s="114">
        <v>0.15909899999999999</v>
      </c>
      <c r="D15" s="101"/>
      <c r="E15" s="101"/>
      <c r="F15" s="114">
        <v>0.32905600000000002</v>
      </c>
      <c r="G15" s="101"/>
      <c r="H15" s="101"/>
      <c r="I15" s="114">
        <v>0.52079699999999995</v>
      </c>
      <c r="J15" s="101"/>
      <c r="K15" s="101"/>
      <c r="L15" s="114">
        <v>0.60362099999999996</v>
      </c>
      <c r="M15" s="159"/>
      <c r="N15" s="101"/>
      <c r="O15" s="114">
        <v>0.185581</v>
      </c>
    </row>
    <row r="16" spans="1:15" x14ac:dyDescent="0.25">
      <c r="A16" s="38">
        <v>54</v>
      </c>
      <c r="B16" s="111" t="s">
        <v>422</v>
      </c>
      <c r="C16" s="101"/>
      <c r="D16" s="101"/>
      <c r="E16" s="101"/>
      <c r="F16" s="114"/>
      <c r="G16" s="101"/>
      <c r="H16" s="101"/>
      <c r="I16" s="101"/>
      <c r="J16" s="101"/>
      <c r="K16" s="101"/>
      <c r="L16" s="101"/>
      <c r="M16" s="159"/>
      <c r="N16" s="101"/>
      <c r="O16" s="114"/>
    </row>
    <row r="17" spans="1:16" x14ac:dyDescent="0.25">
      <c r="A17" s="38">
        <v>55</v>
      </c>
      <c r="B17" s="112" t="s">
        <v>423</v>
      </c>
      <c r="C17" s="101"/>
      <c r="D17" s="101"/>
      <c r="E17" s="101"/>
      <c r="F17" s="114">
        <v>0</v>
      </c>
      <c r="G17" s="101"/>
      <c r="H17" s="101"/>
      <c r="I17" s="101"/>
      <c r="J17" s="101"/>
      <c r="K17" s="101"/>
      <c r="L17" s="101"/>
      <c r="M17" s="159"/>
      <c r="N17" s="101"/>
      <c r="O17" s="114"/>
    </row>
    <row r="18" spans="1:16" x14ac:dyDescent="0.25">
      <c r="A18" s="38">
        <v>56</v>
      </c>
      <c r="B18" s="112" t="s">
        <v>424</v>
      </c>
      <c r="C18" s="101"/>
      <c r="D18" s="101"/>
      <c r="E18" s="101"/>
      <c r="F18" s="114">
        <v>0</v>
      </c>
      <c r="G18" s="101"/>
      <c r="H18" s="101"/>
      <c r="I18" s="101"/>
      <c r="J18" s="101"/>
      <c r="K18" s="101"/>
      <c r="L18" s="101"/>
      <c r="M18" s="159"/>
      <c r="N18" s="101"/>
      <c r="O18" s="114"/>
      <c r="P18" s="38" t="s">
        <v>525</v>
      </c>
    </row>
    <row r="19" spans="1:16" x14ac:dyDescent="0.25">
      <c r="A19" s="38">
        <v>57</v>
      </c>
      <c r="B19" s="111" t="s">
        <v>425</v>
      </c>
      <c r="C19" s="101"/>
      <c r="D19" s="101"/>
      <c r="E19" s="101"/>
      <c r="F19" s="114">
        <v>0</v>
      </c>
      <c r="G19" s="101"/>
      <c r="H19" s="101"/>
      <c r="I19" s="101"/>
      <c r="J19" s="101"/>
      <c r="K19" s="101"/>
      <c r="L19" s="101"/>
      <c r="M19" s="159"/>
      <c r="N19" s="101"/>
      <c r="O19" s="114"/>
    </row>
    <row r="20" spans="1:16" x14ac:dyDescent="0.25">
      <c r="A20" s="38">
        <v>58</v>
      </c>
      <c r="B20" s="111" t="s">
        <v>426</v>
      </c>
      <c r="C20" s="101"/>
      <c r="D20" s="101"/>
      <c r="E20" s="101"/>
      <c r="F20" s="114">
        <v>0</v>
      </c>
      <c r="G20" s="101"/>
      <c r="H20" s="101"/>
      <c r="I20" s="101"/>
      <c r="J20" s="101"/>
      <c r="K20" s="101"/>
      <c r="L20" s="101"/>
      <c r="M20" s="159"/>
      <c r="N20" s="101"/>
      <c r="O20" s="101"/>
    </row>
    <row r="21" spans="1:16" x14ac:dyDescent="0.25">
      <c r="A21" s="38">
        <v>59</v>
      </c>
      <c r="B21" s="111" t="s">
        <v>427</v>
      </c>
      <c r="C21" s="101"/>
      <c r="D21" s="101"/>
      <c r="E21" s="101"/>
      <c r="F21" s="114">
        <v>0</v>
      </c>
      <c r="G21" s="101"/>
      <c r="H21" s="101"/>
      <c r="I21" s="101"/>
      <c r="J21" s="101"/>
      <c r="K21" s="101"/>
      <c r="L21" s="101"/>
      <c r="M21" s="159"/>
      <c r="N21" s="101"/>
      <c r="O21" s="114">
        <v>2.1412E-2</v>
      </c>
    </row>
    <row r="22" spans="1:16" x14ac:dyDescent="0.25">
      <c r="A22" s="38">
        <v>60</v>
      </c>
      <c r="B22" s="55" t="s">
        <v>127</v>
      </c>
      <c r="C22" s="114">
        <v>4.6005839999999996</v>
      </c>
      <c r="D22" s="101"/>
      <c r="E22" s="101"/>
      <c r="F22" s="114">
        <v>9.4304260000000006</v>
      </c>
      <c r="G22" s="101"/>
      <c r="H22" s="101"/>
      <c r="I22" s="114">
        <v>14.764872</v>
      </c>
      <c r="J22" s="101"/>
      <c r="K22" s="101"/>
      <c r="L22" s="114">
        <v>20.534994000000001</v>
      </c>
      <c r="M22" s="159"/>
      <c r="N22" s="101"/>
      <c r="O22" s="114">
        <v>6.1016599999999999</v>
      </c>
    </row>
    <row r="23" spans="1:16" x14ac:dyDescent="0.25">
      <c r="A23" s="38">
        <v>61</v>
      </c>
      <c r="B23" s="55" t="s">
        <v>129</v>
      </c>
      <c r="C23" s="114">
        <v>9.0430000000000007E-3</v>
      </c>
      <c r="D23" s="101"/>
      <c r="E23" s="101"/>
      <c r="F23" s="114"/>
      <c r="G23" s="101"/>
      <c r="H23" s="101"/>
      <c r="I23" s="101"/>
      <c r="J23" s="101"/>
      <c r="K23" s="101"/>
      <c r="L23" s="101"/>
      <c r="M23" s="159"/>
      <c r="N23" s="101"/>
      <c r="O23" s="101"/>
    </row>
    <row r="24" spans="1:16" x14ac:dyDescent="0.25">
      <c r="A24" s="38">
        <v>62</v>
      </c>
      <c r="B24" s="111" t="s">
        <v>428</v>
      </c>
      <c r="C24" s="114">
        <v>4.3000000000000002E-5</v>
      </c>
      <c r="D24" s="101"/>
      <c r="E24" s="101"/>
      <c r="F24" s="114">
        <v>2.7599999999999999E-4</v>
      </c>
      <c r="G24" s="101"/>
      <c r="H24" s="101"/>
      <c r="I24" s="114">
        <v>3.0499999999999999E-4</v>
      </c>
      <c r="J24" s="101"/>
      <c r="K24" s="101"/>
      <c r="L24" s="114">
        <v>3.2400000000000001E-4</v>
      </c>
      <c r="M24" s="159"/>
      <c r="N24" s="101"/>
      <c r="O24" s="114">
        <v>5.8729999999999997E-2</v>
      </c>
    </row>
    <row r="25" spans="1:16" x14ac:dyDescent="0.25">
      <c r="A25" s="38">
        <v>63</v>
      </c>
      <c r="B25" s="111" t="s">
        <v>429</v>
      </c>
      <c r="C25" s="114">
        <v>8.9999999999999993E-3</v>
      </c>
      <c r="D25" s="101"/>
      <c r="E25" s="101"/>
      <c r="F25" s="114">
        <v>0.13549700000000001</v>
      </c>
      <c r="G25" s="101"/>
      <c r="H25" s="101"/>
      <c r="I25" s="114">
        <v>0.20763200000000001</v>
      </c>
      <c r="J25" s="101"/>
      <c r="K25" s="101"/>
      <c r="L25" s="114">
        <v>0.52799200000000002</v>
      </c>
      <c r="M25" s="159"/>
      <c r="N25" s="101"/>
      <c r="O25" s="114">
        <v>0.128631</v>
      </c>
    </row>
    <row r="26" spans="1:16" x14ac:dyDescent="0.25">
      <c r="A26" s="38">
        <v>64</v>
      </c>
      <c r="B26" s="113" t="s">
        <v>137</v>
      </c>
      <c r="C26" s="114">
        <v>9.0430000000000007E-3</v>
      </c>
      <c r="D26" s="101"/>
      <c r="E26" s="101"/>
      <c r="F26" s="114">
        <v>0.135773</v>
      </c>
      <c r="G26" s="101"/>
      <c r="H26" s="101"/>
      <c r="I26" s="114">
        <v>0.20793700000000001</v>
      </c>
      <c r="J26" s="101"/>
      <c r="K26" s="101"/>
      <c r="L26" s="114">
        <v>0.52831600000000001</v>
      </c>
      <c r="M26" s="159"/>
      <c r="N26" s="101"/>
      <c r="O26" s="114">
        <v>0.187361</v>
      </c>
    </row>
    <row r="27" spans="1:16" x14ac:dyDescent="0.25">
      <c r="A27" s="38">
        <v>65</v>
      </c>
      <c r="B27" s="55" t="s">
        <v>139</v>
      </c>
      <c r="C27" s="114">
        <v>4.6096269999999997</v>
      </c>
      <c r="D27" s="101"/>
      <c r="E27" s="101"/>
      <c r="F27" s="114">
        <v>9.5661989999999992</v>
      </c>
      <c r="G27" s="101"/>
      <c r="H27" s="101"/>
      <c r="I27" s="114">
        <v>14.972809</v>
      </c>
      <c r="J27" s="101"/>
      <c r="K27" s="101"/>
      <c r="L27" s="114">
        <v>21.063310000000001</v>
      </c>
      <c r="M27" s="159"/>
      <c r="N27" s="101"/>
      <c r="O27" s="114">
        <v>6.289021</v>
      </c>
    </row>
    <row r="28" spans="1:16" x14ac:dyDescent="0.25">
      <c r="A28" s="38">
        <v>66</v>
      </c>
      <c r="B28" s="55" t="s">
        <v>141</v>
      </c>
      <c r="C28" s="101"/>
      <c r="D28" s="101"/>
      <c r="E28" s="101"/>
      <c r="F28" s="101"/>
      <c r="G28" s="101"/>
      <c r="H28" s="101"/>
      <c r="I28" s="101"/>
      <c r="J28" s="101"/>
      <c r="K28" s="101"/>
      <c r="L28" s="101"/>
      <c r="M28" s="159"/>
      <c r="N28" s="101"/>
      <c r="O28" s="101"/>
    </row>
    <row r="29" spans="1:16" x14ac:dyDescent="0.25">
      <c r="A29" s="38">
        <v>67</v>
      </c>
      <c r="B29" s="55" t="s">
        <v>143</v>
      </c>
      <c r="C29" s="101"/>
      <c r="D29" s="101"/>
      <c r="E29" s="101"/>
      <c r="F29" s="101"/>
      <c r="G29" s="101"/>
      <c r="H29" s="101"/>
      <c r="I29" s="101"/>
      <c r="J29" s="101"/>
      <c r="K29" s="101"/>
      <c r="L29" s="101"/>
      <c r="M29" s="159"/>
      <c r="N29" s="101"/>
      <c r="O29" s="101"/>
    </row>
    <row r="30" spans="1:16" x14ac:dyDescent="0.25">
      <c r="A30" s="38">
        <v>68</v>
      </c>
      <c r="B30" s="111" t="s">
        <v>430</v>
      </c>
      <c r="C30" s="114">
        <v>0.409026</v>
      </c>
      <c r="D30" s="101"/>
      <c r="E30" s="101"/>
      <c r="F30" s="114">
        <v>0.93420199999999998</v>
      </c>
      <c r="G30" s="101"/>
      <c r="H30" s="101"/>
      <c r="I30" s="114">
        <v>1.6129039999999999</v>
      </c>
      <c r="J30" s="101"/>
      <c r="K30" s="101"/>
      <c r="L30" s="114">
        <v>2.272227</v>
      </c>
      <c r="M30" s="159"/>
      <c r="N30" s="101"/>
      <c r="O30" s="114">
        <v>0.88451599999999997</v>
      </c>
    </row>
    <row r="31" spans="1:16" x14ac:dyDescent="0.25">
      <c r="A31" s="38">
        <v>69</v>
      </c>
      <c r="B31" s="111" t="s">
        <v>431</v>
      </c>
      <c r="C31" s="114">
        <v>1.7277039999999999</v>
      </c>
      <c r="D31" s="101"/>
      <c r="E31" s="101"/>
      <c r="F31" s="114">
        <v>3.812805</v>
      </c>
      <c r="G31" s="101"/>
      <c r="H31" s="101"/>
      <c r="I31" s="114">
        <v>5.9119089999999996</v>
      </c>
      <c r="J31" s="101"/>
      <c r="K31" s="101"/>
      <c r="L31" s="114">
        <v>7.8904949999999996</v>
      </c>
      <c r="M31" s="159"/>
      <c r="N31" s="101"/>
      <c r="O31" s="114">
        <v>2.417691</v>
      </c>
    </row>
    <row r="32" spans="1:16" x14ac:dyDescent="0.25">
      <c r="A32" s="38">
        <v>70</v>
      </c>
      <c r="B32" s="111" t="s">
        <v>432</v>
      </c>
      <c r="C32" s="114">
        <v>5.5299000000000001E-2</v>
      </c>
      <c r="D32" s="101"/>
      <c r="E32" s="101"/>
      <c r="F32" s="114">
        <v>0.1096</v>
      </c>
      <c r="G32" s="101"/>
      <c r="H32" s="101"/>
      <c r="I32" s="114">
        <v>0.158</v>
      </c>
      <c r="J32" s="101"/>
      <c r="K32" s="101"/>
      <c r="L32" s="114">
        <v>0.20899999999999999</v>
      </c>
      <c r="M32" s="159"/>
      <c r="N32" s="101"/>
      <c r="O32" s="114">
        <v>5.8000000000000003E-2</v>
      </c>
    </row>
    <row r="33" spans="1:15" x14ac:dyDescent="0.25">
      <c r="A33" s="38">
        <v>71</v>
      </c>
      <c r="B33" s="111" t="s">
        <v>433</v>
      </c>
      <c r="C33" s="114">
        <v>0.123029</v>
      </c>
      <c r="D33" s="101"/>
      <c r="E33" s="101"/>
      <c r="F33" s="114">
        <v>0.27925499999999998</v>
      </c>
      <c r="G33" s="101"/>
      <c r="H33" s="101"/>
      <c r="I33" s="114">
        <v>0.474555</v>
      </c>
      <c r="J33" s="101"/>
      <c r="K33" s="101"/>
      <c r="L33" s="114">
        <v>0.75404599999999999</v>
      </c>
      <c r="M33" s="159"/>
      <c r="N33" s="101"/>
      <c r="O33" s="114">
        <v>0.270812</v>
      </c>
    </row>
    <row r="34" spans="1:15" x14ac:dyDescent="0.25">
      <c r="A34" s="38">
        <v>72</v>
      </c>
      <c r="B34" s="111" t="s">
        <v>434</v>
      </c>
      <c r="C34" s="114">
        <v>0.77074100000000001</v>
      </c>
      <c r="D34" s="101"/>
      <c r="E34" s="101"/>
      <c r="F34" s="114">
        <v>1.68214</v>
      </c>
      <c r="G34" s="101"/>
      <c r="H34" s="101"/>
      <c r="I34" s="114">
        <v>2.7080039999999999</v>
      </c>
      <c r="J34" s="101"/>
      <c r="K34" s="101"/>
      <c r="L34" s="114">
        <v>3.6844139999999999</v>
      </c>
      <c r="M34" s="159"/>
      <c r="N34" s="101"/>
      <c r="O34" s="114">
        <v>0.93498899999999996</v>
      </c>
    </row>
    <row r="35" spans="1:15" x14ac:dyDescent="0.25">
      <c r="A35" s="38">
        <v>73</v>
      </c>
      <c r="B35" s="111" t="s">
        <v>435</v>
      </c>
      <c r="C35" s="114">
        <v>1.1693E-2</v>
      </c>
      <c r="D35" s="101"/>
      <c r="E35" s="101"/>
      <c r="F35" s="114">
        <v>3.4320000000000003E-2</v>
      </c>
      <c r="G35" s="101"/>
      <c r="H35" s="101"/>
      <c r="I35" s="114">
        <v>5.3726999999999997E-2</v>
      </c>
      <c r="J35" s="101"/>
      <c r="K35" s="101"/>
      <c r="L35" s="114">
        <v>6.7817000000000002E-2</v>
      </c>
      <c r="M35" s="159"/>
      <c r="N35" s="101"/>
      <c r="O35" s="114">
        <v>1.6841999999999999E-2</v>
      </c>
    </row>
    <row r="36" spans="1:15" x14ac:dyDescent="0.25">
      <c r="A36" s="38">
        <v>74</v>
      </c>
      <c r="B36" s="113" t="s">
        <v>157</v>
      </c>
      <c r="C36" s="114">
        <v>3.0974919999999999</v>
      </c>
      <c r="D36" s="101"/>
      <c r="E36" s="101"/>
      <c r="F36" s="114">
        <v>6.852322</v>
      </c>
      <c r="G36" s="101"/>
      <c r="H36" s="101"/>
      <c r="I36" s="114">
        <v>10.919098999999999</v>
      </c>
      <c r="J36" s="101"/>
      <c r="K36" s="101"/>
      <c r="L36" s="114">
        <v>14.877999000000001</v>
      </c>
      <c r="M36" s="159"/>
      <c r="N36" s="101"/>
      <c r="O36" s="114">
        <v>4.5828499999999996</v>
      </c>
    </row>
    <row r="37" spans="1:15" x14ac:dyDescent="0.25">
      <c r="A37" s="38">
        <v>75</v>
      </c>
      <c r="B37" s="55" t="s">
        <v>159</v>
      </c>
      <c r="C37" s="140"/>
      <c r="D37" s="101"/>
      <c r="E37" s="101"/>
      <c r="F37" s="114">
        <v>0</v>
      </c>
      <c r="G37" s="101"/>
      <c r="H37" s="101"/>
      <c r="I37" s="101"/>
      <c r="J37" s="101"/>
      <c r="K37" s="101"/>
      <c r="L37" s="114">
        <v>2.5000000000000001E-4</v>
      </c>
      <c r="M37" s="159"/>
      <c r="N37" s="101"/>
      <c r="O37" s="114">
        <v>0</v>
      </c>
    </row>
    <row r="38" spans="1:15" x14ac:dyDescent="0.25">
      <c r="A38" s="38">
        <v>76</v>
      </c>
      <c r="B38" s="55" t="s">
        <v>228</v>
      </c>
      <c r="C38" s="114">
        <v>3.0974919999999999</v>
      </c>
      <c r="D38" s="101"/>
      <c r="E38" s="101"/>
      <c r="F38" s="114">
        <v>6.852322</v>
      </c>
      <c r="G38" s="101"/>
      <c r="H38" s="101"/>
      <c r="I38" s="114">
        <v>10.919098999999999</v>
      </c>
      <c r="J38" s="101"/>
      <c r="K38" s="101"/>
      <c r="L38" s="114">
        <v>14.878249</v>
      </c>
      <c r="M38" s="159"/>
      <c r="N38" s="101"/>
      <c r="O38" s="114">
        <v>4.5828499999999996</v>
      </c>
    </row>
    <row r="39" spans="1:15" x14ac:dyDescent="0.25">
      <c r="A39" s="38">
        <v>77</v>
      </c>
      <c r="B39" s="55" t="s">
        <v>227</v>
      </c>
      <c r="C39" s="114">
        <v>1.512135</v>
      </c>
      <c r="D39" s="101"/>
      <c r="E39" s="101"/>
      <c r="F39" s="114">
        <v>2.7138770000000001</v>
      </c>
      <c r="G39" s="101"/>
      <c r="H39" s="101"/>
      <c r="I39" s="114">
        <v>4.0537099999999997</v>
      </c>
      <c r="J39" s="101"/>
      <c r="K39" s="101"/>
      <c r="L39" s="114">
        <v>6.1850610000000001</v>
      </c>
      <c r="M39" s="159"/>
      <c r="N39" s="101"/>
      <c r="O39" s="114">
        <v>1.7061710000000001</v>
      </c>
    </row>
    <row r="40" spans="1:15" x14ac:dyDescent="0.25">
      <c r="A40" s="38">
        <v>78</v>
      </c>
      <c r="B40" s="31" t="s">
        <v>245</v>
      </c>
      <c r="C40" s="114">
        <v>0</v>
      </c>
      <c r="D40" s="101"/>
      <c r="E40" s="101"/>
      <c r="F40" s="114">
        <v>0</v>
      </c>
      <c r="G40" s="101"/>
      <c r="H40" s="101"/>
      <c r="I40" s="114">
        <v>0</v>
      </c>
      <c r="J40" s="101"/>
      <c r="K40" s="101"/>
      <c r="L40" s="114">
        <v>0</v>
      </c>
      <c r="M40" s="159"/>
      <c r="N40" s="101"/>
      <c r="O40" s="114">
        <v>0</v>
      </c>
    </row>
    <row r="41" spans="1:15" x14ac:dyDescent="0.25">
      <c r="A41" s="38">
        <v>79</v>
      </c>
      <c r="B41" s="55" t="s">
        <v>226</v>
      </c>
      <c r="C41" s="114">
        <v>1.512135</v>
      </c>
      <c r="D41" s="51"/>
      <c r="E41" s="101"/>
      <c r="F41" s="114">
        <v>2.7138770000000001</v>
      </c>
      <c r="G41" s="101"/>
      <c r="H41" s="101"/>
      <c r="I41" s="114">
        <v>4.0537099999999997</v>
      </c>
      <c r="J41" s="101"/>
      <c r="K41" s="101"/>
      <c r="L41" s="114">
        <v>6.1850610000000001</v>
      </c>
      <c r="M41" s="159"/>
      <c r="N41" s="101"/>
      <c r="O41" s="114">
        <v>1.7061710000000001</v>
      </c>
    </row>
    <row r="42" spans="1:15" x14ac:dyDescent="0.25">
      <c r="A42" s="161"/>
      <c r="B42" s="162"/>
      <c r="C42" s="162"/>
      <c r="D42" s="162"/>
      <c r="E42" s="162"/>
      <c r="F42" s="162"/>
      <c r="G42" s="162"/>
      <c r="H42" s="162"/>
      <c r="I42" s="162"/>
      <c r="J42" s="162"/>
      <c r="K42" s="162"/>
      <c r="L42" s="162"/>
      <c r="M42" s="162"/>
      <c r="N42" s="162"/>
      <c r="O42" s="162"/>
    </row>
    <row r="43" spans="1:15" ht="10.5" customHeight="1" x14ac:dyDescent="0.25">
      <c r="B43" s="69" t="s">
        <v>332</v>
      </c>
    </row>
    <row r="44" spans="1:15" ht="10.5" customHeight="1" x14ac:dyDescent="0.25">
      <c r="B44" s="39" t="s">
        <v>265</v>
      </c>
    </row>
    <row r="45" spans="1:15" ht="10.5" customHeight="1" x14ac:dyDescent="0.25">
      <c r="B45" s="39" t="s">
        <v>264</v>
      </c>
    </row>
    <row r="46" spans="1:15" ht="3" customHeight="1" x14ac:dyDescent="0.25">
      <c r="B46" s="70"/>
    </row>
    <row r="47" spans="1:15" x14ac:dyDescent="0.25">
      <c r="B47" s="39"/>
    </row>
  </sheetData>
  <mergeCells count="2">
    <mergeCell ref="A1:O1"/>
    <mergeCell ref="A2:O2"/>
  </mergeCells>
  <pageMargins left="0.70866141732283472" right="0.70866141732283472" top="0.74803149606299213" bottom="0.74803149606299213" header="0.31496062992125984" footer="0.31496062992125984"/>
  <pageSetup paperSize="9" scale="8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1634A-C0AF-4EAA-A02D-D95750EDCF27}">
  <dimension ref="A1"/>
  <sheetViews>
    <sheetView view="pageBreakPreview" zoomScale="60" zoomScaleNormal="85" workbookViewId="0">
      <selection activeCell="Q19" sqref="Q19"/>
    </sheetView>
  </sheetViews>
  <sheetFormatPr defaultRowHeight="14.5" x14ac:dyDescent="0.35"/>
  <sheetData/>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C19"/>
  <sheetViews>
    <sheetView showGridLines="0" view="pageBreakPreview" zoomScale="85" zoomScaleNormal="100" zoomScaleSheetLayoutView="85" workbookViewId="0">
      <selection activeCell="G23" sqref="G23"/>
    </sheetView>
  </sheetViews>
  <sheetFormatPr defaultColWidth="8.81640625" defaultRowHeight="14.5" x14ac:dyDescent="0.35"/>
  <cols>
    <col min="1" max="1" width="35.81640625" customWidth="1"/>
    <col min="2" max="2" width="4.81640625" customWidth="1"/>
    <col min="3" max="3" width="36.81640625" customWidth="1"/>
  </cols>
  <sheetData>
    <row r="1" spans="1:3" ht="45" x14ac:dyDescent="0.35">
      <c r="A1" s="22" t="s">
        <v>287</v>
      </c>
    </row>
    <row r="2" spans="1:3" ht="27.5" x14ac:dyDescent="0.35">
      <c r="A2" s="23" t="s">
        <v>178</v>
      </c>
    </row>
    <row r="3" spans="1:3" ht="27.5" x14ac:dyDescent="0.35">
      <c r="A3" s="3"/>
    </row>
    <row r="4" spans="1:3" ht="156" x14ac:dyDescent="0.35">
      <c r="A4" s="7" t="s">
        <v>504</v>
      </c>
      <c r="B4" s="11"/>
      <c r="C4" s="10" t="s">
        <v>503</v>
      </c>
    </row>
    <row r="5" spans="1:3" x14ac:dyDescent="0.35">
      <c r="A5" s="5"/>
      <c r="B5" s="11"/>
      <c r="C5" s="5"/>
    </row>
    <row r="6" spans="1:3" ht="75" x14ac:dyDescent="0.35">
      <c r="A6" s="7" t="s">
        <v>474</v>
      </c>
      <c r="B6" s="11"/>
      <c r="C6" s="10" t="s">
        <v>402</v>
      </c>
    </row>
    <row r="7" spans="1:3" x14ac:dyDescent="0.35">
      <c r="A7" s="5"/>
      <c r="B7" s="11"/>
      <c r="C7" s="5"/>
    </row>
    <row r="8" spans="1:3" ht="50" x14ac:dyDescent="0.35">
      <c r="A8" s="7" t="s">
        <v>275</v>
      </c>
      <c r="B8" s="11"/>
      <c r="C8" s="10" t="s">
        <v>276</v>
      </c>
    </row>
    <row r="9" spans="1:3" x14ac:dyDescent="0.35">
      <c r="A9" s="5"/>
      <c r="B9" s="11"/>
      <c r="C9" s="5"/>
    </row>
    <row r="10" spans="1:3" x14ac:dyDescent="0.35">
      <c r="A10" s="8"/>
      <c r="B10" s="11"/>
      <c r="C10" s="10"/>
    </row>
    <row r="11" spans="1:3" x14ac:dyDescent="0.35">
      <c r="A11" s="164" t="s">
        <v>526</v>
      </c>
      <c r="B11" s="164"/>
      <c r="C11" s="164"/>
    </row>
    <row r="12" spans="1:3" x14ac:dyDescent="0.35">
      <c r="A12" s="163" t="s">
        <v>527</v>
      </c>
      <c r="B12" s="163"/>
      <c r="C12" s="163"/>
    </row>
    <row r="13" spans="1:3" x14ac:dyDescent="0.35">
      <c r="A13" s="16"/>
      <c r="B13" s="6"/>
      <c r="C13" s="6"/>
    </row>
    <row r="14" spans="1:3" x14ac:dyDescent="0.35">
      <c r="A14" s="164"/>
      <c r="B14" s="164"/>
      <c r="C14" s="164"/>
    </row>
    <row r="15" spans="1:3" x14ac:dyDescent="0.35">
      <c r="A15" s="164" t="s">
        <v>502</v>
      </c>
      <c r="B15" s="164"/>
      <c r="C15" s="164"/>
    </row>
    <row r="16" spans="1:3" x14ac:dyDescent="0.35">
      <c r="A16" s="164" t="s">
        <v>179</v>
      </c>
      <c r="B16" s="164"/>
      <c r="C16" s="164"/>
    </row>
    <row r="17" spans="1:3" x14ac:dyDescent="0.35">
      <c r="A17" s="163"/>
      <c r="B17" s="163"/>
      <c r="C17" s="163"/>
    </row>
    <row r="18" spans="1:3" x14ac:dyDescent="0.35">
      <c r="A18" s="163" t="s">
        <v>505</v>
      </c>
      <c r="B18" s="163"/>
      <c r="C18" s="163"/>
    </row>
    <row r="19" spans="1:3" x14ac:dyDescent="0.35">
      <c r="A19" s="163" t="s">
        <v>180</v>
      </c>
      <c r="B19" s="163"/>
      <c r="C19" s="163"/>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B27"/>
  <sheetViews>
    <sheetView showGridLines="0" view="pageBreakPreview" topLeftCell="A4" zoomScaleNormal="100" zoomScaleSheetLayoutView="100" workbookViewId="0">
      <selection activeCell="D18" sqref="D18"/>
    </sheetView>
  </sheetViews>
  <sheetFormatPr defaultColWidth="8.81640625" defaultRowHeight="14.5" x14ac:dyDescent="0.35"/>
  <cols>
    <col min="1" max="1" width="97.453125" customWidth="1"/>
    <col min="2" max="2" width="10.81640625" bestFit="1" customWidth="1"/>
  </cols>
  <sheetData>
    <row r="1" spans="1:2" ht="25" x14ac:dyDescent="0.35">
      <c r="A1" s="24" t="s">
        <v>195</v>
      </c>
      <c r="B1" s="25"/>
    </row>
    <row r="2" spans="1:2" ht="25" x14ac:dyDescent="0.35">
      <c r="A2" s="26" t="s">
        <v>196</v>
      </c>
      <c r="B2" s="25"/>
    </row>
    <row r="3" spans="1:2" ht="25" x14ac:dyDescent="0.35">
      <c r="A3" s="26"/>
      <c r="B3" s="25"/>
    </row>
    <row r="4" spans="1:2" x14ac:dyDescent="0.35">
      <c r="A4" s="27" t="s">
        <v>197</v>
      </c>
      <c r="B4" s="27">
        <v>2</v>
      </c>
    </row>
    <row r="5" spans="1:2" s="9" customFormat="1" x14ac:dyDescent="0.35">
      <c r="A5" s="28" t="s">
        <v>178</v>
      </c>
      <c r="B5" s="28">
        <v>2</v>
      </c>
    </row>
    <row r="6" spans="1:2" x14ac:dyDescent="0.35">
      <c r="A6" s="27" t="s">
        <v>195</v>
      </c>
      <c r="B6" s="27">
        <v>3</v>
      </c>
    </row>
    <row r="7" spans="1:2" s="9" customFormat="1" x14ac:dyDescent="0.35">
      <c r="A7" s="28" t="s">
        <v>196</v>
      </c>
      <c r="B7" s="28">
        <v>3</v>
      </c>
    </row>
    <row r="8" spans="1:2" x14ac:dyDescent="0.35">
      <c r="A8" s="27" t="s">
        <v>183</v>
      </c>
      <c r="B8" s="27">
        <v>4</v>
      </c>
    </row>
    <row r="9" spans="1:2" s="9" customFormat="1" x14ac:dyDescent="0.35">
      <c r="A9" s="28" t="s">
        <v>184</v>
      </c>
      <c r="B9" s="28">
        <v>4</v>
      </c>
    </row>
    <row r="10" spans="1:2" x14ac:dyDescent="0.35">
      <c r="A10" s="27" t="s">
        <v>506</v>
      </c>
      <c r="B10" s="27">
        <v>5</v>
      </c>
    </row>
    <row r="11" spans="1:2" s="9" customFormat="1" x14ac:dyDescent="0.35">
      <c r="A11" s="28" t="s">
        <v>507</v>
      </c>
      <c r="B11" s="28">
        <v>5</v>
      </c>
    </row>
    <row r="12" spans="1:2" x14ac:dyDescent="0.35">
      <c r="A12" s="27" t="s">
        <v>403</v>
      </c>
      <c r="B12" s="27">
        <v>6</v>
      </c>
    </row>
    <row r="13" spans="1:2" s="9" customFormat="1" x14ac:dyDescent="0.35">
      <c r="A13" s="28" t="s">
        <v>404</v>
      </c>
      <c r="B13" s="28">
        <v>6</v>
      </c>
    </row>
    <row r="14" spans="1:2" s="9" customFormat="1" x14ac:dyDescent="0.35">
      <c r="A14" s="27" t="s">
        <v>508</v>
      </c>
      <c r="B14" s="27">
        <v>7</v>
      </c>
    </row>
    <row r="15" spans="1:2" s="9" customFormat="1" x14ac:dyDescent="0.35">
      <c r="A15" s="28" t="s">
        <v>509</v>
      </c>
      <c r="B15" s="28">
        <v>7</v>
      </c>
    </row>
    <row r="16" spans="1:2" x14ac:dyDescent="0.35">
      <c r="A16" s="27" t="s">
        <v>279</v>
      </c>
      <c r="B16" s="27">
        <v>8</v>
      </c>
    </row>
    <row r="17" spans="1:2" s="9" customFormat="1" x14ac:dyDescent="0.35">
      <c r="A17" s="28" t="s">
        <v>280</v>
      </c>
      <c r="B17" s="28">
        <v>8</v>
      </c>
    </row>
    <row r="18" spans="1:2" x14ac:dyDescent="0.35">
      <c r="A18" s="27" t="s">
        <v>281</v>
      </c>
      <c r="B18" s="27">
        <v>9</v>
      </c>
    </row>
    <row r="19" spans="1:2" s="9" customFormat="1" x14ac:dyDescent="0.35">
      <c r="A19" s="28" t="s">
        <v>282</v>
      </c>
      <c r="B19" s="28">
        <v>9</v>
      </c>
    </row>
    <row r="20" spans="1:2" x14ac:dyDescent="0.35">
      <c r="A20" s="27" t="s">
        <v>314</v>
      </c>
      <c r="B20" s="27">
        <v>10</v>
      </c>
    </row>
    <row r="21" spans="1:2" s="9" customFormat="1" x14ac:dyDescent="0.35">
      <c r="A21" s="28" t="s">
        <v>315</v>
      </c>
      <c r="B21" s="28">
        <v>10</v>
      </c>
    </row>
    <row r="22" spans="1:2" x14ac:dyDescent="0.35">
      <c r="A22" s="27" t="s">
        <v>316</v>
      </c>
      <c r="B22" s="27">
        <v>11</v>
      </c>
    </row>
    <row r="23" spans="1:2" s="9" customFormat="1" x14ac:dyDescent="0.35">
      <c r="A23" s="28" t="s">
        <v>317</v>
      </c>
      <c r="B23" s="28">
        <v>11</v>
      </c>
    </row>
    <row r="24" spans="1:2" x14ac:dyDescent="0.35">
      <c r="A24" s="27" t="s">
        <v>475</v>
      </c>
      <c r="B24" s="27">
        <v>12</v>
      </c>
    </row>
    <row r="25" spans="1:2" x14ac:dyDescent="0.35">
      <c r="A25" s="28" t="s">
        <v>476</v>
      </c>
      <c r="B25" s="28">
        <v>12</v>
      </c>
    </row>
    <row r="26" spans="1:2" x14ac:dyDescent="0.35">
      <c r="A26" s="27" t="s">
        <v>477</v>
      </c>
      <c r="B26" s="27">
        <v>13</v>
      </c>
    </row>
    <row r="27" spans="1:2" x14ac:dyDescent="0.35">
      <c r="A27" s="28" t="s">
        <v>478</v>
      </c>
      <c r="B27" s="28">
        <v>13</v>
      </c>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6" location="_Toc473812309" display="_Toc473812309" xr:uid="{00000000-0004-0000-0200-000014000000}"/>
    <hyperlink ref="B16" location="_Toc473812309" display="_Toc473812309" xr:uid="{00000000-0004-0000-0200-000015000000}"/>
    <hyperlink ref="A17" location="_Toc473812310" display="_Toc473812310" xr:uid="{00000000-0004-0000-0200-000016000000}"/>
    <hyperlink ref="B17" location="_Toc473812310" display="_Toc473812310" xr:uid="{00000000-0004-0000-0200-000017000000}"/>
    <hyperlink ref="A18" location="_Toc473812311" display="_Toc473812311" xr:uid="{00000000-0004-0000-0200-000018000000}"/>
    <hyperlink ref="B18" location="_Toc473812311" display="_Toc473812311" xr:uid="{00000000-0004-0000-0200-000019000000}"/>
    <hyperlink ref="A19" location="_Toc473812312" display="_Toc473812312" xr:uid="{00000000-0004-0000-0200-00001A000000}"/>
    <hyperlink ref="B19" location="_Toc473812312" display="_Toc473812312" xr:uid="{00000000-0004-0000-0200-00001B000000}"/>
    <hyperlink ref="A4:A5" location="Pengantar!A1" display="Kata Pengantar" xr:uid="{00000000-0004-0000-0200-00001C000000}"/>
    <hyperlink ref="A6:A7" location="Isi!A1" display="Daftar Isi" xr:uid="{00000000-0004-0000-0200-00001D000000}"/>
    <hyperlink ref="A8:A9" location="Istilah!A1" display="Daftar Istilah" xr:uid="{00000000-0004-0000-0200-00001E000000}"/>
    <hyperlink ref="A10:A11" location="'1.1'!A1" display="Tabel 1.1 Overview Lembaga Keuangan Khusus per Maret 2017" xr:uid="{00000000-0004-0000-0200-00001F000000}"/>
    <hyperlink ref="A12:A13" location="'1.2'!A1" display="Tabel 1.2  Pembiayaan &amp; Pinjaman yang Disalurkan Lembaga Keuangan Khusus" xr:uid="{00000000-0004-0000-0200-000020000000}"/>
    <hyperlink ref="A16:A17" location="'3.1'!A1" display="Tabel 3.1 Posisi Keuangan PT Pegadaian (Persero)" xr:uid="{00000000-0004-0000-0200-000021000000}"/>
    <hyperlink ref="A18:A19" location="'3.2'!A1" display="Tabel 3.2 Laba Rugi Komprehensif PT Pegadaian (Persero)" xr:uid="{00000000-0004-0000-0200-000022000000}"/>
    <hyperlink ref="A20" location="_Toc473812315" display="_Toc473812315" xr:uid="{00000000-0004-0000-0200-000023000000}"/>
    <hyperlink ref="B20" location="_Toc473812315" display="_Toc473812315" xr:uid="{00000000-0004-0000-0200-000024000000}"/>
    <hyperlink ref="A21" location="_Toc473812316" display="_Toc473812316" xr:uid="{00000000-0004-0000-0200-000025000000}"/>
    <hyperlink ref="B21" location="_Toc473812316" display="_Toc473812316" xr:uid="{00000000-0004-0000-0200-000026000000}"/>
    <hyperlink ref="A20:A21" location="'4.1'!A1" display="Tabel 4.1 Posisi Keuangan Lembaga Penjamin" xr:uid="{00000000-0004-0000-0200-000027000000}"/>
    <hyperlink ref="B22" location="_Toc473812315" display="_Toc473812315" xr:uid="{00000000-0004-0000-0200-000028000000}"/>
    <hyperlink ref="B23" location="_Toc473812316" display="_Toc473812316" xr:uid="{00000000-0004-0000-0200-000029000000}"/>
    <hyperlink ref="A22" location="_Toc473812317" display="_Toc473812317" xr:uid="{00000000-0004-0000-0200-00002A000000}"/>
    <hyperlink ref="A23" location="_Toc473812318" display="_Toc473812318" xr:uid="{00000000-0004-0000-0200-00002B000000}"/>
    <hyperlink ref="A22:A23" location="'4.2'!A1" display="Tabel 4.2 Laba Rugi Komprehensif Lembaga Penjamin" xr:uid="{00000000-0004-0000-0200-00002C000000}"/>
    <hyperlink ref="A14" location="_Toc473812309" display="_Toc473812309" xr:uid="{00000000-0004-0000-0200-00002D000000}"/>
    <hyperlink ref="B14" location="_Toc473812309" display="_Toc473812309" xr:uid="{00000000-0004-0000-0200-00002E000000}"/>
    <hyperlink ref="A15" location="_Toc473812310" display="_Toc473812310" xr:uid="{00000000-0004-0000-0200-00002F000000}"/>
    <hyperlink ref="B15" location="_Toc473812310" display="_Toc473812310" xr:uid="{00000000-0004-0000-0200-000030000000}"/>
    <hyperlink ref="A14:A15" location="'3.1'!A1" display="Tabel 3.1 Posisi Keuangan PT Pegadaian (Persero)" xr:uid="{00000000-0004-0000-0200-000031000000}"/>
    <hyperlink ref="A24" location="_Toc473812315" display="_Toc473812315" xr:uid="{00000000-0004-0000-0200-000032000000}"/>
    <hyperlink ref="B24" location="_Toc473812315" display="_Toc473812315" xr:uid="{00000000-0004-0000-0200-000033000000}"/>
    <hyperlink ref="A25" location="_Toc473812316" display="_Toc473812316" xr:uid="{00000000-0004-0000-0200-000034000000}"/>
    <hyperlink ref="B25" location="_Toc473812316" display="_Toc473812316" xr:uid="{00000000-0004-0000-0200-000035000000}"/>
    <hyperlink ref="A24:A25" location="'4.1'!A1" display="Tabel 4.1 Posisi Keuangan Lembaga Penjamin" xr:uid="{00000000-0004-0000-0200-000036000000}"/>
    <hyperlink ref="B26" location="_Toc473812315" display="_Toc473812315" xr:uid="{00000000-0004-0000-0200-000037000000}"/>
    <hyperlink ref="B27" location="_Toc473812316" display="_Toc473812316" xr:uid="{00000000-0004-0000-0200-000038000000}"/>
    <hyperlink ref="A26" location="_Toc473812317" display="_Toc473812317" xr:uid="{00000000-0004-0000-0200-000039000000}"/>
    <hyperlink ref="A27" location="_Toc473812318" display="_Toc473812318" xr:uid="{00000000-0004-0000-0200-00003A000000}"/>
    <hyperlink ref="A26:A27" location="'4.2'!A1" display="Tabel 4.2 Laba Rugi Komprehensif Lembaga Penjamin" xr:uid="{00000000-0004-0000-0200-00003B000000}"/>
  </hyperlinks>
  <pageMargins left="0.51181102362204722" right="0.51181102362204722" top="0.55118110236220474" bottom="0.55118110236220474"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C43"/>
  <sheetViews>
    <sheetView showGridLines="0" view="pageBreakPreview" topLeftCell="A8" zoomScaleNormal="100" zoomScaleSheetLayoutView="100" workbookViewId="0">
      <selection activeCell="E43" sqref="E43"/>
    </sheetView>
  </sheetViews>
  <sheetFormatPr defaultColWidth="8.81640625" defaultRowHeight="14.5" x14ac:dyDescent="0.35"/>
  <cols>
    <col min="1" max="1" width="40.81640625" customWidth="1"/>
    <col min="2" max="2" width="4.453125" customWidth="1"/>
    <col min="3" max="3" width="45.81640625" customWidth="1"/>
  </cols>
  <sheetData>
    <row r="1" spans="1:3" ht="28" x14ac:dyDescent="0.35">
      <c r="A1" s="22" t="s">
        <v>183</v>
      </c>
    </row>
    <row r="2" spans="1:3" ht="27.5" x14ac:dyDescent="0.35">
      <c r="A2" s="23" t="s">
        <v>184</v>
      </c>
    </row>
    <row r="3" spans="1:3" ht="27.5" x14ac:dyDescent="0.35">
      <c r="A3" s="3"/>
    </row>
    <row r="4" spans="1:3" ht="26" x14ac:dyDescent="0.35">
      <c r="A4" s="12" t="s">
        <v>266</v>
      </c>
      <c r="B4" s="18"/>
      <c r="C4" s="13" t="s">
        <v>268</v>
      </c>
    </row>
    <row r="5" spans="1:3" ht="50" x14ac:dyDescent="0.35">
      <c r="A5" s="7" t="s">
        <v>267</v>
      </c>
      <c r="B5" s="18"/>
      <c r="C5" s="10" t="s">
        <v>269</v>
      </c>
    </row>
    <row r="6" spans="1:3" x14ac:dyDescent="0.35">
      <c r="A6" s="7"/>
      <c r="B6" s="18"/>
      <c r="C6" s="18"/>
    </row>
    <row r="7" spans="1:3" x14ac:dyDescent="0.35">
      <c r="A7" s="12" t="s">
        <v>288</v>
      </c>
      <c r="B7" s="18"/>
      <c r="C7" s="17" t="s">
        <v>298</v>
      </c>
    </row>
    <row r="8" spans="1:3" ht="65" x14ac:dyDescent="0.35">
      <c r="A8" s="7" t="s">
        <v>289</v>
      </c>
      <c r="B8" s="18"/>
      <c r="C8" s="10" t="s">
        <v>299</v>
      </c>
    </row>
    <row r="9" spans="1:3" x14ac:dyDescent="0.35">
      <c r="A9" s="7"/>
      <c r="B9" s="18"/>
      <c r="C9" s="18"/>
    </row>
    <row r="10" spans="1:3" x14ac:dyDescent="0.35">
      <c r="A10" s="18" t="s">
        <v>185</v>
      </c>
      <c r="B10" s="165"/>
      <c r="C10" s="17" t="s">
        <v>187</v>
      </c>
    </row>
    <row r="11" spans="1:3" ht="52" x14ac:dyDescent="0.35">
      <c r="A11" s="7" t="s">
        <v>186</v>
      </c>
      <c r="B11" s="165"/>
      <c r="C11" s="10" t="s">
        <v>188</v>
      </c>
    </row>
    <row r="12" spans="1:3" x14ac:dyDescent="0.35">
      <c r="A12" s="18"/>
      <c r="B12" s="18"/>
      <c r="C12" s="17"/>
    </row>
    <row r="13" spans="1:3" x14ac:dyDescent="0.35">
      <c r="A13" s="18" t="s">
        <v>189</v>
      </c>
      <c r="B13" s="166"/>
      <c r="C13" s="17" t="s">
        <v>271</v>
      </c>
    </row>
    <row r="14" spans="1:3" ht="37.5" x14ac:dyDescent="0.35">
      <c r="A14" s="7" t="s">
        <v>190</v>
      </c>
      <c r="B14" s="166"/>
      <c r="C14" s="10" t="s">
        <v>191</v>
      </c>
    </row>
    <row r="15" spans="1:3" x14ac:dyDescent="0.35">
      <c r="A15" s="18"/>
      <c r="B15" s="17"/>
      <c r="C15" s="17"/>
    </row>
    <row r="16" spans="1:3" x14ac:dyDescent="0.35">
      <c r="A16" s="18" t="s">
        <v>192</v>
      </c>
      <c r="B16" s="166"/>
      <c r="C16" s="17" t="s">
        <v>270</v>
      </c>
    </row>
    <row r="17" spans="1:3" x14ac:dyDescent="0.35">
      <c r="A17" s="7" t="s">
        <v>193</v>
      </c>
      <c r="B17" s="166"/>
      <c r="C17" s="10" t="s">
        <v>194</v>
      </c>
    </row>
    <row r="18" spans="1:3" x14ac:dyDescent="0.35">
      <c r="A18" s="18"/>
      <c r="B18" s="17"/>
      <c r="C18" s="17"/>
    </row>
    <row r="19" spans="1:3" x14ac:dyDescent="0.35">
      <c r="A19" s="18" t="s">
        <v>251</v>
      </c>
      <c r="B19" s="18"/>
      <c r="C19" s="17" t="s">
        <v>257</v>
      </c>
    </row>
    <row r="20" spans="1:3" ht="39" x14ac:dyDescent="0.35">
      <c r="A20" s="7" t="s">
        <v>256</v>
      </c>
      <c r="B20" s="18"/>
      <c r="C20" s="10" t="s">
        <v>258</v>
      </c>
    </row>
    <row r="21" spans="1:3" x14ac:dyDescent="0.35">
      <c r="A21" s="7"/>
      <c r="B21" s="18"/>
      <c r="C21" s="18"/>
    </row>
    <row r="22" spans="1:3" x14ac:dyDescent="0.35">
      <c r="A22" s="18" t="s">
        <v>252</v>
      </c>
      <c r="B22" s="18"/>
      <c r="C22" s="17" t="s">
        <v>259</v>
      </c>
    </row>
    <row r="23" spans="1:3" ht="87.5" x14ac:dyDescent="0.35">
      <c r="A23" s="7" t="s">
        <v>255</v>
      </c>
      <c r="B23" s="18"/>
      <c r="C23" s="10" t="s">
        <v>260</v>
      </c>
    </row>
    <row r="24" spans="1:3" x14ac:dyDescent="0.35">
      <c r="A24" s="7"/>
      <c r="B24" s="18"/>
      <c r="C24" s="18"/>
    </row>
    <row r="25" spans="1:3" x14ac:dyDescent="0.35">
      <c r="A25" s="18" t="s">
        <v>253</v>
      </c>
      <c r="B25" s="18"/>
      <c r="C25" s="17" t="s">
        <v>261</v>
      </c>
    </row>
    <row r="26" spans="1:3" x14ac:dyDescent="0.35">
      <c r="A26" s="7" t="s">
        <v>254</v>
      </c>
      <c r="B26" s="18"/>
      <c r="C26" s="10" t="s">
        <v>262</v>
      </c>
    </row>
    <row r="27" spans="1:3" x14ac:dyDescent="0.35">
      <c r="A27" s="7"/>
      <c r="B27" s="18"/>
      <c r="C27" s="10"/>
    </row>
    <row r="28" spans="1:3" x14ac:dyDescent="0.35">
      <c r="A28" s="12" t="s">
        <v>272</v>
      </c>
      <c r="B28" s="19"/>
      <c r="C28" s="13" t="s">
        <v>272</v>
      </c>
    </row>
    <row r="29" spans="1:3" ht="50" x14ac:dyDescent="0.35">
      <c r="A29" s="7" t="s">
        <v>273</v>
      </c>
      <c r="B29" s="19"/>
      <c r="C29" s="10" t="s">
        <v>274</v>
      </c>
    </row>
    <row r="30" spans="1:3" x14ac:dyDescent="0.35">
      <c r="A30" s="14"/>
      <c r="B30" s="19"/>
      <c r="C30" s="15"/>
    </row>
    <row r="31" spans="1:3" x14ac:dyDescent="0.35">
      <c r="A31" s="18" t="s">
        <v>290</v>
      </c>
      <c r="C31" s="17" t="s">
        <v>290</v>
      </c>
    </row>
    <row r="32" spans="1:3" ht="50" x14ac:dyDescent="0.35">
      <c r="A32" s="7" t="s">
        <v>291</v>
      </c>
      <c r="C32" s="10" t="s">
        <v>300</v>
      </c>
    </row>
    <row r="34" spans="1:3" x14ac:dyDescent="0.35">
      <c r="A34" s="29" t="s">
        <v>292</v>
      </c>
      <c r="C34" s="30" t="s">
        <v>292</v>
      </c>
    </row>
    <row r="35" spans="1:3" ht="50" x14ac:dyDescent="0.35">
      <c r="A35" s="7" t="s">
        <v>293</v>
      </c>
      <c r="C35" s="10" t="s">
        <v>301</v>
      </c>
    </row>
    <row r="36" spans="1:3" x14ac:dyDescent="0.35">
      <c r="A36" s="29" t="s">
        <v>294</v>
      </c>
      <c r="C36" s="30" t="s">
        <v>303</v>
      </c>
    </row>
    <row r="37" spans="1:3" ht="62.5" x14ac:dyDescent="0.35">
      <c r="A37" s="7" t="s">
        <v>306</v>
      </c>
      <c r="C37" s="10" t="s">
        <v>302</v>
      </c>
    </row>
    <row r="39" spans="1:3" x14ac:dyDescent="0.35">
      <c r="A39" s="29" t="s">
        <v>296</v>
      </c>
      <c r="C39" s="30" t="s">
        <v>304</v>
      </c>
    </row>
    <row r="40" spans="1:3" ht="62.5" x14ac:dyDescent="0.35">
      <c r="A40" s="7" t="s">
        <v>295</v>
      </c>
      <c r="C40" s="10" t="s">
        <v>307</v>
      </c>
    </row>
    <row r="41" spans="1:3" x14ac:dyDescent="0.35">
      <c r="A41" s="7"/>
      <c r="C41" s="10"/>
    </row>
    <row r="42" spans="1:3" x14ac:dyDescent="0.35">
      <c r="A42" s="29" t="s">
        <v>297</v>
      </c>
      <c r="C42" s="30" t="s">
        <v>309</v>
      </c>
    </row>
    <row r="43" spans="1:3" ht="39" x14ac:dyDescent="0.35">
      <c r="A43" s="7" t="s">
        <v>305</v>
      </c>
      <c r="C43" s="10" t="s">
        <v>308</v>
      </c>
    </row>
  </sheetData>
  <mergeCells count="3">
    <mergeCell ref="B10:B11"/>
    <mergeCell ref="B13:B14"/>
    <mergeCell ref="B16:B17"/>
  </mergeCells>
  <pageMargins left="0.70866141732283472" right="0.70866141732283472" top="0.74803149606299213" bottom="0.74803149606299213" header="0.31496062992125984" footer="0.31496062992125984"/>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pageSetUpPr fitToPage="1"/>
  </sheetPr>
  <dimension ref="A1:G15"/>
  <sheetViews>
    <sheetView showGridLines="0" zoomScaleNormal="100" zoomScaleSheetLayoutView="100" workbookViewId="0">
      <pane xSplit="1" ySplit="4" topLeftCell="B5" activePane="bottomRight" state="frozen"/>
      <selection activeCell="N3" sqref="N3"/>
      <selection pane="topRight" activeCell="N3" sqref="N3"/>
      <selection pane="bottomLeft" activeCell="N3" sqref="N3"/>
      <selection pane="bottomRight" activeCell="C19" sqref="C19"/>
    </sheetView>
  </sheetViews>
  <sheetFormatPr defaultColWidth="9.1796875" defaultRowHeight="10.5" x14ac:dyDescent="0.25"/>
  <cols>
    <col min="1" max="1" width="41.453125" style="38" customWidth="1"/>
    <col min="2" max="2" width="18.6328125" style="38" customWidth="1"/>
    <col min="3" max="3" width="17" style="38" customWidth="1"/>
    <col min="4" max="4" width="16.453125" style="38" customWidth="1"/>
    <col min="5" max="5" width="15.81640625" style="38" customWidth="1"/>
    <col min="6" max="6" width="18.26953125" style="38" customWidth="1"/>
    <col min="7" max="7" width="29.81640625" style="38" bestFit="1" customWidth="1"/>
    <col min="8" max="16384" width="9.1796875" style="38"/>
  </cols>
  <sheetData>
    <row r="1" spans="1:7" ht="13" x14ac:dyDescent="0.25">
      <c r="A1" s="167" t="s">
        <v>528</v>
      </c>
      <c r="B1" s="168"/>
      <c r="C1" s="168"/>
      <c r="D1" s="168"/>
      <c r="E1" s="168"/>
      <c r="F1" s="168"/>
      <c r="G1" s="169"/>
    </row>
    <row r="2" spans="1:7" ht="13" x14ac:dyDescent="0.25">
      <c r="A2" s="170" t="s">
        <v>529</v>
      </c>
      <c r="B2" s="171"/>
      <c r="C2" s="171"/>
      <c r="D2" s="171"/>
      <c r="E2" s="171"/>
      <c r="F2" s="171"/>
      <c r="G2" s="172"/>
    </row>
    <row r="3" spans="1:7" x14ac:dyDescent="0.25">
      <c r="A3" s="173" t="s">
        <v>0</v>
      </c>
      <c r="B3" s="81" t="s">
        <v>1</v>
      </c>
      <c r="C3" s="81" t="s">
        <v>3</v>
      </c>
      <c r="D3" s="81" t="s">
        <v>5</v>
      </c>
      <c r="E3" s="81" t="s">
        <v>7</v>
      </c>
      <c r="F3" s="81" t="s">
        <v>498</v>
      </c>
      <c r="G3" s="175" t="s">
        <v>8</v>
      </c>
    </row>
    <row r="4" spans="1:7" x14ac:dyDescent="0.25">
      <c r="A4" s="174"/>
      <c r="B4" s="82" t="s">
        <v>2</v>
      </c>
      <c r="C4" s="82" t="s">
        <v>4</v>
      </c>
      <c r="D4" s="82" t="s">
        <v>6</v>
      </c>
      <c r="E4" s="82" t="s">
        <v>204</v>
      </c>
      <c r="F4" s="82" t="s">
        <v>499</v>
      </c>
      <c r="G4" s="176"/>
    </row>
    <row r="5" spans="1:7" x14ac:dyDescent="0.25">
      <c r="A5" s="31" t="s">
        <v>277</v>
      </c>
      <c r="B5" s="97">
        <v>1</v>
      </c>
      <c r="C5" s="97">
        <v>111616.61665712502</v>
      </c>
      <c r="D5" s="97">
        <v>73917.909607558002</v>
      </c>
      <c r="E5" s="97">
        <v>37698.707049566998</v>
      </c>
      <c r="F5" s="117">
        <v>27096048</v>
      </c>
      <c r="G5" s="33" t="s">
        <v>278</v>
      </c>
    </row>
    <row r="6" spans="1:7" x14ac:dyDescent="0.25">
      <c r="A6" s="34" t="s">
        <v>410</v>
      </c>
      <c r="B6" s="98">
        <v>192</v>
      </c>
      <c r="C6" s="98">
        <v>4901.0826526710307</v>
      </c>
      <c r="D6" s="98">
        <v>2795.1773903399494</v>
      </c>
      <c r="E6" s="98">
        <v>2105.9052623310804</v>
      </c>
      <c r="F6" s="141">
        <v>537255.04449</v>
      </c>
      <c r="G6" s="33" t="s">
        <v>399</v>
      </c>
    </row>
    <row r="7" spans="1:7" x14ac:dyDescent="0.25">
      <c r="A7" s="34" t="s">
        <v>408</v>
      </c>
      <c r="B7" s="98">
        <v>4</v>
      </c>
      <c r="C7" s="98">
        <v>104.729066</v>
      </c>
      <c r="D7" s="98">
        <v>46.886316999999998</v>
      </c>
      <c r="E7" s="98">
        <v>57.842748999999998</v>
      </c>
      <c r="F7" s="141">
        <v>12295</v>
      </c>
      <c r="G7" s="33" t="s">
        <v>409</v>
      </c>
    </row>
    <row r="8" spans="1:7" x14ac:dyDescent="0.25">
      <c r="A8" s="35" t="s">
        <v>9</v>
      </c>
      <c r="B8" s="99">
        <f>SUM(B5:B7)</f>
        <v>197</v>
      </c>
      <c r="C8" s="99">
        <f>SUM(C5:C7)</f>
        <v>116622.42837579605</v>
      </c>
      <c r="D8" s="99">
        <f>SUM(D5:D7)</f>
        <v>76759.973314897943</v>
      </c>
      <c r="E8" s="99">
        <f>SUM(E5:E7)</f>
        <v>39862.455060898079</v>
      </c>
      <c r="F8" s="99">
        <f>SUM(F5:F7)</f>
        <v>27645598.044489998</v>
      </c>
      <c r="G8" s="37" t="s">
        <v>10</v>
      </c>
    </row>
    <row r="9" spans="1:7" x14ac:dyDescent="0.25">
      <c r="A9" s="177"/>
      <c r="B9" s="178"/>
      <c r="C9" s="178"/>
      <c r="D9" s="178"/>
      <c r="E9" s="178"/>
      <c r="F9" s="178"/>
      <c r="G9" s="179"/>
    </row>
    <row r="11" spans="1:7" x14ac:dyDescent="0.25">
      <c r="C11" s="118"/>
      <c r="D11" s="118"/>
      <c r="E11" s="118"/>
    </row>
    <row r="12" spans="1:7" x14ac:dyDescent="0.25">
      <c r="C12" s="125"/>
      <c r="D12" s="118"/>
      <c r="E12" s="118"/>
    </row>
    <row r="13" spans="1:7" x14ac:dyDescent="0.25">
      <c r="C13" s="118"/>
      <c r="D13" s="118"/>
      <c r="E13" s="118"/>
    </row>
    <row r="14" spans="1:7" x14ac:dyDescent="0.25">
      <c r="D14" s="100"/>
    </row>
    <row r="15" spans="1:7" x14ac:dyDescent="0.25">
      <c r="C15" s="118"/>
      <c r="D15" s="118"/>
      <c r="E15" s="118"/>
    </row>
  </sheetData>
  <mergeCells count="5">
    <mergeCell ref="A1:G1"/>
    <mergeCell ref="A2:G2"/>
    <mergeCell ref="A3:A4"/>
    <mergeCell ref="G3:G4"/>
    <mergeCell ref="A9:G9"/>
  </mergeCells>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P10"/>
  <sheetViews>
    <sheetView showGridLines="0" view="pageBreakPreview" zoomScaleNormal="100" zoomScaleSheetLayoutView="100" workbookViewId="0">
      <pane xSplit="1" ySplit="3" topLeftCell="B4" activePane="bottomRight" state="frozen"/>
      <selection activeCell="N3" sqref="N3"/>
      <selection pane="topRight" activeCell="N3" sqref="N3"/>
      <selection pane="bottomLeft" activeCell="N3" sqref="N3"/>
      <selection pane="bottomRight" activeCell="O24" sqref="O24"/>
    </sheetView>
  </sheetViews>
  <sheetFormatPr defaultColWidth="9.1796875" defaultRowHeight="10.5" x14ac:dyDescent="0.25"/>
  <cols>
    <col min="1" max="1" width="27.81640625" style="38" customWidth="1"/>
    <col min="2" max="4" width="5.81640625" style="38" customWidth="1"/>
    <col min="5" max="5" width="5.54296875" style="38" customWidth="1"/>
    <col min="6" max="9" width="5.81640625" style="38" customWidth="1"/>
    <col min="10" max="10" width="5.453125" style="38" customWidth="1"/>
    <col min="11" max="14" width="5.7265625" style="38" customWidth="1"/>
    <col min="15" max="15" width="26.1796875" style="38" customWidth="1"/>
    <col min="16" max="16" width="11.08984375" style="38" bestFit="1" customWidth="1"/>
    <col min="17" max="16384" width="9.1796875" style="38"/>
  </cols>
  <sheetData>
    <row r="1" spans="1:16" ht="13" x14ac:dyDescent="0.25">
      <c r="A1" s="167" t="s">
        <v>405</v>
      </c>
      <c r="B1" s="168"/>
      <c r="C1" s="168"/>
      <c r="D1" s="168"/>
      <c r="E1" s="168"/>
      <c r="F1" s="168"/>
      <c r="G1" s="168"/>
      <c r="H1" s="168"/>
      <c r="I1" s="168"/>
      <c r="J1" s="168"/>
      <c r="K1" s="168"/>
      <c r="L1" s="168"/>
      <c r="M1" s="168"/>
      <c r="N1" s="168"/>
      <c r="O1" s="169"/>
    </row>
    <row r="2" spans="1:16" ht="13" x14ac:dyDescent="0.25">
      <c r="A2" s="170" t="s">
        <v>406</v>
      </c>
      <c r="B2" s="180"/>
      <c r="C2" s="180"/>
      <c r="D2" s="180"/>
      <c r="E2" s="180"/>
      <c r="F2" s="180"/>
      <c r="G2" s="180"/>
      <c r="H2" s="180"/>
      <c r="I2" s="180"/>
      <c r="J2" s="180"/>
      <c r="K2" s="180"/>
      <c r="L2" s="180"/>
      <c r="M2" s="180"/>
      <c r="N2" s="180"/>
      <c r="O2" s="172"/>
    </row>
    <row r="3" spans="1:16" x14ac:dyDescent="0.25">
      <c r="A3" s="83" t="s">
        <v>0</v>
      </c>
      <c r="B3" s="84">
        <v>45352</v>
      </c>
      <c r="C3" s="84">
        <v>45383</v>
      </c>
      <c r="D3" s="84">
        <v>45413</v>
      </c>
      <c r="E3" s="84">
        <v>45444</v>
      </c>
      <c r="F3" s="84">
        <v>45474</v>
      </c>
      <c r="G3" s="84">
        <v>45505</v>
      </c>
      <c r="H3" s="84">
        <v>45536</v>
      </c>
      <c r="I3" s="84">
        <v>45566</v>
      </c>
      <c r="J3" s="84">
        <v>45597</v>
      </c>
      <c r="K3" s="84">
        <v>45627</v>
      </c>
      <c r="L3" s="84">
        <v>45658</v>
      </c>
      <c r="M3" s="84">
        <v>45689</v>
      </c>
      <c r="N3" s="84">
        <v>45717</v>
      </c>
      <c r="O3" s="85" t="s">
        <v>8</v>
      </c>
    </row>
    <row r="4" spans="1:16" x14ac:dyDescent="0.25">
      <c r="A4" s="31" t="s">
        <v>277</v>
      </c>
      <c r="B4" s="40">
        <v>71565.348046519997</v>
      </c>
      <c r="C4" s="40">
        <v>72703.409419689007</v>
      </c>
      <c r="D4" s="40">
        <v>75492.314412578024</v>
      </c>
      <c r="E4" s="40">
        <v>77027.161509658996</v>
      </c>
      <c r="F4" s="40">
        <v>79811.784231246987</v>
      </c>
      <c r="G4" s="40">
        <v>81864.619124871999</v>
      </c>
      <c r="H4" s="40">
        <v>82990.063728110996</v>
      </c>
      <c r="I4" s="40">
        <v>84049.50581495899</v>
      </c>
      <c r="J4" s="151">
        <v>85125.729921325008</v>
      </c>
      <c r="K4" s="151">
        <v>85378.812829863004</v>
      </c>
      <c r="L4" s="151">
        <v>86618.686409293005</v>
      </c>
      <c r="M4" s="151">
        <v>87260.758577643021</v>
      </c>
      <c r="N4" s="151">
        <v>92955.175948648015</v>
      </c>
      <c r="O4" s="33" t="s">
        <v>278</v>
      </c>
      <c r="P4" s="118"/>
    </row>
    <row r="5" spans="1:16" x14ac:dyDescent="0.25">
      <c r="A5" s="34" t="s">
        <v>410</v>
      </c>
      <c r="B5" s="41">
        <v>1847.0403323111204</v>
      </c>
      <c r="C5" s="41">
        <v>2017.9307729031202</v>
      </c>
      <c r="D5" s="41">
        <v>2017.9307729031202</v>
      </c>
      <c r="E5" s="41">
        <v>2017.9307729031202</v>
      </c>
      <c r="F5" s="41">
        <v>2233.8441527543901</v>
      </c>
      <c r="G5" s="41">
        <v>2233.8441527543901</v>
      </c>
      <c r="H5" s="41">
        <v>2233.8441527543901</v>
      </c>
      <c r="I5" s="41">
        <v>2589.4680599089002</v>
      </c>
      <c r="J5" s="41">
        <v>2589.4680599089002</v>
      </c>
      <c r="K5" s="41">
        <v>2589.4680599089002</v>
      </c>
      <c r="L5" s="41">
        <v>2729.1462468457798</v>
      </c>
      <c r="M5" s="41">
        <v>2729.1462468457798</v>
      </c>
      <c r="N5" s="41">
        <v>3428.0369616534404</v>
      </c>
      <c r="O5" s="33" t="s">
        <v>399</v>
      </c>
    </row>
    <row r="6" spans="1:16" x14ac:dyDescent="0.25">
      <c r="A6" s="34" t="s">
        <v>408</v>
      </c>
      <c r="B6" s="41">
        <v>70.789879000000013</v>
      </c>
      <c r="C6" s="41">
        <v>70.123131999999998</v>
      </c>
      <c r="D6" s="41">
        <v>70.123131999999998</v>
      </c>
      <c r="E6" s="41">
        <v>70.123131999999998</v>
      </c>
      <c r="F6" s="41">
        <v>77.094801000000004</v>
      </c>
      <c r="G6" s="41">
        <v>77.094801000000004</v>
      </c>
      <c r="H6" s="41">
        <v>77.094801000000004</v>
      </c>
      <c r="I6" s="41">
        <v>79.451204000000004</v>
      </c>
      <c r="J6" s="41">
        <v>79.451204000000004</v>
      </c>
      <c r="K6" s="41">
        <v>79.451204000000004</v>
      </c>
      <c r="L6" s="41">
        <v>84.216358999999997</v>
      </c>
      <c r="M6" s="41">
        <v>84.216358999999997</v>
      </c>
      <c r="N6" s="41">
        <v>89.713448</v>
      </c>
      <c r="O6" s="33" t="s">
        <v>409</v>
      </c>
    </row>
    <row r="7" spans="1:16" x14ac:dyDescent="0.25">
      <c r="A7" s="35" t="s">
        <v>9</v>
      </c>
      <c r="B7" s="36">
        <f t="shared" ref="B7:N7" si="0">SUM(B4:B6)</f>
        <v>73483.178257831125</v>
      </c>
      <c r="C7" s="36">
        <f t="shared" si="0"/>
        <v>74791.463324592114</v>
      </c>
      <c r="D7" s="36">
        <f t="shared" si="0"/>
        <v>77580.36831748113</v>
      </c>
      <c r="E7" s="36">
        <f t="shared" si="0"/>
        <v>79115.215414562103</v>
      </c>
      <c r="F7" s="36">
        <f t="shared" si="0"/>
        <v>82122.723185001378</v>
      </c>
      <c r="G7" s="36">
        <f t="shared" si="0"/>
        <v>84175.558078626389</v>
      </c>
      <c r="H7" s="36">
        <f t="shared" si="0"/>
        <v>85301.002681865386</v>
      </c>
      <c r="I7" s="36">
        <f t="shared" si="0"/>
        <v>86718.425078867891</v>
      </c>
      <c r="J7" s="36">
        <f t="shared" si="0"/>
        <v>87794.64918523391</v>
      </c>
      <c r="K7" s="36">
        <f t="shared" si="0"/>
        <v>88047.732093771905</v>
      </c>
      <c r="L7" s="36">
        <f t="shared" si="0"/>
        <v>89432.049015138778</v>
      </c>
      <c r="M7" s="36">
        <f t="shared" si="0"/>
        <v>90074.121183488794</v>
      </c>
      <c r="N7" s="36">
        <f t="shared" si="0"/>
        <v>96472.926358301454</v>
      </c>
      <c r="O7" s="43" t="s">
        <v>10</v>
      </c>
    </row>
    <row r="8" spans="1:16" x14ac:dyDescent="0.25">
      <c r="A8" s="177"/>
      <c r="B8" s="178"/>
      <c r="C8" s="178"/>
      <c r="D8" s="178"/>
      <c r="E8" s="178"/>
      <c r="F8" s="178"/>
      <c r="G8" s="178"/>
      <c r="H8" s="178"/>
      <c r="I8" s="178"/>
      <c r="J8" s="178"/>
      <c r="K8" s="178"/>
      <c r="L8" s="178"/>
      <c r="M8" s="178"/>
      <c r="N8" s="178"/>
      <c r="O8" s="179"/>
    </row>
    <row r="9" spans="1:16" x14ac:dyDescent="0.25">
      <c r="A9" s="39"/>
    </row>
    <row r="10" spans="1:16" x14ac:dyDescent="0.25">
      <c r="A10" s="39"/>
    </row>
  </sheetData>
  <mergeCells count="3">
    <mergeCell ref="A1:O1"/>
    <mergeCell ref="A2:O2"/>
    <mergeCell ref="A8:O8"/>
  </mergeCells>
  <pageMargins left="0.51181102362204722" right="0.5118110236220472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pageSetUpPr fitToPage="1"/>
  </sheetPr>
  <dimension ref="A1:J87"/>
  <sheetViews>
    <sheetView showGridLines="0" view="pageBreakPreview" zoomScaleNormal="100" zoomScaleSheetLayoutView="100" workbookViewId="0">
      <pane xSplit="1" ySplit="4" topLeftCell="B5" activePane="bottomRight" state="frozen"/>
      <selection activeCell="N4" sqref="N4"/>
      <selection pane="topRight" activeCell="N4" sqref="N4"/>
      <selection pane="bottomLeft" activeCell="N4" sqref="N4"/>
      <selection pane="bottomRight" activeCell="J13" sqref="J13"/>
    </sheetView>
  </sheetViews>
  <sheetFormatPr defaultColWidth="9.1796875" defaultRowHeight="10.5" x14ac:dyDescent="0.25"/>
  <cols>
    <col min="1" max="1" width="4.453125" style="38" customWidth="1"/>
    <col min="2" max="2" width="31.453125" style="38" customWidth="1"/>
    <col min="3" max="3" width="16.36328125" style="38" customWidth="1"/>
    <col min="4" max="4" width="16.6328125" style="38" customWidth="1"/>
    <col min="5" max="5" width="16.81640625" style="38" customWidth="1"/>
    <col min="6" max="6" width="17.36328125" style="38" customWidth="1"/>
    <col min="7" max="7" width="17.08984375" style="38" customWidth="1"/>
    <col min="8" max="8" width="17.1796875" style="38" customWidth="1"/>
    <col min="9" max="16384" width="9.1796875" style="38"/>
  </cols>
  <sheetData>
    <row r="1" spans="1:8" ht="15" customHeight="1" x14ac:dyDescent="0.25">
      <c r="A1" s="167" t="s">
        <v>530</v>
      </c>
      <c r="B1" s="168"/>
      <c r="C1" s="168"/>
      <c r="D1" s="168"/>
      <c r="E1" s="168"/>
      <c r="F1" s="168"/>
      <c r="G1" s="168"/>
      <c r="H1" s="134"/>
    </row>
    <row r="2" spans="1:8" ht="15" customHeight="1" x14ac:dyDescent="0.25">
      <c r="A2" s="170" t="s">
        <v>531</v>
      </c>
      <c r="B2" s="171"/>
      <c r="C2" s="171"/>
      <c r="D2" s="171"/>
      <c r="E2" s="171"/>
      <c r="F2" s="180"/>
      <c r="G2" s="171"/>
      <c r="H2" s="133"/>
    </row>
    <row r="3" spans="1:8" ht="21" x14ac:dyDescent="0.25">
      <c r="A3" s="173" t="s">
        <v>344</v>
      </c>
      <c r="B3" s="173" t="s">
        <v>343</v>
      </c>
      <c r="C3" s="81" t="s">
        <v>3</v>
      </c>
      <c r="D3" s="81" t="s">
        <v>5</v>
      </c>
      <c r="E3" s="120" t="s">
        <v>7</v>
      </c>
      <c r="F3" s="81" t="s">
        <v>471</v>
      </c>
      <c r="G3" s="121" t="s">
        <v>345</v>
      </c>
      <c r="H3" s="81" t="s">
        <v>515</v>
      </c>
    </row>
    <row r="4" spans="1:8" ht="15" customHeight="1" x14ac:dyDescent="0.25">
      <c r="A4" s="174"/>
      <c r="B4" s="174"/>
      <c r="C4" s="82" t="s">
        <v>4</v>
      </c>
      <c r="D4" s="82" t="s">
        <v>6</v>
      </c>
      <c r="E4" s="82" t="s">
        <v>204</v>
      </c>
      <c r="F4" s="122" t="s">
        <v>342</v>
      </c>
      <c r="G4" s="82" t="s">
        <v>346</v>
      </c>
      <c r="H4" s="82" t="s">
        <v>499</v>
      </c>
    </row>
    <row r="5" spans="1:8" x14ac:dyDescent="0.25">
      <c r="A5" s="96">
        <v>1</v>
      </c>
      <c r="B5" s="31" t="s">
        <v>440</v>
      </c>
      <c r="C5" s="135"/>
      <c r="D5" s="135"/>
      <c r="E5" s="135"/>
      <c r="F5" s="32">
        <v>1002.6958775430001</v>
      </c>
      <c r="G5" s="32"/>
      <c r="H5" s="135">
        <v>385410</v>
      </c>
    </row>
    <row r="6" spans="1:8" x14ac:dyDescent="0.25">
      <c r="A6" s="96">
        <v>2</v>
      </c>
      <c r="B6" s="31" t="s">
        <v>347</v>
      </c>
      <c r="C6" s="135">
        <v>188.931288</v>
      </c>
      <c r="D6" s="135">
        <v>84.131905000000003</v>
      </c>
      <c r="E6" s="135">
        <v>104.79938300000001</v>
      </c>
      <c r="F6" s="32">
        <v>5988.5143569989996</v>
      </c>
      <c r="G6" s="32">
        <v>75.835081000000002</v>
      </c>
      <c r="H6" s="135">
        <v>1650062</v>
      </c>
    </row>
    <row r="7" spans="1:8" x14ac:dyDescent="0.25">
      <c r="A7" s="96">
        <v>3</v>
      </c>
      <c r="B7" s="154" t="s">
        <v>533</v>
      </c>
      <c r="C7" s="135">
        <v>2.1480440000000001</v>
      </c>
      <c r="D7" s="135">
        <v>2.222E-3</v>
      </c>
      <c r="E7" s="135">
        <v>2.1458219999999999</v>
      </c>
      <c r="F7" s="32">
        <v>7.8899999999999998E-2</v>
      </c>
      <c r="G7" s="32">
        <v>0</v>
      </c>
      <c r="H7" s="135">
        <v>718</v>
      </c>
    </row>
    <row r="8" spans="1:8" x14ac:dyDescent="0.25">
      <c r="A8" s="96">
        <v>4</v>
      </c>
      <c r="B8" s="38" t="s">
        <v>398</v>
      </c>
      <c r="C8" s="135">
        <v>0.58627799999999997</v>
      </c>
      <c r="D8" s="135">
        <v>0</v>
      </c>
      <c r="E8" s="135">
        <v>0.58627799999999997</v>
      </c>
      <c r="F8" s="32">
        <v>0.430923</v>
      </c>
      <c r="G8" s="32">
        <v>0</v>
      </c>
      <c r="H8" s="135">
        <v>480</v>
      </c>
    </row>
    <row r="9" spans="1:8" x14ac:dyDescent="0.25">
      <c r="A9" s="96">
        <v>5</v>
      </c>
      <c r="B9" s="38" t="s">
        <v>469</v>
      </c>
      <c r="C9" s="135">
        <v>703.11460699999998</v>
      </c>
      <c r="D9" s="135">
        <v>242.31051400000001</v>
      </c>
      <c r="E9" s="135">
        <v>460.80409300000002</v>
      </c>
      <c r="F9" s="32">
        <v>85.293675000000007</v>
      </c>
      <c r="G9" s="32">
        <v>0</v>
      </c>
      <c r="H9" s="135">
        <v>1340</v>
      </c>
    </row>
    <row r="10" spans="1:8" x14ac:dyDescent="0.25">
      <c r="A10" s="96">
        <v>6</v>
      </c>
      <c r="B10" s="38" t="s">
        <v>441</v>
      </c>
      <c r="C10" s="135"/>
      <c r="D10" s="135"/>
      <c r="E10" s="135"/>
      <c r="F10" s="32">
        <v>846.08088226899997</v>
      </c>
      <c r="G10" s="32"/>
      <c r="H10" s="135">
        <v>314118</v>
      </c>
    </row>
    <row r="11" spans="1:8" x14ac:dyDescent="0.25">
      <c r="A11" s="96">
        <v>7</v>
      </c>
      <c r="B11" s="31" t="s">
        <v>348</v>
      </c>
      <c r="C11" s="135">
        <v>280.41803280596002</v>
      </c>
      <c r="D11" s="135">
        <v>151.61493072299999</v>
      </c>
      <c r="E11" s="135">
        <v>128.80310208295998</v>
      </c>
      <c r="F11" s="32">
        <v>1888.0154497246499</v>
      </c>
      <c r="G11" s="32">
        <v>118.531496</v>
      </c>
      <c r="H11" s="135">
        <v>592465</v>
      </c>
    </row>
    <row r="12" spans="1:8" x14ac:dyDescent="0.25">
      <c r="A12" s="96">
        <v>8</v>
      </c>
      <c r="B12" s="31" t="s">
        <v>501</v>
      </c>
      <c r="C12" s="135">
        <v>19.23855006106</v>
      </c>
      <c r="D12" s="135">
        <v>3.3576197780000001</v>
      </c>
      <c r="E12" s="135">
        <v>15.88093028306</v>
      </c>
      <c r="F12" s="32">
        <v>13.021877349010001</v>
      </c>
      <c r="G12" s="32">
        <v>2.6634220000000002</v>
      </c>
      <c r="H12" s="135">
        <v>1211</v>
      </c>
    </row>
    <row r="13" spans="1:8" x14ac:dyDescent="0.25">
      <c r="A13" s="96">
        <v>9</v>
      </c>
      <c r="B13" s="31" t="s">
        <v>459</v>
      </c>
      <c r="C13" s="135"/>
      <c r="D13" s="135"/>
      <c r="E13" s="135"/>
      <c r="F13" s="32">
        <v>271.40699754299999</v>
      </c>
      <c r="G13" s="32"/>
      <c r="H13" s="135">
        <v>99122</v>
      </c>
    </row>
    <row r="14" spans="1:8" x14ac:dyDescent="0.25">
      <c r="A14" s="96">
        <v>10</v>
      </c>
      <c r="B14" s="31" t="s">
        <v>536</v>
      </c>
      <c r="C14" s="135">
        <v>10.321722496</v>
      </c>
      <c r="D14" s="135">
        <v>3.2005566170000002</v>
      </c>
      <c r="E14" s="135">
        <v>7.1211658789999994</v>
      </c>
      <c r="F14" s="97">
        <v>1380.237204367</v>
      </c>
      <c r="G14" s="97">
        <v>2.8701010929999997</v>
      </c>
      <c r="H14" s="142">
        <v>425680</v>
      </c>
    </row>
    <row r="15" spans="1:8" x14ac:dyDescent="0.25">
      <c r="A15" s="96">
        <v>11</v>
      </c>
      <c r="B15" s="31" t="s">
        <v>442</v>
      </c>
      <c r="C15" s="135">
        <v>2.0761780000000001</v>
      </c>
      <c r="D15" s="135">
        <v>6.0740000000000004E-3</v>
      </c>
      <c r="E15" s="135">
        <v>2.0701040000000002</v>
      </c>
      <c r="F15" s="32">
        <v>904.23715301700008</v>
      </c>
      <c r="G15" s="32">
        <v>0</v>
      </c>
      <c r="H15" s="135">
        <v>295319</v>
      </c>
    </row>
    <row r="16" spans="1:8" x14ac:dyDescent="0.25">
      <c r="A16" s="96">
        <v>12</v>
      </c>
      <c r="B16" s="31" t="s">
        <v>443</v>
      </c>
      <c r="C16" s="135">
        <v>4.5840697699999993</v>
      </c>
      <c r="D16" s="135">
        <v>1.503108031</v>
      </c>
      <c r="E16" s="135">
        <v>3.0809617390000001</v>
      </c>
      <c r="F16" s="32">
        <v>1641.288533833</v>
      </c>
      <c r="G16" s="32">
        <v>1.5</v>
      </c>
      <c r="H16" s="135">
        <v>497557</v>
      </c>
    </row>
    <row r="17" spans="1:8" x14ac:dyDescent="0.25">
      <c r="A17" s="96">
        <v>13</v>
      </c>
      <c r="B17" s="31" t="s">
        <v>445</v>
      </c>
      <c r="C17" s="135">
        <v>2.2528030000000001</v>
      </c>
      <c r="D17" s="135">
        <v>6.2469999999999999E-3</v>
      </c>
      <c r="E17" s="135">
        <v>2.246556</v>
      </c>
      <c r="F17" s="32">
        <v>318.02710779200004</v>
      </c>
      <c r="G17" s="32">
        <v>0</v>
      </c>
      <c r="H17" s="135">
        <v>97253</v>
      </c>
    </row>
    <row r="18" spans="1:8" x14ac:dyDescent="0.25">
      <c r="A18" s="96">
        <v>14</v>
      </c>
      <c r="B18" s="31" t="s">
        <v>444</v>
      </c>
      <c r="C18" s="135">
        <v>2.046141</v>
      </c>
      <c r="D18" s="135">
        <v>7.6229999999999996E-3</v>
      </c>
      <c r="E18" s="135">
        <v>2.0385179999999998</v>
      </c>
      <c r="F18" s="32">
        <v>1028.7507040410001</v>
      </c>
      <c r="G18" s="32">
        <v>0</v>
      </c>
      <c r="H18" s="135">
        <v>293209</v>
      </c>
    </row>
    <row r="19" spans="1:8" x14ac:dyDescent="0.25">
      <c r="A19" s="96">
        <v>15</v>
      </c>
      <c r="B19" s="31" t="s">
        <v>349</v>
      </c>
      <c r="C19" s="135">
        <v>111700.00554015201</v>
      </c>
      <c r="D19" s="135">
        <v>73951.254810298007</v>
      </c>
      <c r="E19" s="135">
        <v>37748.750729854</v>
      </c>
      <c r="F19" s="32">
        <v>8602.1285160550015</v>
      </c>
      <c r="G19" s="32">
        <v>58968.437031456</v>
      </c>
      <c r="H19" s="135">
        <v>1898548.6735499999</v>
      </c>
    </row>
    <row r="20" spans="1:8" x14ac:dyDescent="0.25">
      <c r="A20" s="96">
        <v>16</v>
      </c>
      <c r="B20" s="31" t="s">
        <v>350</v>
      </c>
      <c r="C20" s="135">
        <v>53.535666305090395</v>
      </c>
      <c r="D20" s="135">
        <v>25.994493390660001</v>
      </c>
      <c r="E20" s="135">
        <v>27.541172914430387</v>
      </c>
      <c r="F20" s="32">
        <v>36.435002295000004</v>
      </c>
      <c r="G20" s="32">
        <v>24.264318691659998</v>
      </c>
      <c r="H20" s="135">
        <v>10657</v>
      </c>
    </row>
    <row r="21" spans="1:8" x14ac:dyDescent="0.25">
      <c r="A21" s="96">
        <v>17</v>
      </c>
      <c r="B21" s="31" t="s">
        <v>351</v>
      </c>
      <c r="C21" s="135">
        <v>225.54539549199998</v>
      </c>
      <c r="D21" s="135">
        <v>133.75067073913999</v>
      </c>
      <c r="E21" s="135">
        <v>91.794724752860006</v>
      </c>
      <c r="F21" s="32">
        <v>137.95851704399999</v>
      </c>
      <c r="G21" s="32">
        <v>100.1116186638</v>
      </c>
      <c r="H21" s="135">
        <v>4308</v>
      </c>
    </row>
    <row r="22" spans="1:8" x14ac:dyDescent="0.25">
      <c r="A22" s="96">
        <v>18</v>
      </c>
      <c r="B22" s="31" t="s">
        <v>352</v>
      </c>
      <c r="C22" s="135">
        <v>19.301089999999999</v>
      </c>
      <c r="D22" s="135">
        <v>2.4314710000000002</v>
      </c>
      <c r="E22" s="135">
        <v>16.869619</v>
      </c>
      <c r="F22" s="32">
        <v>7.9751430000000001</v>
      </c>
      <c r="G22" s="32">
        <v>1.6</v>
      </c>
      <c r="H22" s="135">
        <v>3358</v>
      </c>
    </row>
    <row r="23" spans="1:8" x14ac:dyDescent="0.25">
      <c r="A23" s="96">
        <v>19</v>
      </c>
      <c r="B23" s="31" t="s">
        <v>397</v>
      </c>
      <c r="C23" s="135">
        <v>83.840497999999997</v>
      </c>
      <c r="D23" s="135">
        <v>56.711736000000002</v>
      </c>
      <c r="E23" s="135">
        <v>27.128761999999998</v>
      </c>
      <c r="F23" s="32">
        <v>69.723922999999999</v>
      </c>
      <c r="G23" s="32">
        <v>55.77169</v>
      </c>
      <c r="H23" s="135">
        <v>7928</v>
      </c>
    </row>
    <row r="24" spans="1:8" x14ac:dyDescent="0.25">
      <c r="A24" s="96">
        <v>20</v>
      </c>
      <c r="B24" s="31" t="s">
        <v>360</v>
      </c>
      <c r="C24" s="135">
        <v>64.053627000000006</v>
      </c>
      <c r="D24" s="135">
        <v>21.331769000000001</v>
      </c>
      <c r="E24" s="135">
        <v>42.721857999999997</v>
      </c>
      <c r="F24" s="32">
        <v>3259.5117342129997</v>
      </c>
      <c r="G24" s="32">
        <v>17.010031000000001</v>
      </c>
      <c r="H24" s="135">
        <v>900898</v>
      </c>
    </row>
    <row r="25" spans="1:8" x14ac:dyDescent="0.25">
      <c r="A25" s="96">
        <v>21</v>
      </c>
      <c r="B25" s="31" t="s">
        <v>353</v>
      </c>
      <c r="C25" s="135">
        <v>89.807326351590007</v>
      </c>
      <c r="D25" s="135">
        <v>50.151482610000002</v>
      </c>
      <c r="E25" s="135">
        <v>39.655843741589997</v>
      </c>
      <c r="F25" s="32">
        <v>80.308176000000003</v>
      </c>
      <c r="G25" s="32">
        <v>49.175904000000003</v>
      </c>
      <c r="H25" s="135">
        <v>486</v>
      </c>
    </row>
    <row r="26" spans="1:8" x14ac:dyDescent="0.25">
      <c r="A26" s="96">
        <v>22</v>
      </c>
      <c r="B26" s="31" t="s">
        <v>355</v>
      </c>
      <c r="C26" s="135">
        <v>34.725676042419998</v>
      </c>
      <c r="D26" s="135">
        <v>8.9589615266700022</v>
      </c>
      <c r="E26" s="135">
        <v>25.766714515750003</v>
      </c>
      <c r="F26" s="32">
        <v>13.208600082999999</v>
      </c>
      <c r="G26" s="32">
        <v>6.2706010000000001</v>
      </c>
      <c r="H26" s="135">
        <v>7334</v>
      </c>
    </row>
    <row r="27" spans="1:8" x14ac:dyDescent="0.25">
      <c r="A27" s="96">
        <v>23</v>
      </c>
      <c r="B27" s="31" t="s">
        <v>367</v>
      </c>
      <c r="C27" s="135">
        <v>100.476221127</v>
      </c>
      <c r="D27" s="135">
        <v>67.532735000000002</v>
      </c>
      <c r="E27" s="135">
        <v>32.943486127</v>
      </c>
      <c r="F27" s="32">
        <v>77.971911999999989</v>
      </c>
      <c r="G27" s="32">
        <v>40.979452000000002</v>
      </c>
      <c r="H27" s="135">
        <v>13117.55544</v>
      </c>
    </row>
    <row r="28" spans="1:8" x14ac:dyDescent="0.25">
      <c r="A28" s="96">
        <v>24</v>
      </c>
      <c r="B28" s="34" t="s">
        <v>354</v>
      </c>
      <c r="C28" s="135">
        <v>104.713703204</v>
      </c>
      <c r="D28" s="135">
        <v>67.375266999999994</v>
      </c>
      <c r="E28" s="135">
        <v>37.338436203999997</v>
      </c>
      <c r="F28" s="32">
        <v>12596.202817119</v>
      </c>
      <c r="G28" s="32">
        <v>30.04637</v>
      </c>
      <c r="H28" s="135">
        <v>3895011</v>
      </c>
    </row>
    <row r="29" spans="1:8" x14ac:dyDescent="0.25">
      <c r="A29" s="96">
        <v>25</v>
      </c>
      <c r="B29" s="92" t="s">
        <v>366</v>
      </c>
      <c r="C29" s="135">
        <v>5.0052820000000002</v>
      </c>
      <c r="D29" s="135">
        <v>1.5332779999999999</v>
      </c>
      <c r="E29" s="135">
        <v>3.4720040000000001</v>
      </c>
      <c r="F29" s="32">
        <v>0.646957</v>
      </c>
      <c r="G29" s="32">
        <v>1.5307679999999999</v>
      </c>
      <c r="H29" s="135">
        <v>467</v>
      </c>
    </row>
    <row r="30" spans="1:8" x14ac:dyDescent="0.25">
      <c r="A30" s="96">
        <v>26</v>
      </c>
      <c r="B30" s="92" t="s">
        <v>446</v>
      </c>
      <c r="C30" s="135">
        <v>47.668461000000001</v>
      </c>
      <c r="D30" s="135">
        <v>46.070619000000001</v>
      </c>
      <c r="E30" s="135">
        <v>1.597842</v>
      </c>
      <c r="F30" s="32">
        <v>39.352401999999998</v>
      </c>
      <c r="G30" s="32">
        <v>0.434421</v>
      </c>
      <c r="H30" s="135">
        <v>15789</v>
      </c>
    </row>
    <row r="31" spans="1:8" x14ac:dyDescent="0.25">
      <c r="A31" s="96">
        <v>27</v>
      </c>
      <c r="B31" s="92" t="s">
        <v>516</v>
      </c>
      <c r="C31" s="135">
        <v>4.9449420000000002</v>
      </c>
      <c r="D31" s="135">
        <v>1.034632</v>
      </c>
      <c r="E31" s="135">
        <v>3.91031</v>
      </c>
      <c r="F31" s="32">
        <v>2.0750739999999999</v>
      </c>
      <c r="G31" s="32">
        <v>1</v>
      </c>
      <c r="H31" s="135">
        <v>2044</v>
      </c>
    </row>
    <row r="32" spans="1:8" x14ac:dyDescent="0.25">
      <c r="A32" s="96">
        <v>28</v>
      </c>
      <c r="B32" s="92" t="s">
        <v>447</v>
      </c>
      <c r="C32" s="135">
        <v>96.110302043029989</v>
      </c>
      <c r="D32" s="135">
        <v>10.057690416</v>
      </c>
      <c r="E32" s="135">
        <v>86.052611627030004</v>
      </c>
      <c r="F32" s="32">
        <v>71.537286656999996</v>
      </c>
      <c r="G32" s="32">
        <v>9.5075409999999998</v>
      </c>
      <c r="H32" s="135">
        <v>13109</v>
      </c>
    </row>
    <row r="33" spans="1:8" x14ac:dyDescent="0.25">
      <c r="A33" s="96">
        <v>29</v>
      </c>
      <c r="B33" s="38" t="s">
        <v>448</v>
      </c>
      <c r="C33" s="135">
        <v>12.593105</v>
      </c>
      <c r="D33" s="135">
        <v>10.266425999999999</v>
      </c>
      <c r="E33" s="135">
        <v>2.3266789999999999</v>
      </c>
      <c r="F33" s="32">
        <v>10.914758000000001</v>
      </c>
      <c r="G33" s="32">
        <v>10.266425999999999</v>
      </c>
      <c r="H33" s="135">
        <v>5819</v>
      </c>
    </row>
    <row r="34" spans="1:8" x14ac:dyDescent="0.25">
      <c r="A34" s="96">
        <v>30</v>
      </c>
      <c r="B34" s="38" t="s">
        <v>449</v>
      </c>
      <c r="C34" s="135">
        <v>10.003690000000001</v>
      </c>
      <c r="D34" s="135">
        <v>8.3205170000000006</v>
      </c>
      <c r="E34" s="135">
        <v>1.683173</v>
      </c>
      <c r="F34" s="32">
        <v>5.3143370000000001</v>
      </c>
      <c r="G34" s="32">
        <v>6.4</v>
      </c>
      <c r="H34" s="135">
        <v>781</v>
      </c>
    </row>
    <row r="35" spans="1:8" x14ac:dyDescent="0.25">
      <c r="A35" s="96">
        <v>31</v>
      </c>
      <c r="B35" s="92" t="s">
        <v>356</v>
      </c>
      <c r="C35" s="135">
        <v>63.271385000000002</v>
      </c>
      <c r="D35" s="135">
        <v>19.523838000000001</v>
      </c>
      <c r="E35" s="135">
        <v>43.747546999999997</v>
      </c>
      <c r="F35" s="32">
        <v>6984.5354584910001</v>
      </c>
      <c r="G35" s="32">
        <v>10.671685</v>
      </c>
      <c r="H35" s="135">
        <v>2913392</v>
      </c>
    </row>
    <row r="36" spans="1:8" x14ac:dyDescent="0.25">
      <c r="A36" s="96">
        <v>32</v>
      </c>
      <c r="B36" s="92" t="s">
        <v>407</v>
      </c>
      <c r="C36" s="135">
        <v>90.785351000000006</v>
      </c>
      <c r="D36" s="135">
        <v>38.565800000000003</v>
      </c>
      <c r="E36" s="135">
        <v>52.219551000000003</v>
      </c>
      <c r="F36" s="32">
        <v>82.454275999999993</v>
      </c>
      <c r="G36" s="32">
        <v>38.061487999999997</v>
      </c>
      <c r="H36" s="135">
        <v>11370</v>
      </c>
    </row>
    <row r="37" spans="1:8" x14ac:dyDescent="0.25">
      <c r="A37" s="96">
        <v>33</v>
      </c>
      <c r="B37" s="92" t="s">
        <v>357</v>
      </c>
      <c r="C37" s="135">
        <v>7.2432171047200002</v>
      </c>
      <c r="D37" s="135">
        <v>3.1937818679999999</v>
      </c>
      <c r="E37" s="135">
        <v>4.0494352367199999</v>
      </c>
      <c r="F37" s="32">
        <v>5.4828140000000003</v>
      </c>
      <c r="G37" s="32">
        <v>3.1314532700000002</v>
      </c>
      <c r="H37" s="135">
        <v>12698</v>
      </c>
    </row>
    <row r="38" spans="1:8" x14ac:dyDescent="0.25">
      <c r="A38" s="96">
        <v>34</v>
      </c>
      <c r="B38" s="92" t="s">
        <v>521</v>
      </c>
      <c r="C38" s="135">
        <v>1.8791821200000001</v>
      </c>
      <c r="D38" s="135">
        <v>1.5</v>
      </c>
      <c r="E38" s="135">
        <v>0.37918212000000001</v>
      </c>
      <c r="F38" s="32">
        <v>1.384808</v>
      </c>
      <c r="G38" s="32">
        <v>1.5</v>
      </c>
      <c r="H38" s="135">
        <v>2434</v>
      </c>
    </row>
    <row r="39" spans="1:8" x14ac:dyDescent="0.25">
      <c r="A39" s="96">
        <v>35</v>
      </c>
      <c r="B39" s="92" t="s">
        <v>450</v>
      </c>
      <c r="C39" s="135">
        <v>3.044244</v>
      </c>
      <c r="D39" s="135">
        <v>1.435505</v>
      </c>
      <c r="E39" s="135">
        <v>1.6087389999999999</v>
      </c>
      <c r="F39" s="32">
        <v>2.6331039999999999</v>
      </c>
      <c r="G39" s="32">
        <v>1.431667</v>
      </c>
      <c r="H39" s="135">
        <v>1106</v>
      </c>
    </row>
    <row r="40" spans="1:8" x14ac:dyDescent="0.25">
      <c r="A40" s="96">
        <v>36</v>
      </c>
      <c r="B40" s="92" t="s">
        <v>514</v>
      </c>
      <c r="C40" s="135">
        <v>7.8939240000000002</v>
      </c>
      <c r="D40" s="135">
        <v>7.1972999999999995E-2</v>
      </c>
      <c r="E40" s="135">
        <v>7.8219510000000003</v>
      </c>
      <c r="F40" s="32">
        <v>3.27745</v>
      </c>
      <c r="G40" s="32">
        <v>0</v>
      </c>
      <c r="H40" s="135">
        <v>8015</v>
      </c>
    </row>
    <row r="41" spans="1:8" x14ac:dyDescent="0.25">
      <c r="A41" s="96">
        <v>37</v>
      </c>
      <c r="B41" s="92" t="s">
        <v>524</v>
      </c>
      <c r="C41" s="135">
        <v>9.2307070000000007</v>
      </c>
      <c r="D41" s="135">
        <v>8.4460000000000004E-3</v>
      </c>
      <c r="E41" s="135">
        <v>9.2222609999999996</v>
      </c>
      <c r="F41" s="32">
        <v>7.8925080000000003</v>
      </c>
      <c r="G41" s="32">
        <v>0</v>
      </c>
      <c r="H41" s="135">
        <v>2086</v>
      </c>
    </row>
    <row r="42" spans="1:8" x14ac:dyDescent="0.25">
      <c r="A42" s="96">
        <v>38</v>
      </c>
      <c r="B42" s="92" t="s">
        <v>523</v>
      </c>
      <c r="C42" s="135">
        <v>7.0835559999999997</v>
      </c>
      <c r="D42" s="135">
        <v>3.6617099999999998</v>
      </c>
      <c r="E42" s="135">
        <v>3.4218459999999999</v>
      </c>
      <c r="F42" s="32">
        <v>5.5502450000000003</v>
      </c>
      <c r="G42" s="32">
        <v>3.5974599999999999</v>
      </c>
      <c r="H42" s="135">
        <v>21236</v>
      </c>
    </row>
    <row r="43" spans="1:8" x14ac:dyDescent="0.25">
      <c r="A43" s="96">
        <v>39</v>
      </c>
      <c r="B43" s="92" t="s">
        <v>358</v>
      </c>
      <c r="C43" s="135">
        <v>9.8907889999999998</v>
      </c>
      <c r="D43" s="135">
        <v>4.3478529999999997</v>
      </c>
      <c r="E43" s="135">
        <v>5.5429360000000001</v>
      </c>
      <c r="F43" s="32">
        <v>1165.145534688</v>
      </c>
      <c r="G43" s="32">
        <v>2.3294920000000001</v>
      </c>
      <c r="H43" s="135">
        <v>457467</v>
      </c>
    </row>
    <row r="44" spans="1:8" x14ac:dyDescent="0.25">
      <c r="A44" s="96">
        <v>40</v>
      </c>
      <c r="B44" s="92" t="s">
        <v>534</v>
      </c>
      <c r="C44" s="135">
        <v>1.3848180000000001</v>
      </c>
      <c r="D44" s="135">
        <v>0.52600899999999995</v>
      </c>
      <c r="E44" s="135">
        <v>0.85880900000000004</v>
      </c>
      <c r="F44" s="32">
        <v>0.50480000000000003</v>
      </c>
      <c r="G44" s="32">
        <v>0</v>
      </c>
      <c r="H44" s="135">
        <v>0</v>
      </c>
    </row>
    <row r="45" spans="1:8" x14ac:dyDescent="0.25">
      <c r="A45" s="96">
        <v>41</v>
      </c>
      <c r="B45" s="92" t="s">
        <v>451</v>
      </c>
      <c r="C45" s="135">
        <v>4.217257</v>
      </c>
      <c r="D45" s="135">
        <v>1.338082</v>
      </c>
      <c r="E45" s="135">
        <v>2.879175</v>
      </c>
      <c r="F45" s="32">
        <v>1.413918</v>
      </c>
      <c r="G45" s="32">
        <v>1.1794899999999999</v>
      </c>
      <c r="H45" s="135">
        <v>969</v>
      </c>
    </row>
    <row r="46" spans="1:8" x14ac:dyDescent="0.25">
      <c r="A46" s="96">
        <v>42</v>
      </c>
      <c r="B46" s="92" t="s">
        <v>452</v>
      </c>
      <c r="C46" s="135">
        <v>12.629973</v>
      </c>
      <c r="D46" s="135">
        <v>2.685187</v>
      </c>
      <c r="E46" s="135">
        <v>9.9447860000000006</v>
      </c>
      <c r="F46" s="32">
        <v>5.4410930000000004</v>
      </c>
      <c r="G46" s="32">
        <v>1</v>
      </c>
      <c r="H46" s="135">
        <v>2540</v>
      </c>
    </row>
    <row r="47" spans="1:8" x14ac:dyDescent="0.25">
      <c r="A47" s="96">
        <v>43</v>
      </c>
      <c r="B47" s="92" t="s">
        <v>359</v>
      </c>
      <c r="C47" s="135">
        <v>709.27901071700001</v>
      </c>
      <c r="D47" s="135">
        <v>512.75776866700005</v>
      </c>
      <c r="E47" s="135">
        <v>196.52124205000001</v>
      </c>
      <c r="F47" s="32">
        <v>10899.681537917</v>
      </c>
      <c r="G47" s="32">
        <v>496.17736300000001</v>
      </c>
      <c r="H47" s="135">
        <v>3564973</v>
      </c>
    </row>
    <row r="48" spans="1:8" x14ac:dyDescent="0.25">
      <c r="A48" s="96">
        <v>44</v>
      </c>
      <c r="B48" s="92" t="s">
        <v>500</v>
      </c>
      <c r="C48" s="135">
        <v>14.285898584</v>
      </c>
      <c r="D48" s="135">
        <v>8.7802690000000005</v>
      </c>
      <c r="E48" s="135">
        <v>5.5056295839999994</v>
      </c>
      <c r="F48" s="32">
        <v>9.5046549999999996</v>
      </c>
      <c r="G48" s="32">
        <v>2.5</v>
      </c>
      <c r="H48" s="135">
        <v>7299</v>
      </c>
    </row>
    <row r="49" spans="1:8" x14ac:dyDescent="0.25">
      <c r="A49" s="96">
        <v>45</v>
      </c>
      <c r="B49" s="92" t="s">
        <v>535</v>
      </c>
      <c r="C49" s="135">
        <v>0.64552500000000002</v>
      </c>
      <c r="D49" s="135">
        <v>0</v>
      </c>
      <c r="E49" s="135">
        <v>0.64552500000000002</v>
      </c>
      <c r="F49" s="32">
        <v>0.196825</v>
      </c>
      <c r="G49" s="32">
        <v>0</v>
      </c>
      <c r="H49" s="135">
        <v>111</v>
      </c>
    </row>
    <row r="50" spans="1:8" x14ac:dyDescent="0.25">
      <c r="A50" s="96">
        <v>46</v>
      </c>
      <c r="B50" s="92" t="s">
        <v>453</v>
      </c>
      <c r="C50" s="135">
        <v>2.3606530000000001</v>
      </c>
      <c r="D50" s="135">
        <v>0.72945899999999997</v>
      </c>
      <c r="E50" s="135">
        <v>1.631194</v>
      </c>
      <c r="F50" s="32">
        <v>1.7044010000000001</v>
      </c>
      <c r="G50" s="32">
        <v>0.72945899999999997</v>
      </c>
      <c r="H50" s="135">
        <v>266</v>
      </c>
    </row>
    <row r="51" spans="1:8" x14ac:dyDescent="0.25">
      <c r="A51" s="96">
        <v>47</v>
      </c>
      <c r="B51" s="92" t="s">
        <v>511</v>
      </c>
      <c r="C51" s="135">
        <v>251.11182299999999</v>
      </c>
      <c r="D51" s="135">
        <v>13.37223</v>
      </c>
      <c r="E51" s="135">
        <v>237.73959300000001</v>
      </c>
      <c r="F51" s="32">
        <v>226.07977700000001</v>
      </c>
      <c r="G51" s="32">
        <v>0</v>
      </c>
      <c r="H51" s="135">
        <v>36272</v>
      </c>
    </row>
    <row r="52" spans="1:8" x14ac:dyDescent="0.25">
      <c r="A52" s="96">
        <v>48</v>
      </c>
      <c r="B52" s="92" t="s">
        <v>470</v>
      </c>
      <c r="C52" s="135">
        <v>2.1025296713500001</v>
      </c>
      <c r="D52" s="135">
        <v>1.1029150999999999E-2</v>
      </c>
      <c r="E52" s="135">
        <v>2.0915005203499999</v>
      </c>
      <c r="F52" s="32">
        <v>0.75113138400000001</v>
      </c>
      <c r="G52" s="32">
        <v>0</v>
      </c>
      <c r="H52" s="135">
        <v>164</v>
      </c>
    </row>
    <row r="53" spans="1:8" x14ac:dyDescent="0.25">
      <c r="A53" s="96">
        <v>49</v>
      </c>
      <c r="B53" s="92" t="s">
        <v>361</v>
      </c>
      <c r="C53" s="135">
        <v>101.43811317500001</v>
      </c>
      <c r="D53" s="135">
        <v>71.190115309999996</v>
      </c>
      <c r="E53" s="135">
        <v>30.247997865000002</v>
      </c>
      <c r="F53" s="32">
        <v>3113.2729398720003</v>
      </c>
      <c r="G53" s="32">
        <v>61.55</v>
      </c>
      <c r="H53" s="135">
        <v>628522.81550000003</v>
      </c>
    </row>
    <row r="54" spans="1:8" x14ac:dyDescent="0.25">
      <c r="A54" s="96">
        <v>50</v>
      </c>
      <c r="B54" s="92" t="s">
        <v>362</v>
      </c>
      <c r="C54" s="135">
        <v>489.726134</v>
      </c>
      <c r="D54" s="135">
        <v>428.20518700000002</v>
      </c>
      <c r="E54" s="135">
        <v>61.520947</v>
      </c>
      <c r="F54" s="32">
        <v>4787.6795766799996</v>
      </c>
      <c r="G54" s="32">
        <v>417.97585700000002</v>
      </c>
      <c r="H54" s="135">
        <v>1218302</v>
      </c>
    </row>
    <row r="55" spans="1:8" x14ac:dyDescent="0.25">
      <c r="A55" s="96">
        <v>51</v>
      </c>
      <c r="B55" s="92" t="s">
        <v>396</v>
      </c>
      <c r="C55" s="135">
        <v>44.802066000000003</v>
      </c>
      <c r="D55" s="135">
        <v>25.355513999999999</v>
      </c>
      <c r="E55" s="135">
        <v>19.446552000000001</v>
      </c>
      <c r="F55" s="32">
        <v>2454.6872421559997</v>
      </c>
      <c r="G55" s="32">
        <v>24.3</v>
      </c>
      <c r="H55" s="135">
        <v>794837</v>
      </c>
    </row>
    <row r="56" spans="1:8" x14ac:dyDescent="0.25">
      <c r="A56" s="96">
        <v>52</v>
      </c>
      <c r="B56" s="92" t="s">
        <v>454</v>
      </c>
      <c r="C56" s="135">
        <v>134.03153699999999</v>
      </c>
      <c r="D56" s="135">
        <v>25.507176999999999</v>
      </c>
      <c r="E56" s="135">
        <v>108.52436</v>
      </c>
      <c r="F56" s="32">
        <v>120.990285</v>
      </c>
      <c r="G56" s="32">
        <v>0</v>
      </c>
      <c r="H56" s="135">
        <v>28536</v>
      </c>
    </row>
    <row r="57" spans="1:8" x14ac:dyDescent="0.25">
      <c r="A57" s="96">
        <v>53</v>
      </c>
      <c r="B57" s="92" t="s">
        <v>368</v>
      </c>
      <c r="C57" s="135">
        <v>68.681566526040001</v>
      </c>
      <c r="D57" s="135">
        <v>58.392224906840006</v>
      </c>
      <c r="E57" s="135">
        <v>10.2893416192</v>
      </c>
      <c r="F57" s="32">
        <v>58.054983</v>
      </c>
      <c r="G57" s="32">
        <v>57</v>
      </c>
      <c r="H57" s="135">
        <v>4608</v>
      </c>
    </row>
    <row r="58" spans="1:8" x14ac:dyDescent="0.25">
      <c r="A58" s="96">
        <v>54</v>
      </c>
      <c r="B58" s="92" t="s">
        <v>455</v>
      </c>
      <c r="C58" s="135"/>
      <c r="D58" s="135"/>
      <c r="E58" s="135"/>
      <c r="F58" s="32">
        <v>757.51382415</v>
      </c>
      <c r="G58" s="32"/>
      <c r="H58" s="135">
        <v>278556</v>
      </c>
    </row>
    <row r="59" spans="1:8" x14ac:dyDescent="0.25">
      <c r="A59" s="96">
        <v>55</v>
      </c>
      <c r="B59" s="92" t="s">
        <v>456</v>
      </c>
      <c r="C59" s="135">
        <v>1.946846391</v>
      </c>
      <c r="D59" s="135">
        <v>2.8509865000000002E-2</v>
      </c>
      <c r="E59" s="135">
        <v>1.918336526</v>
      </c>
      <c r="F59" s="32">
        <v>1656.3338793600001</v>
      </c>
      <c r="G59" s="32">
        <v>0</v>
      </c>
      <c r="H59" s="135">
        <v>540548</v>
      </c>
    </row>
    <row r="60" spans="1:8" x14ac:dyDescent="0.25">
      <c r="A60" s="96">
        <v>56</v>
      </c>
      <c r="B60" s="92" t="s">
        <v>520</v>
      </c>
      <c r="C60" s="135">
        <v>4.565804</v>
      </c>
      <c r="D60" s="135">
        <v>2.5092249999999998</v>
      </c>
      <c r="E60" s="135">
        <v>2.0565790000000002</v>
      </c>
      <c r="F60" s="97">
        <v>482.45103383899999</v>
      </c>
      <c r="G60" s="32">
        <v>2.5</v>
      </c>
      <c r="H60" s="142">
        <v>128246</v>
      </c>
    </row>
    <row r="61" spans="1:8" x14ac:dyDescent="0.25">
      <c r="A61" s="96">
        <v>57</v>
      </c>
      <c r="B61" s="92" t="s">
        <v>457</v>
      </c>
      <c r="C61" s="135"/>
      <c r="D61" s="135"/>
      <c r="E61" s="135"/>
      <c r="F61" s="32">
        <v>3465.7653692680001</v>
      </c>
      <c r="G61" s="32"/>
      <c r="H61" s="135">
        <v>877642</v>
      </c>
    </row>
    <row r="62" spans="1:8" x14ac:dyDescent="0.25">
      <c r="A62" s="96">
        <v>58</v>
      </c>
      <c r="B62" s="92" t="s">
        <v>532</v>
      </c>
      <c r="C62" s="135">
        <v>2.149143</v>
      </c>
      <c r="D62" s="135">
        <v>7.8999999999999996E-5</v>
      </c>
      <c r="E62" s="135">
        <v>2.1490640000000001</v>
      </c>
      <c r="F62" s="32">
        <v>0.11647399999999999</v>
      </c>
      <c r="G62" s="32">
        <v>0</v>
      </c>
      <c r="H62" s="135">
        <v>34</v>
      </c>
    </row>
    <row r="63" spans="1:8" x14ac:dyDescent="0.25">
      <c r="A63" s="96">
        <v>59</v>
      </c>
      <c r="B63" s="92" t="s">
        <v>458</v>
      </c>
      <c r="C63" s="135"/>
      <c r="D63" s="135"/>
      <c r="E63" s="135"/>
      <c r="F63" s="32">
        <v>678.03033352800003</v>
      </c>
      <c r="G63" s="32"/>
      <c r="H63" s="135">
        <v>161673</v>
      </c>
    </row>
    <row r="64" spans="1:8" x14ac:dyDescent="0.25">
      <c r="A64" s="96">
        <v>60</v>
      </c>
      <c r="B64" s="92" t="s">
        <v>363</v>
      </c>
      <c r="C64" s="135">
        <v>706.57002199999999</v>
      </c>
      <c r="D64" s="135">
        <v>587.35658799999999</v>
      </c>
      <c r="E64" s="135">
        <v>119.21343400000001</v>
      </c>
      <c r="F64" s="32">
        <v>8327.9076680420003</v>
      </c>
      <c r="G64" s="32">
        <v>561.74011099999996</v>
      </c>
      <c r="H64" s="135">
        <v>1965744</v>
      </c>
    </row>
    <row r="65" spans="1:10" x14ac:dyDescent="0.25">
      <c r="A65" s="96">
        <v>61</v>
      </c>
      <c r="B65" s="92" t="s">
        <v>460</v>
      </c>
      <c r="C65" s="135"/>
      <c r="D65" s="135"/>
      <c r="E65" s="135"/>
      <c r="F65" s="32">
        <v>2506.3181849960001</v>
      </c>
      <c r="G65" s="32"/>
      <c r="H65" s="135">
        <v>663906</v>
      </c>
    </row>
    <row r="66" spans="1:10" x14ac:dyDescent="0.25">
      <c r="A66" s="96">
        <v>62</v>
      </c>
      <c r="B66" s="92" t="s">
        <v>522</v>
      </c>
      <c r="C66" s="135">
        <v>2.1290606567699997</v>
      </c>
      <c r="D66" s="135">
        <v>2.39500064E-3</v>
      </c>
      <c r="E66" s="135">
        <v>2.1266656561300001</v>
      </c>
      <c r="F66" s="32">
        <v>0.65202022477999988</v>
      </c>
      <c r="G66" s="32">
        <v>0</v>
      </c>
      <c r="H66" s="135">
        <v>210</v>
      </c>
    </row>
    <row r="67" spans="1:10" x14ac:dyDescent="0.25">
      <c r="A67" s="96">
        <v>63</v>
      </c>
      <c r="B67" s="92" t="s">
        <v>461</v>
      </c>
      <c r="C67" s="135"/>
      <c r="D67" s="135"/>
      <c r="E67" s="135"/>
      <c r="F67" s="32">
        <v>1457.899999496</v>
      </c>
      <c r="G67" s="32"/>
      <c r="H67" s="135">
        <v>398993</v>
      </c>
    </row>
    <row r="68" spans="1:10" x14ac:dyDescent="0.25">
      <c r="A68" s="96">
        <v>64</v>
      </c>
      <c r="B68" s="92" t="s">
        <v>462</v>
      </c>
      <c r="C68" s="135"/>
      <c r="D68" s="135"/>
      <c r="E68" s="135"/>
      <c r="F68" s="32">
        <v>1528.8390371759999</v>
      </c>
      <c r="G68" s="32"/>
      <c r="H68" s="135">
        <v>322939</v>
      </c>
    </row>
    <row r="69" spans="1:10" x14ac:dyDescent="0.25">
      <c r="A69" s="96">
        <v>65</v>
      </c>
      <c r="B69" s="92" t="s">
        <v>464</v>
      </c>
      <c r="C69" s="135"/>
      <c r="D69" s="135"/>
      <c r="E69" s="135"/>
      <c r="F69" s="32">
        <v>708.05933625499995</v>
      </c>
      <c r="G69" s="32"/>
      <c r="H69" s="135">
        <v>206702</v>
      </c>
    </row>
    <row r="70" spans="1:10" x14ac:dyDescent="0.25">
      <c r="A70" s="96">
        <v>66</v>
      </c>
      <c r="B70" s="92" t="s">
        <v>463</v>
      </c>
      <c r="C70" s="135"/>
      <c r="D70" s="135"/>
      <c r="E70" s="135"/>
      <c r="F70" s="32">
        <v>823.70189725399996</v>
      </c>
      <c r="G70" s="32"/>
      <c r="H70" s="135">
        <v>207460</v>
      </c>
    </row>
    <row r="71" spans="1:10" x14ac:dyDescent="0.25">
      <c r="A71" s="96">
        <v>67</v>
      </c>
      <c r="B71" s="92" t="s">
        <v>468</v>
      </c>
      <c r="C71" s="135"/>
      <c r="D71" s="135"/>
      <c r="E71" s="135"/>
      <c r="F71" s="32">
        <v>602.27514565599995</v>
      </c>
      <c r="G71" s="32"/>
      <c r="H71" s="135">
        <v>126373</v>
      </c>
    </row>
    <row r="72" spans="1:10" x14ac:dyDescent="0.25">
      <c r="A72" s="96">
        <v>68</v>
      </c>
      <c r="B72" s="92" t="s">
        <v>467</v>
      </c>
      <c r="C72" s="135"/>
      <c r="D72" s="135"/>
      <c r="E72" s="135"/>
      <c r="F72" s="32">
        <v>611.80819110899995</v>
      </c>
      <c r="G72" s="32"/>
      <c r="H72" s="135">
        <v>150863</v>
      </c>
    </row>
    <row r="73" spans="1:10" x14ac:dyDescent="0.25">
      <c r="A73" s="96">
        <v>69</v>
      </c>
      <c r="B73" s="92" t="s">
        <v>465</v>
      </c>
      <c r="C73" s="135"/>
      <c r="D73" s="135"/>
      <c r="E73" s="135"/>
      <c r="F73" s="32">
        <v>1682.8822216040001</v>
      </c>
      <c r="G73" s="32"/>
      <c r="H73" s="135">
        <v>314322</v>
      </c>
    </row>
    <row r="74" spans="1:10" x14ac:dyDescent="0.25">
      <c r="A74" s="96">
        <v>70</v>
      </c>
      <c r="B74" s="92" t="s">
        <v>466</v>
      </c>
      <c r="C74" s="135"/>
      <c r="D74" s="135"/>
      <c r="E74" s="135"/>
      <c r="F74" s="32">
        <v>864.70758121200004</v>
      </c>
      <c r="G74" s="32"/>
      <c r="H74" s="135">
        <v>150584</v>
      </c>
    </row>
    <row r="75" spans="1:10" x14ac:dyDescent="0.25">
      <c r="A75" s="182" t="s">
        <v>9</v>
      </c>
      <c r="B75" s="183"/>
      <c r="C75" s="99">
        <f t="shared" ref="C75:H75" si="0">SUM(C5:C74)</f>
        <v>116622.42837579602</v>
      </c>
      <c r="D75" s="99">
        <f t="shared" si="0"/>
        <v>76759.973314897972</v>
      </c>
      <c r="E75" s="99">
        <f t="shared" si="0"/>
        <v>39862.455060898057</v>
      </c>
      <c r="F75" s="99">
        <f t="shared" si="0"/>
        <v>96472.926358301425</v>
      </c>
      <c r="G75" s="36">
        <f t="shared" si="0"/>
        <v>61211.581798174455</v>
      </c>
      <c r="H75" s="36">
        <f t="shared" si="0"/>
        <v>27645598.044489998</v>
      </c>
      <c r="J75" s="94"/>
    </row>
    <row r="76" spans="1:10" x14ac:dyDescent="0.25">
      <c r="A76" s="177"/>
      <c r="B76" s="178"/>
      <c r="C76" s="178"/>
      <c r="D76" s="178"/>
      <c r="E76" s="178"/>
      <c r="F76" s="178"/>
      <c r="G76" s="178"/>
      <c r="H76" s="131"/>
    </row>
    <row r="77" spans="1:10" x14ac:dyDescent="0.25">
      <c r="A77" s="104" t="s">
        <v>472</v>
      </c>
      <c r="B77" s="103"/>
      <c r="C77" s="103"/>
      <c r="D77" s="103"/>
      <c r="E77" s="103"/>
      <c r="F77" s="103"/>
      <c r="G77" s="103"/>
      <c r="H77" s="103"/>
    </row>
    <row r="78" spans="1:10" x14ac:dyDescent="0.25">
      <c r="A78" s="181" t="s">
        <v>517</v>
      </c>
      <c r="B78" s="181"/>
      <c r="C78" s="181"/>
      <c r="D78" s="181"/>
      <c r="E78" s="181"/>
      <c r="F78" s="181"/>
      <c r="G78" s="181"/>
      <c r="H78" s="132"/>
    </row>
    <row r="79" spans="1:10" x14ac:dyDescent="0.25">
      <c r="A79" s="181"/>
      <c r="B79" s="181"/>
      <c r="C79" s="181"/>
      <c r="D79" s="181"/>
      <c r="E79" s="181"/>
      <c r="F79" s="181"/>
      <c r="G79" s="181"/>
      <c r="H79" s="132"/>
    </row>
    <row r="80" spans="1:10" x14ac:dyDescent="0.25">
      <c r="A80" s="38" t="s">
        <v>518</v>
      </c>
      <c r="C80" s="93"/>
      <c r="D80" s="93"/>
      <c r="E80" s="93"/>
      <c r="F80" s="93"/>
    </row>
    <row r="81" spans="1:6" x14ac:dyDescent="0.25">
      <c r="A81" s="38" t="s">
        <v>519</v>
      </c>
      <c r="C81" s="94"/>
      <c r="D81" s="94"/>
      <c r="E81" s="94"/>
      <c r="F81" s="94"/>
    </row>
    <row r="86" spans="1:6" x14ac:dyDescent="0.25">
      <c r="F86" s="118"/>
    </row>
    <row r="87" spans="1:6" x14ac:dyDescent="0.25">
      <c r="F87" s="94"/>
    </row>
  </sheetData>
  <mergeCells count="7">
    <mergeCell ref="A78:G79"/>
    <mergeCell ref="A1:G1"/>
    <mergeCell ref="A2:G2"/>
    <mergeCell ref="A3:A4"/>
    <mergeCell ref="A76:G76"/>
    <mergeCell ref="B3:B4"/>
    <mergeCell ref="A75:B75"/>
  </mergeCells>
  <pageMargins left="0.70866141732283472" right="0.70866141732283472" top="0.74803149606299213" bottom="0.74803149606299213" header="0.31496062992125984" footer="0.31496062992125984"/>
  <pageSetup paperSize="9" scale="5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92"/>
  <sheetViews>
    <sheetView showGridLines="0" view="pageBreakPreview" zoomScaleNormal="100" zoomScaleSheetLayoutView="100" workbookViewId="0">
      <pane xSplit="1" ySplit="3" topLeftCell="B25" activePane="bottomRight" state="frozen"/>
      <selection activeCell="N4" sqref="N4"/>
      <selection pane="topRight" activeCell="N4" sqref="N4"/>
      <selection pane="bottomLeft" activeCell="N4" sqref="N4"/>
      <selection pane="bottomRight" activeCell="Q74" sqref="Q74"/>
    </sheetView>
  </sheetViews>
  <sheetFormatPr defaultColWidth="9.1796875" defaultRowHeight="10.5" x14ac:dyDescent="0.25"/>
  <cols>
    <col min="1" max="1" width="27.1796875" style="38" customWidth="1"/>
    <col min="2" max="2" width="6.1796875" style="38" customWidth="1"/>
    <col min="3" max="3" width="5.81640625" style="38" customWidth="1"/>
    <col min="4" max="4" width="6.54296875" style="38" bestFit="1" customWidth="1"/>
    <col min="5" max="5" width="5.90625" style="38" customWidth="1"/>
    <col min="6" max="7" width="6.26953125" style="38" customWidth="1"/>
    <col min="8" max="8" width="6" style="38" customWidth="1"/>
    <col min="9" max="9" width="6.1796875" style="38" customWidth="1"/>
    <col min="10" max="14" width="6.36328125" style="38" customWidth="1"/>
    <col min="15" max="15" width="28.26953125" style="38" customWidth="1"/>
    <col min="16" max="16384" width="9.1796875" style="38"/>
  </cols>
  <sheetData>
    <row r="1" spans="1:17" ht="13" x14ac:dyDescent="0.25">
      <c r="A1" s="167" t="s">
        <v>283</v>
      </c>
      <c r="B1" s="168"/>
      <c r="C1" s="168"/>
      <c r="D1" s="168"/>
      <c r="E1" s="168"/>
      <c r="F1" s="168"/>
      <c r="G1" s="168"/>
      <c r="H1" s="168"/>
      <c r="I1" s="168"/>
      <c r="J1" s="168"/>
      <c r="K1" s="168"/>
      <c r="L1" s="168"/>
      <c r="M1" s="168"/>
      <c r="N1" s="168"/>
      <c r="O1" s="169"/>
    </row>
    <row r="2" spans="1:17" ht="13" x14ac:dyDescent="0.25">
      <c r="A2" s="170" t="s">
        <v>284</v>
      </c>
      <c r="B2" s="171"/>
      <c r="C2" s="171"/>
      <c r="D2" s="171"/>
      <c r="E2" s="171"/>
      <c r="F2" s="171"/>
      <c r="G2" s="171"/>
      <c r="H2" s="171"/>
      <c r="I2" s="171"/>
      <c r="J2" s="171"/>
      <c r="K2" s="171"/>
      <c r="L2" s="171"/>
      <c r="M2" s="171"/>
      <c r="N2" s="171"/>
      <c r="O2" s="172"/>
    </row>
    <row r="3" spans="1:17" x14ac:dyDescent="0.25">
      <c r="A3" s="86" t="s">
        <v>0</v>
      </c>
      <c r="B3" s="84">
        <v>45352</v>
      </c>
      <c r="C3" s="84">
        <v>45383</v>
      </c>
      <c r="D3" s="84">
        <v>45413</v>
      </c>
      <c r="E3" s="84">
        <v>45444</v>
      </c>
      <c r="F3" s="84">
        <v>45474</v>
      </c>
      <c r="G3" s="84">
        <v>45505</v>
      </c>
      <c r="H3" s="87">
        <v>45536</v>
      </c>
      <c r="I3" s="87">
        <v>45566</v>
      </c>
      <c r="J3" s="87">
        <v>45597</v>
      </c>
      <c r="K3" s="87">
        <v>45627</v>
      </c>
      <c r="L3" s="87">
        <v>45658</v>
      </c>
      <c r="M3" s="87">
        <v>45689</v>
      </c>
      <c r="N3" s="87">
        <v>45717</v>
      </c>
      <c r="O3" s="88" t="s">
        <v>8</v>
      </c>
    </row>
    <row r="4" spans="1:17" x14ac:dyDescent="0.25">
      <c r="A4" s="72" t="s">
        <v>24</v>
      </c>
      <c r="B4" s="127"/>
      <c r="C4" s="123"/>
      <c r="D4" s="123"/>
      <c r="E4" s="123"/>
      <c r="F4" s="123"/>
      <c r="G4" s="123"/>
      <c r="H4" s="123"/>
      <c r="I4" s="123"/>
      <c r="J4" s="123"/>
      <c r="K4" s="123"/>
      <c r="L4" s="123"/>
      <c r="M4" s="127"/>
      <c r="N4" s="127"/>
      <c r="O4" s="156" t="s">
        <v>25</v>
      </c>
    </row>
    <row r="5" spans="1:17" x14ac:dyDescent="0.25">
      <c r="A5" s="73" t="s">
        <v>26</v>
      </c>
      <c r="B5" s="45">
        <v>386.39197567900004</v>
      </c>
      <c r="C5" s="32">
        <v>284.13159553400004</v>
      </c>
      <c r="D5" s="32">
        <v>299.68267157600002</v>
      </c>
      <c r="E5" s="32">
        <v>399.53442971999999</v>
      </c>
      <c r="F5" s="135">
        <v>344.15207549299998</v>
      </c>
      <c r="G5" s="135">
        <v>363.80233071800001</v>
      </c>
      <c r="H5" s="135">
        <v>714.12524280100001</v>
      </c>
      <c r="I5" s="135">
        <v>369.578736166</v>
      </c>
      <c r="J5" s="135">
        <v>377.990997768</v>
      </c>
      <c r="K5" s="135">
        <v>381.15139654199999</v>
      </c>
      <c r="L5" s="135">
        <v>597.11845431299992</v>
      </c>
      <c r="M5" s="153">
        <v>429.48704041000002</v>
      </c>
      <c r="N5" s="153">
        <v>332.87228490999996</v>
      </c>
      <c r="O5" s="71" t="s">
        <v>27</v>
      </c>
    </row>
    <row r="6" spans="1:17" x14ac:dyDescent="0.25">
      <c r="A6" s="73" t="s">
        <v>369</v>
      </c>
      <c r="B6" s="45"/>
      <c r="C6" s="32"/>
      <c r="D6" s="32"/>
      <c r="E6" s="32"/>
      <c r="F6" s="135">
        <v>702.05899999999997</v>
      </c>
      <c r="G6" s="135">
        <v>698.17399999999998</v>
      </c>
      <c r="H6" s="135">
        <v>700.18399999999997</v>
      </c>
      <c r="I6" s="135">
        <v>718.17200000000003</v>
      </c>
      <c r="J6" s="135">
        <v>743.95500000000004</v>
      </c>
      <c r="K6" s="135">
        <v>688.18799999999999</v>
      </c>
      <c r="L6" s="135">
        <v>693.35400000000004</v>
      </c>
      <c r="M6" s="153">
        <v>697.88900000000001</v>
      </c>
      <c r="N6" s="153">
        <v>741.74</v>
      </c>
      <c r="O6" s="71" t="s">
        <v>382</v>
      </c>
    </row>
    <row r="7" spans="1:17" x14ac:dyDescent="0.25">
      <c r="A7" s="73" t="s">
        <v>170</v>
      </c>
      <c r="B7" s="45"/>
      <c r="C7" s="32"/>
      <c r="D7" s="32"/>
      <c r="E7" s="32"/>
      <c r="F7" s="135"/>
      <c r="G7" s="135"/>
      <c r="H7" s="135"/>
      <c r="I7" s="135"/>
      <c r="J7" s="135"/>
      <c r="K7" s="135"/>
      <c r="L7" s="135">
        <v>0</v>
      </c>
      <c r="M7" s="153"/>
      <c r="N7" s="153"/>
      <c r="O7" s="71" t="s">
        <v>171</v>
      </c>
    </row>
    <row r="8" spans="1:17" x14ac:dyDescent="0.25">
      <c r="A8" s="74" t="s">
        <v>28</v>
      </c>
      <c r="B8" s="128"/>
      <c r="C8" s="44"/>
      <c r="D8" s="44"/>
      <c r="E8" s="44"/>
      <c r="F8" s="44"/>
      <c r="G8" s="44"/>
      <c r="H8" s="44"/>
      <c r="I8" s="135"/>
      <c r="J8" s="135"/>
      <c r="K8" s="135"/>
      <c r="L8" s="135">
        <v>0</v>
      </c>
      <c r="M8" s="153"/>
      <c r="N8" s="153"/>
      <c r="O8" s="63" t="s">
        <v>29</v>
      </c>
      <c r="P8" s="94"/>
      <c r="Q8" s="94"/>
    </row>
    <row r="9" spans="1:17" x14ac:dyDescent="0.25">
      <c r="A9" s="75" t="s">
        <v>30</v>
      </c>
      <c r="B9" s="45">
        <v>48081.609025660997</v>
      </c>
      <c r="C9" s="32">
        <v>48814.400820506002</v>
      </c>
      <c r="D9" s="32">
        <v>47298.103944169998</v>
      </c>
      <c r="E9" s="32">
        <v>52207.660707808005</v>
      </c>
      <c r="F9" s="32">
        <v>54330.768564299004</v>
      </c>
      <c r="G9" s="32">
        <v>55852.500175539004</v>
      </c>
      <c r="H9" s="32">
        <v>56874.221795794001</v>
      </c>
      <c r="I9" s="135">
        <v>58248.759715218002</v>
      </c>
      <c r="J9" s="135">
        <v>58727.529165633001</v>
      </c>
      <c r="K9" s="135">
        <v>59260.140567252005</v>
      </c>
      <c r="L9" s="135">
        <v>60494.149367055994</v>
      </c>
      <c r="M9" s="153">
        <v>63946.544993814001</v>
      </c>
      <c r="N9" s="153">
        <v>64704.575633628003</v>
      </c>
      <c r="O9" s="60" t="s">
        <v>31</v>
      </c>
      <c r="P9" s="125"/>
      <c r="Q9" s="94"/>
    </row>
    <row r="10" spans="1:17" x14ac:dyDescent="0.25">
      <c r="A10" s="75" t="s">
        <v>32</v>
      </c>
      <c r="B10" s="45">
        <v>7588.0898625910004</v>
      </c>
      <c r="C10" s="32">
        <v>7643.2227747750003</v>
      </c>
      <c r="D10" s="32">
        <v>7392.6058989450003</v>
      </c>
      <c r="E10" s="32">
        <v>7663.0883338140002</v>
      </c>
      <c r="F10" s="32">
        <v>7710.6531588650005</v>
      </c>
      <c r="G10" s="32">
        <v>7741.4794002039998</v>
      </c>
      <c r="H10" s="32">
        <v>7696.1357010219999</v>
      </c>
      <c r="I10" s="135">
        <v>7598.5678341960001</v>
      </c>
      <c r="J10" s="135">
        <v>7490.0413940359995</v>
      </c>
      <c r="K10" s="135">
        <v>7472.5558554180006</v>
      </c>
      <c r="L10" s="135">
        <v>7448.4932560349998</v>
      </c>
      <c r="M10" s="153">
        <v>7713.5110669250007</v>
      </c>
      <c r="N10" s="153">
        <v>7859.385676932</v>
      </c>
      <c r="O10" s="60" t="s">
        <v>33</v>
      </c>
      <c r="P10" s="125"/>
      <c r="Q10" s="94"/>
    </row>
    <row r="11" spans="1:17" x14ac:dyDescent="0.25">
      <c r="A11" s="75" t="s">
        <v>34</v>
      </c>
      <c r="B11" s="45">
        <v>1236.5650971729999</v>
      </c>
      <c r="C11" s="32">
        <v>1471.580251284</v>
      </c>
      <c r="D11" s="32">
        <v>1159.2000568599999</v>
      </c>
      <c r="E11" s="32">
        <v>1758.934209669</v>
      </c>
      <c r="F11" s="32">
        <v>1988.1131276380002</v>
      </c>
      <c r="G11" s="32">
        <v>2185.3416184860002</v>
      </c>
      <c r="H11" s="32">
        <v>2234.868494629</v>
      </c>
      <c r="I11" s="135">
        <v>1922.856110318</v>
      </c>
      <c r="J11" s="135">
        <v>2563.1832152659999</v>
      </c>
      <c r="K11" s="135">
        <v>2518.65345338</v>
      </c>
      <c r="L11" s="135">
        <v>2539.1119074620001</v>
      </c>
      <c r="M11" s="153">
        <v>2973.8322029760002</v>
      </c>
      <c r="N11" s="153">
        <v>3492.8975526310001</v>
      </c>
      <c r="O11" s="60" t="s">
        <v>35</v>
      </c>
      <c r="P11" s="125"/>
      <c r="Q11" s="94"/>
    </row>
    <row r="12" spans="1:17" x14ac:dyDescent="0.25">
      <c r="A12" s="75" t="s">
        <v>36</v>
      </c>
      <c r="B12" s="45">
        <v>-2110.1748159289996</v>
      </c>
      <c r="C12" s="32">
        <v>-2052.0979357239999</v>
      </c>
      <c r="D12" s="32">
        <v>-2080.73074881</v>
      </c>
      <c r="E12" s="32">
        <v>-2126.1615656009999</v>
      </c>
      <c r="F12" s="32">
        <v>-2081.209769868</v>
      </c>
      <c r="G12" s="32">
        <v>-2147.228532048</v>
      </c>
      <c r="H12" s="32">
        <v>-2619.422366537</v>
      </c>
      <c r="I12" s="135">
        <v>-2639.1791082430004</v>
      </c>
      <c r="J12" s="135">
        <v>-2568.7647925370002</v>
      </c>
      <c r="K12" s="135">
        <v>-2686.0098896</v>
      </c>
      <c r="L12" s="135">
        <v>-2794.8814534180001</v>
      </c>
      <c r="M12" s="153">
        <v>-2951.910256187</v>
      </c>
      <c r="N12" s="153">
        <v>-3018.547058823</v>
      </c>
      <c r="O12" s="60" t="s">
        <v>37</v>
      </c>
    </row>
    <row r="13" spans="1:17" x14ac:dyDescent="0.25">
      <c r="A13" s="74" t="s">
        <v>38</v>
      </c>
      <c r="B13" s="146"/>
      <c r="C13" s="146"/>
      <c r="D13" s="146"/>
      <c r="E13" s="146"/>
      <c r="F13" s="146"/>
      <c r="G13" s="146"/>
      <c r="H13" s="146"/>
      <c r="I13" s="135"/>
      <c r="J13" s="135"/>
      <c r="K13" s="135"/>
      <c r="L13" s="135"/>
      <c r="M13" s="153"/>
      <c r="N13" s="153"/>
      <c r="O13" s="63" t="s">
        <v>39</v>
      </c>
    </row>
    <row r="14" spans="1:17" x14ac:dyDescent="0.25">
      <c r="A14" s="75" t="s">
        <v>40</v>
      </c>
      <c r="B14" s="147">
        <v>8304.1148398330006</v>
      </c>
      <c r="C14" s="148">
        <v>8394.3800528519987</v>
      </c>
      <c r="D14" s="148">
        <v>8217.2978864090001</v>
      </c>
      <c r="E14" s="148">
        <v>9004.8653831720003</v>
      </c>
      <c r="F14" s="148">
        <v>9401.9840647309993</v>
      </c>
      <c r="G14" s="148">
        <v>9642.0589411590008</v>
      </c>
      <c r="H14" s="148">
        <v>9788.9657640919995</v>
      </c>
      <c r="I14" s="135">
        <v>9925.2768865750004</v>
      </c>
      <c r="J14" s="135">
        <v>10149.315354581</v>
      </c>
      <c r="K14" s="135">
        <v>10263.801518021</v>
      </c>
      <c r="L14" s="135">
        <v>10518.183001441001</v>
      </c>
      <c r="M14" s="153">
        <v>11206.322447199</v>
      </c>
      <c r="N14" s="153">
        <v>11250.508982138001</v>
      </c>
      <c r="O14" s="60" t="s">
        <v>40</v>
      </c>
    </row>
    <row r="15" spans="1:17" x14ac:dyDescent="0.25">
      <c r="A15" s="75" t="s">
        <v>41</v>
      </c>
      <c r="B15" s="149">
        <v>6192.526541874</v>
      </c>
      <c r="C15" s="145">
        <v>6184.5543940810003</v>
      </c>
      <c r="D15" s="145">
        <v>5960.4808809599999</v>
      </c>
      <c r="E15" s="145">
        <v>6167.1271141870002</v>
      </c>
      <c r="F15" s="145">
        <v>6127.7754103710004</v>
      </c>
      <c r="G15" s="145">
        <v>6175.2606019069999</v>
      </c>
      <c r="H15" s="145">
        <v>6122.7977469830003</v>
      </c>
      <c r="I15" s="135">
        <v>6054.9082994939999</v>
      </c>
      <c r="J15" s="135">
        <v>5886.6857345519993</v>
      </c>
      <c r="K15" s="135">
        <v>5566.3683324909998</v>
      </c>
      <c r="L15" s="135">
        <v>5321.2337573229997</v>
      </c>
      <c r="M15" s="153">
        <v>5188.6657679169994</v>
      </c>
      <c r="N15" s="153">
        <v>5218.9613695110002</v>
      </c>
      <c r="O15" s="60" t="s">
        <v>41</v>
      </c>
    </row>
    <row r="16" spans="1:17" x14ac:dyDescent="0.25">
      <c r="A16" s="75" t="s">
        <v>42</v>
      </c>
      <c r="B16" s="45">
        <v>162.44267938799999</v>
      </c>
      <c r="C16" s="32">
        <v>195.27112619099998</v>
      </c>
      <c r="D16" s="32">
        <v>152.11322258999999</v>
      </c>
      <c r="E16" s="32">
        <v>225.48576100900002</v>
      </c>
      <c r="F16" s="32">
        <v>252.489905343</v>
      </c>
      <c r="G16" s="32">
        <v>267.97838757700003</v>
      </c>
      <c r="H16" s="32">
        <v>273.07422559100002</v>
      </c>
      <c r="I16" s="135">
        <v>299.136969158</v>
      </c>
      <c r="J16" s="135">
        <v>308.975057257</v>
      </c>
      <c r="K16" s="135">
        <v>297.29310330100003</v>
      </c>
      <c r="L16" s="135">
        <v>297.51511997599999</v>
      </c>
      <c r="M16" s="153">
        <v>361.88123862199996</v>
      </c>
      <c r="N16" s="153">
        <v>428.84673380800001</v>
      </c>
      <c r="O16" s="60" t="s">
        <v>42</v>
      </c>
    </row>
    <row r="17" spans="1:15" x14ac:dyDescent="0.25">
      <c r="A17" s="75" t="s">
        <v>43</v>
      </c>
      <c r="B17" s="45">
        <v>0</v>
      </c>
      <c r="C17" s="32">
        <v>0</v>
      </c>
      <c r="D17" s="32">
        <v>0</v>
      </c>
      <c r="E17" s="135">
        <v>0</v>
      </c>
      <c r="F17" s="135">
        <v>0</v>
      </c>
      <c r="G17" s="135">
        <v>0</v>
      </c>
      <c r="H17" s="135">
        <v>0</v>
      </c>
      <c r="I17" s="135">
        <v>0</v>
      </c>
      <c r="J17" s="135">
        <v>0</v>
      </c>
      <c r="K17" s="135">
        <v>0</v>
      </c>
      <c r="L17" s="135">
        <v>0</v>
      </c>
      <c r="M17" s="153">
        <v>0</v>
      </c>
      <c r="N17" s="153">
        <v>0</v>
      </c>
      <c r="O17" s="60" t="s">
        <v>44</v>
      </c>
    </row>
    <row r="18" spans="1:15" x14ac:dyDescent="0.25">
      <c r="A18" s="75" t="s">
        <v>45</v>
      </c>
      <c r="B18" s="45">
        <v>-1228.62427938</v>
      </c>
      <c r="C18" s="32">
        <v>-1232.0368729439999</v>
      </c>
      <c r="D18" s="32">
        <v>-1213.6275832879999</v>
      </c>
      <c r="E18" s="135">
        <v>-1267.6887568280001</v>
      </c>
      <c r="F18" s="135">
        <v>-1517.64544815</v>
      </c>
      <c r="G18" s="135">
        <v>-1492.6020383349999</v>
      </c>
      <c r="H18" s="135">
        <v>-1316.2813533630001</v>
      </c>
      <c r="I18" s="135">
        <v>-1306.8747492919999</v>
      </c>
      <c r="J18" s="135">
        <v>-1225.7037069099999</v>
      </c>
      <c r="K18" s="135">
        <v>-1000.370910488</v>
      </c>
      <c r="L18" s="135">
        <v>-1085.456291494</v>
      </c>
      <c r="M18" s="153">
        <v>-1178.0888836229999</v>
      </c>
      <c r="N18" s="153">
        <v>-1177.149619302</v>
      </c>
      <c r="O18" s="60" t="s">
        <v>46</v>
      </c>
    </row>
    <row r="19" spans="1:15" x14ac:dyDescent="0.25">
      <c r="A19" s="73" t="s">
        <v>370</v>
      </c>
      <c r="B19" s="117">
        <v>698.41245435300004</v>
      </c>
      <c r="C19" s="97">
        <v>710.42550291399994</v>
      </c>
      <c r="D19" s="97">
        <v>628.16029598900002</v>
      </c>
      <c r="E19" s="142">
        <v>787.69110545900003</v>
      </c>
      <c r="F19" s="142">
        <v>779.63948963600001</v>
      </c>
      <c r="G19" s="142">
        <v>883.431693526</v>
      </c>
      <c r="H19" s="142">
        <v>996.277815508</v>
      </c>
      <c r="I19" s="135">
        <v>1241.0401639459999</v>
      </c>
      <c r="J19" s="135">
        <v>1301.9746637800001</v>
      </c>
      <c r="K19" s="135">
        <v>1302.8687650100001</v>
      </c>
      <c r="L19" s="135">
        <v>1459.3907204720001</v>
      </c>
      <c r="M19" s="153">
        <v>1458.1512250409999</v>
      </c>
      <c r="N19" s="153">
        <v>1633.9745669470001</v>
      </c>
      <c r="O19" s="71" t="s">
        <v>385</v>
      </c>
    </row>
    <row r="20" spans="1:15" x14ac:dyDescent="0.25">
      <c r="A20" s="73" t="s">
        <v>371</v>
      </c>
      <c r="B20" s="117">
        <v>75.622891031000009</v>
      </c>
      <c r="C20" s="97">
        <v>81.751235514000001</v>
      </c>
      <c r="D20" s="97">
        <v>68.899680850999999</v>
      </c>
      <c r="E20" s="142">
        <v>99.363816212999993</v>
      </c>
      <c r="F20" s="142">
        <v>110.657108451</v>
      </c>
      <c r="G20" s="142">
        <v>123.139818353</v>
      </c>
      <c r="H20" s="142">
        <v>127.983332151</v>
      </c>
      <c r="I20" s="135">
        <v>145.68335159599999</v>
      </c>
      <c r="J20" s="135">
        <v>157.04363725799999</v>
      </c>
      <c r="K20" s="135">
        <v>152.14719532399999</v>
      </c>
      <c r="L20" s="135">
        <v>85.098848993000004</v>
      </c>
      <c r="M20" s="153">
        <v>101.853193324</v>
      </c>
      <c r="N20" s="153">
        <v>127.86345773399999</v>
      </c>
      <c r="O20" s="71" t="s">
        <v>384</v>
      </c>
    </row>
    <row r="21" spans="1:15" x14ac:dyDescent="0.25">
      <c r="A21" s="73" t="s">
        <v>372</v>
      </c>
      <c r="B21" s="117">
        <v>2518.0890847119999</v>
      </c>
      <c r="C21" s="97">
        <v>2420.4040618560002</v>
      </c>
      <c r="D21" s="97">
        <v>2448.6130752790004</v>
      </c>
      <c r="E21" s="142">
        <v>2562.578535568</v>
      </c>
      <c r="F21" s="142">
        <v>2706.8403773810001</v>
      </c>
      <c r="G21" s="142">
        <v>2979.3595597999997</v>
      </c>
      <c r="H21" s="142">
        <v>2976.946442078</v>
      </c>
      <c r="I21" s="135">
        <v>2861.2649693359999</v>
      </c>
      <c r="J21" s="135">
        <v>2909.0886713120003</v>
      </c>
      <c r="K21" s="135">
        <v>3028.8277175329999</v>
      </c>
      <c r="L21" s="135">
        <v>3120.4183744940001</v>
      </c>
      <c r="M21" s="153">
        <v>2985.4319653230004</v>
      </c>
      <c r="N21" s="153">
        <v>3069.4044525270001</v>
      </c>
      <c r="O21" s="71" t="s">
        <v>383</v>
      </c>
    </row>
    <row r="22" spans="1:15" x14ac:dyDescent="0.25">
      <c r="A22" s="73" t="s">
        <v>373</v>
      </c>
      <c r="B22" s="117">
        <v>94.89957957499999</v>
      </c>
      <c r="C22" s="97">
        <v>81.627958817000007</v>
      </c>
      <c r="D22" s="97">
        <v>95.807158032999993</v>
      </c>
      <c r="E22" s="142">
        <v>133.49958921000001</v>
      </c>
      <c r="F22" s="142">
        <v>127.935498972</v>
      </c>
      <c r="G22" s="142">
        <v>143.53698287899999</v>
      </c>
      <c r="H22" s="142">
        <v>142.18240506799998</v>
      </c>
      <c r="I22" s="135">
        <v>132.06754511100002</v>
      </c>
      <c r="J22" s="135">
        <v>119.452003813</v>
      </c>
      <c r="K22" s="135">
        <v>64.762276741000008</v>
      </c>
      <c r="L22" s="135">
        <v>52.942245411000002</v>
      </c>
      <c r="M22" s="153">
        <v>67.356398874000007</v>
      </c>
      <c r="N22" s="153">
        <v>61.073385330000001</v>
      </c>
      <c r="O22" s="71" t="s">
        <v>386</v>
      </c>
    </row>
    <row r="23" spans="1:15" x14ac:dyDescent="0.25">
      <c r="A23" s="73" t="s">
        <v>411</v>
      </c>
      <c r="B23" s="102">
        <v>0</v>
      </c>
      <c r="C23" s="102">
        <v>0</v>
      </c>
      <c r="D23" s="102">
        <v>0</v>
      </c>
      <c r="E23" s="102">
        <v>0</v>
      </c>
      <c r="F23" s="102">
        <v>0</v>
      </c>
      <c r="G23" s="102">
        <v>0</v>
      </c>
      <c r="H23" s="102">
        <v>0</v>
      </c>
      <c r="I23" s="135">
        <v>0</v>
      </c>
      <c r="J23" s="101"/>
      <c r="K23" s="101"/>
      <c r="L23" s="135"/>
      <c r="M23" s="153"/>
      <c r="N23" s="153"/>
      <c r="O23" s="71" t="s">
        <v>412</v>
      </c>
    </row>
    <row r="24" spans="1:15" x14ac:dyDescent="0.25">
      <c r="A24" s="73" t="s">
        <v>374</v>
      </c>
      <c r="B24" s="139">
        <v>962.36085246200003</v>
      </c>
      <c r="C24" s="102">
        <v>1442.9259771810002</v>
      </c>
      <c r="D24" s="102">
        <v>1021.3105395210001</v>
      </c>
      <c r="E24" s="114">
        <v>1866.9153890340001</v>
      </c>
      <c r="F24" s="114">
        <v>1238.9382836179998</v>
      </c>
      <c r="G24" s="114">
        <v>1188.8102975019999</v>
      </c>
      <c r="H24" s="114">
        <v>1159.8502026519998</v>
      </c>
      <c r="I24" s="135">
        <v>1056.260721872</v>
      </c>
      <c r="J24" s="135">
        <v>1120.8155737040001</v>
      </c>
      <c r="K24" s="135">
        <v>981.16729653799996</v>
      </c>
      <c r="L24" s="135">
        <v>1098.681315304</v>
      </c>
      <c r="M24" s="153">
        <v>1107.4576640269997</v>
      </c>
      <c r="N24" s="153">
        <v>1632.783505717</v>
      </c>
      <c r="O24" s="71" t="s">
        <v>387</v>
      </c>
    </row>
    <row r="25" spans="1:15" x14ac:dyDescent="0.25">
      <c r="A25" s="73" t="s">
        <v>47</v>
      </c>
      <c r="B25" s="129">
        <v>72962.325789022987</v>
      </c>
      <c r="C25" s="114">
        <v>74440.540942837004</v>
      </c>
      <c r="D25" s="102">
        <v>71447.916979084985</v>
      </c>
      <c r="E25" s="114">
        <v>79482.894052434</v>
      </c>
      <c r="F25" s="114">
        <v>82223.150846779987</v>
      </c>
      <c r="G25" s="114">
        <v>84605.043237267004</v>
      </c>
      <c r="H25" s="114">
        <v>85871.909448469014</v>
      </c>
      <c r="I25" s="135">
        <v>86627.519445451006</v>
      </c>
      <c r="J25" s="135">
        <v>88061.581969513019</v>
      </c>
      <c r="K25" s="135">
        <v>88291.544677463011</v>
      </c>
      <c r="L25" s="135">
        <v>89845.352623368002</v>
      </c>
      <c r="M25" s="153">
        <v>94108.385064641989</v>
      </c>
      <c r="N25" s="153">
        <v>96359.190923688016</v>
      </c>
      <c r="O25" s="71" t="s">
        <v>48</v>
      </c>
    </row>
    <row r="26" spans="1:15" x14ac:dyDescent="0.25">
      <c r="A26" s="73" t="s">
        <v>49</v>
      </c>
      <c r="B26" s="128"/>
      <c r="C26" s="44"/>
      <c r="D26" s="44"/>
      <c r="E26" s="44"/>
      <c r="F26" s="44"/>
      <c r="G26" s="44"/>
      <c r="H26" s="44"/>
      <c r="I26" s="135">
        <v>0</v>
      </c>
      <c r="J26" s="135">
        <v>0</v>
      </c>
      <c r="K26" s="135">
        <v>0</v>
      </c>
      <c r="L26" s="135">
        <v>0</v>
      </c>
      <c r="M26" s="135">
        <v>0</v>
      </c>
      <c r="N26" s="135">
        <v>0</v>
      </c>
      <c r="O26" s="71" t="s">
        <v>50</v>
      </c>
    </row>
    <row r="27" spans="1:15" x14ac:dyDescent="0.25">
      <c r="A27" s="73" t="s">
        <v>81</v>
      </c>
      <c r="B27" s="44">
        <v>0</v>
      </c>
      <c r="C27" s="44">
        <v>0</v>
      </c>
      <c r="D27" s="44">
        <v>0</v>
      </c>
      <c r="E27" s="44">
        <v>0</v>
      </c>
      <c r="F27" s="44">
        <v>0</v>
      </c>
      <c r="G27" s="44">
        <v>0</v>
      </c>
      <c r="H27" s="44"/>
      <c r="I27" s="135">
        <v>0</v>
      </c>
      <c r="J27" s="135">
        <v>0</v>
      </c>
      <c r="K27" s="135">
        <v>0</v>
      </c>
      <c r="L27" s="135">
        <v>0</v>
      </c>
      <c r="M27" s="135">
        <v>0</v>
      </c>
      <c r="N27" s="135">
        <v>0</v>
      </c>
      <c r="O27" s="71" t="s">
        <v>388</v>
      </c>
    </row>
    <row r="28" spans="1:15" x14ac:dyDescent="0.25">
      <c r="A28" s="74" t="s">
        <v>28</v>
      </c>
      <c r="B28" s="44"/>
      <c r="C28" s="44"/>
      <c r="D28" s="44"/>
      <c r="E28" s="44"/>
      <c r="F28" s="44"/>
      <c r="G28" s="44"/>
      <c r="H28" s="44"/>
      <c r="I28" s="135">
        <v>0</v>
      </c>
      <c r="J28" s="135">
        <v>0</v>
      </c>
      <c r="K28" s="135">
        <v>0</v>
      </c>
      <c r="L28" s="135">
        <v>0</v>
      </c>
      <c r="M28" s="135">
        <v>0</v>
      </c>
      <c r="N28" s="135">
        <v>0</v>
      </c>
      <c r="O28" s="63" t="s">
        <v>29</v>
      </c>
    </row>
    <row r="29" spans="1:15" x14ac:dyDescent="0.25">
      <c r="A29" s="75" t="s">
        <v>30</v>
      </c>
      <c r="B29" s="32">
        <v>0</v>
      </c>
      <c r="C29" s="32">
        <v>0</v>
      </c>
      <c r="D29" s="32">
        <v>0</v>
      </c>
      <c r="E29" s="32">
        <v>0</v>
      </c>
      <c r="F29" s="32">
        <v>0</v>
      </c>
      <c r="G29" s="32">
        <v>0</v>
      </c>
      <c r="H29" s="32"/>
      <c r="I29" s="135">
        <v>0</v>
      </c>
      <c r="J29" s="135">
        <v>0</v>
      </c>
      <c r="K29" s="135">
        <v>0</v>
      </c>
      <c r="L29" s="135">
        <v>0</v>
      </c>
      <c r="M29" s="135">
        <v>0</v>
      </c>
      <c r="N29" s="135">
        <v>0</v>
      </c>
      <c r="O29" s="60" t="s">
        <v>31</v>
      </c>
    </row>
    <row r="30" spans="1:15" x14ac:dyDescent="0.25">
      <c r="A30" s="75" t="s">
        <v>32</v>
      </c>
      <c r="B30" s="32">
        <v>0</v>
      </c>
      <c r="C30" s="32">
        <v>0</v>
      </c>
      <c r="D30" s="32">
        <v>0</v>
      </c>
      <c r="E30" s="32">
        <v>0</v>
      </c>
      <c r="F30" s="32">
        <v>0</v>
      </c>
      <c r="G30" s="32">
        <v>0</v>
      </c>
      <c r="H30" s="32"/>
      <c r="I30" s="135">
        <v>0</v>
      </c>
      <c r="J30" s="135">
        <v>0</v>
      </c>
      <c r="K30" s="135">
        <v>0</v>
      </c>
      <c r="L30" s="135">
        <v>0</v>
      </c>
      <c r="M30" s="135">
        <v>0</v>
      </c>
      <c r="N30" s="135">
        <v>0</v>
      </c>
      <c r="O30" s="60" t="s">
        <v>33</v>
      </c>
    </row>
    <row r="31" spans="1:15" x14ac:dyDescent="0.25">
      <c r="A31" s="75" t="s">
        <v>34</v>
      </c>
      <c r="B31" s="32">
        <v>0</v>
      </c>
      <c r="C31" s="32">
        <v>0</v>
      </c>
      <c r="D31" s="32">
        <v>0</v>
      </c>
      <c r="E31" s="32">
        <v>0</v>
      </c>
      <c r="F31" s="32">
        <v>0</v>
      </c>
      <c r="G31" s="32">
        <v>0</v>
      </c>
      <c r="H31" s="32"/>
      <c r="I31" s="135">
        <v>0</v>
      </c>
      <c r="J31" s="135">
        <v>0</v>
      </c>
      <c r="K31" s="135">
        <v>0</v>
      </c>
      <c r="L31" s="135">
        <v>0</v>
      </c>
      <c r="M31" s="135">
        <v>0</v>
      </c>
      <c r="N31" s="135">
        <v>0</v>
      </c>
      <c r="O31" s="60" t="s">
        <v>35</v>
      </c>
    </row>
    <row r="32" spans="1:15" x14ac:dyDescent="0.25">
      <c r="A32" s="75" t="s">
        <v>36</v>
      </c>
      <c r="B32" s="32">
        <v>0</v>
      </c>
      <c r="C32" s="32">
        <v>0</v>
      </c>
      <c r="D32" s="32">
        <v>0</v>
      </c>
      <c r="E32" s="32">
        <v>0</v>
      </c>
      <c r="F32" s="32">
        <v>0</v>
      </c>
      <c r="G32" s="32">
        <v>0</v>
      </c>
      <c r="H32" s="32"/>
      <c r="I32" s="135">
        <v>0</v>
      </c>
      <c r="J32" s="135">
        <v>0</v>
      </c>
      <c r="K32" s="135">
        <v>0</v>
      </c>
      <c r="L32" s="135">
        <v>0</v>
      </c>
      <c r="M32" s="135">
        <v>0</v>
      </c>
      <c r="N32" s="135">
        <v>0</v>
      </c>
      <c r="O32" s="60" t="s">
        <v>37</v>
      </c>
    </row>
    <row r="33" spans="1:15" x14ac:dyDescent="0.25">
      <c r="A33" s="74" t="s">
        <v>38</v>
      </c>
      <c r="B33" s="44"/>
      <c r="C33" s="44"/>
      <c r="D33" s="44"/>
      <c r="E33" s="44"/>
      <c r="F33" s="44"/>
      <c r="G33" s="44"/>
      <c r="H33" s="44"/>
      <c r="I33" s="135">
        <v>0</v>
      </c>
      <c r="J33" s="135">
        <v>0</v>
      </c>
      <c r="K33" s="135">
        <v>0</v>
      </c>
      <c r="L33" s="135">
        <v>0</v>
      </c>
      <c r="M33" s="135">
        <v>0</v>
      </c>
      <c r="N33" s="135">
        <v>0</v>
      </c>
      <c r="O33" s="63" t="s">
        <v>39</v>
      </c>
    </row>
    <row r="34" spans="1:15" x14ac:dyDescent="0.25">
      <c r="A34" s="75" t="s">
        <v>40</v>
      </c>
      <c r="B34" s="32">
        <v>0</v>
      </c>
      <c r="C34" s="32">
        <v>0</v>
      </c>
      <c r="D34" s="32">
        <v>0</v>
      </c>
      <c r="E34" s="32">
        <v>0</v>
      </c>
      <c r="F34" s="32">
        <v>0</v>
      </c>
      <c r="G34" s="32">
        <v>0</v>
      </c>
      <c r="H34" s="32"/>
      <c r="I34" s="135">
        <v>0</v>
      </c>
      <c r="J34" s="135">
        <v>0</v>
      </c>
      <c r="K34" s="135">
        <v>0</v>
      </c>
      <c r="L34" s="135">
        <v>0</v>
      </c>
      <c r="M34" s="135">
        <v>0</v>
      </c>
      <c r="N34" s="135">
        <v>0</v>
      </c>
      <c r="O34" s="60" t="s">
        <v>40</v>
      </c>
    </row>
    <row r="35" spans="1:15" x14ac:dyDescent="0.25">
      <c r="A35" s="75" t="s">
        <v>41</v>
      </c>
      <c r="B35" s="32">
        <v>0</v>
      </c>
      <c r="C35" s="32">
        <v>0</v>
      </c>
      <c r="D35" s="32">
        <v>0</v>
      </c>
      <c r="E35" s="32">
        <v>0</v>
      </c>
      <c r="F35" s="32">
        <v>0</v>
      </c>
      <c r="G35" s="32">
        <v>0</v>
      </c>
      <c r="H35" s="32"/>
      <c r="I35" s="135">
        <v>0</v>
      </c>
      <c r="J35" s="135">
        <v>0</v>
      </c>
      <c r="K35" s="135">
        <v>0</v>
      </c>
      <c r="L35" s="135">
        <v>0</v>
      </c>
      <c r="M35" s="135">
        <v>0</v>
      </c>
      <c r="N35" s="135">
        <v>0</v>
      </c>
      <c r="O35" s="60" t="s">
        <v>41</v>
      </c>
    </row>
    <row r="36" spans="1:15" x14ac:dyDescent="0.25">
      <c r="A36" s="75" t="s">
        <v>42</v>
      </c>
      <c r="B36" s="32">
        <v>0</v>
      </c>
      <c r="C36" s="32">
        <v>0</v>
      </c>
      <c r="D36" s="32">
        <v>0</v>
      </c>
      <c r="E36" s="32">
        <v>0</v>
      </c>
      <c r="F36" s="32">
        <v>0</v>
      </c>
      <c r="G36" s="32">
        <v>0</v>
      </c>
      <c r="H36" s="32"/>
      <c r="I36" s="135">
        <v>0</v>
      </c>
      <c r="J36" s="135">
        <v>0</v>
      </c>
      <c r="K36" s="135">
        <v>0</v>
      </c>
      <c r="L36" s="135">
        <v>0</v>
      </c>
      <c r="M36" s="135">
        <v>0</v>
      </c>
      <c r="N36" s="135">
        <v>0</v>
      </c>
      <c r="O36" s="60" t="s">
        <v>42</v>
      </c>
    </row>
    <row r="37" spans="1:15" x14ac:dyDescent="0.25">
      <c r="A37" s="75" t="s">
        <v>43</v>
      </c>
      <c r="B37" s="32">
        <v>0</v>
      </c>
      <c r="C37" s="32">
        <v>0</v>
      </c>
      <c r="D37" s="32">
        <v>0</v>
      </c>
      <c r="E37" s="32">
        <v>0</v>
      </c>
      <c r="F37" s="32">
        <v>0</v>
      </c>
      <c r="G37" s="32">
        <v>0</v>
      </c>
      <c r="H37" s="32"/>
      <c r="I37" s="135">
        <v>0</v>
      </c>
      <c r="J37" s="135">
        <v>0</v>
      </c>
      <c r="K37" s="135">
        <v>0</v>
      </c>
      <c r="L37" s="135">
        <v>0</v>
      </c>
      <c r="M37" s="135">
        <v>0</v>
      </c>
      <c r="N37" s="135">
        <v>0</v>
      </c>
      <c r="O37" s="60" t="s">
        <v>44</v>
      </c>
    </row>
    <row r="38" spans="1:15" x14ac:dyDescent="0.25">
      <c r="A38" s="75" t="s">
        <v>36</v>
      </c>
      <c r="B38" s="32">
        <v>0</v>
      </c>
      <c r="C38" s="32">
        <v>0</v>
      </c>
      <c r="D38" s="32">
        <v>0</v>
      </c>
      <c r="E38" s="32">
        <v>0</v>
      </c>
      <c r="F38" s="32">
        <v>0</v>
      </c>
      <c r="G38" s="32">
        <v>0</v>
      </c>
      <c r="H38" s="32"/>
      <c r="I38" s="135">
        <v>0</v>
      </c>
      <c r="J38" s="135">
        <v>0</v>
      </c>
      <c r="K38" s="135">
        <v>0</v>
      </c>
      <c r="L38" s="135">
        <v>0</v>
      </c>
      <c r="M38" s="135">
        <v>0</v>
      </c>
      <c r="N38" s="135">
        <v>0</v>
      </c>
      <c r="O38" s="60" t="s">
        <v>46</v>
      </c>
    </row>
    <row r="39" spans="1:15" x14ac:dyDescent="0.25">
      <c r="A39" s="73" t="s">
        <v>375</v>
      </c>
      <c r="B39" s="32">
        <v>0</v>
      </c>
      <c r="C39" s="32">
        <v>0</v>
      </c>
      <c r="D39" s="32">
        <v>0</v>
      </c>
      <c r="E39" s="32">
        <v>0</v>
      </c>
      <c r="F39" s="32">
        <v>0</v>
      </c>
      <c r="G39" s="32">
        <v>0</v>
      </c>
      <c r="H39" s="32"/>
      <c r="I39" s="135">
        <v>0</v>
      </c>
      <c r="J39" s="135">
        <v>0</v>
      </c>
      <c r="K39" s="135">
        <v>0</v>
      </c>
      <c r="L39" s="135">
        <v>0</v>
      </c>
      <c r="M39" s="135">
        <v>0</v>
      </c>
      <c r="N39" s="135">
        <v>0</v>
      </c>
      <c r="O39" s="71" t="s">
        <v>389</v>
      </c>
    </row>
    <row r="40" spans="1:15" x14ac:dyDescent="0.25">
      <c r="A40" s="73" t="s">
        <v>376</v>
      </c>
      <c r="B40" s="32">
        <v>0</v>
      </c>
      <c r="C40" s="32">
        <v>0</v>
      </c>
      <c r="D40" s="32">
        <v>0</v>
      </c>
      <c r="E40" s="32">
        <v>0</v>
      </c>
      <c r="F40" s="32">
        <v>0</v>
      </c>
      <c r="G40" s="32">
        <v>0</v>
      </c>
      <c r="H40" s="32"/>
      <c r="I40" s="135">
        <v>0</v>
      </c>
      <c r="J40" s="135">
        <v>0</v>
      </c>
      <c r="K40" s="135">
        <v>0</v>
      </c>
      <c r="L40" s="135">
        <v>0</v>
      </c>
      <c r="M40" s="135">
        <v>0</v>
      </c>
      <c r="N40" s="135">
        <v>0</v>
      </c>
      <c r="O40" s="71" t="s">
        <v>390</v>
      </c>
    </row>
    <row r="41" spans="1:15" x14ac:dyDescent="0.25">
      <c r="A41" s="73" t="s">
        <v>377</v>
      </c>
      <c r="B41" s="45">
        <v>1538.2403305339999</v>
      </c>
      <c r="C41" s="32">
        <v>1542.5536586109999</v>
      </c>
      <c r="D41" s="32">
        <v>1660.0019080249999</v>
      </c>
      <c r="E41" s="32">
        <v>1597.6525138689999</v>
      </c>
      <c r="F41" s="32">
        <v>1658.0776998189999</v>
      </c>
      <c r="G41" s="32">
        <v>1683.5115484089999</v>
      </c>
      <c r="H41" s="32">
        <v>1729.7587109840001</v>
      </c>
      <c r="I41" s="135">
        <v>1743.718837738</v>
      </c>
      <c r="J41" s="135">
        <v>1730.884331638</v>
      </c>
      <c r="K41" s="135">
        <v>1330.866096019</v>
      </c>
      <c r="L41" s="135">
        <v>1412.961165815</v>
      </c>
      <c r="M41" s="153">
        <v>1470.635180642</v>
      </c>
      <c r="N41" s="153">
        <v>1319.8175017230001</v>
      </c>
      <c r="O41" s="71" t="s">
        <v>391</v>
      </c>
    </row>
    <row r="42" spans="1:15" x14ac:dyDescent="0.25">
      <c r="A42" s="73" t="s">
        <v>378</v>
      </c>
      <c r="B42" s="45">
        <v>181.2456</v>
      </c>
      <c r="C42" s="32">
        <v>181.2456</v>
      </c>
      <c r="D42" s="32">
        <v>181.2456</v>
      </c>
      <c r="E42" s="32">
        <v>181.2456</v>
      </c>
      <c r="F42" s="32">
        <v>181.2456</v>
      </c>
      <c r="G42" s="32">
        <v>181.2456</v>
      </c>
      <c r="H42" s="32">
        <v>181.2456</v>
      </c>
      <c r="I42" s="135">
        <v>181.2456</v>
      </c>
      <c r="J42" s="135">
        <v>180.78810000000001</v>
      </c>
      <c r="K42" s="135">
        <v>180.78810000000001</v>
      </c>
      <c r="L42" s="135">
        <v>180.78810000000001</v>
      </c>
      <c r="M42" s="153">
        <v>180.78810000000001</v>
      </c>
      <c r="N42" s="153">
        <v>180.78810000000001</v>
      </c>
      <c r="O42" s="71" t="s">
        <v>392</v>
      </c>
    </row>
    <row r="43" spans="1:15" x14ac:dyDescent="0.25">
      <c r="A43" s="73" t="s">
        <v>379</v>
      </c>
      <c r="B43" s="45">
        <v>15011.055118898001</v>
      </c>
      <c r="C43" s="32">
        <v>15060.122214601</v>
      </c>
      <c r="D43" s="32">
        <v>14923.389981933</v>
      </c>
      <c r="E43" s="32">
        <v>15184.873659801999</v>
      </c>
      <c r="F43" s="32">
        <v>15312.030081416</v>
      </c>
      <c r="G43" s="32">
        <v>15381.507400687</v>
      </c>
      <c r="H43" s="32">
        <v>15459.264165653</v>
      </c>
      <c r="I43" s="135">
        <v>15666.340677515</v>
      </c>
      <c r="J43" s="135">
        <v>15750.694324345</v>
      </c>
      <c r="K43" s="135">
        <v>15960.921780126</v>
      </c>
      <c r="L43" s="135">
        <v>15983.310561324</v>
      </c>
      <c r="M43" s="153">
        <v>16051.496482597</v>
      </c>
      <c r="N43" s="153">
        <v>16203.846160535</v>
      </c>
      <c r="O43" s="71" t="s">
        <v>393</v>
      </c>
    </row>
    <row r="44" spans="1:15" x14ac:dyDescent="0.25">
      <c r="A44" s="73" t="s">
        <v>380</v>
      </c>
      <c r="B44" s="45">
        <v>-2717.354511561</v>
      </c>
      <c r="C44" s="32">
        <v>-2764.3493399950003</v>
      </c>
      <c r="D44" s="32">
        <v>-2670.0054726140002</v>
      </c>
      <c r="E44" s="32">
        <v>-2861.6490751399997</v>
      </c>
      <c r="F44" s="32">
        <v>-2914.6530715629997</v>
      </c>
      <c r="G44" s="32">
        <v>-2945.3358349230002</v>
      </c>
      <c r="H44" s="32">
        <v>-2989.8697010730002</v>
      </c>
      <c r="I44" s="135">
        <v>-3041.1530316349999</v>
      </c>
      <c r="J44" s="135">
        <v>-3089.5191126259997</v>
      </c>
      <c r="K44" s="135">
        <v>-3144.9873491480002</v>
      </c>
      <c r="L44" s="135">
        <v>-3209.3301880450003</v>
      </c>
      <c r="M44" s="153">
        <v>-3263.6388529670003</v>
      </c>
      <c r="N44" s="153">
        <v>-3317.445707973</v>
      </c>
      <c r="O44" s="71" t="s">
        <v>394</v>
      </c>
    </row>
    <row r="45" spans="1:15" x14ac:dyDescent="0.25">
      <c r="A45" s="73" t="s">
        <v>381</v>
      </c>
      <c r="B45" s="45">
        <v>22.548445061000002</v>
      </c>
      <c r="C45" s="32">
        <v>23.048324060999999</v>
      </c>
      <c r="D45" s="32">
        <v>23.620740644000001</v>
      </c>
      <c r="E45" s="32">
        <v>24.020746487</v>
      </c>
      <c r="F45" s="32">
        <v>24.245674532000002</v>
      </c>
      <c r="G45" s="32">
        <v>28.535672346999998</v>
      </c>
      <c r="H45" s="32">
        <v>31.438693052000001</v>
      </c>
      <c r="I45" s="135">
        <v>33.404403109999997</v>
      </c>
      <c r="J45" s="135">
        <v>36.581960502999998</v>
      </c>
      <c r="K45" s="135">
        <v>38.035831944999998</v>
      </c>
      <c r="L45" s="135">
        <v>141.535128864</v>
      </c>
      <c r="M45" s="153">
        <v>549.76243288199998</v>
      </c>
      <c r="N45" s="153">
        <v>870.41967915199996</v>
      </c>
      <c r="O45" s="71" t="s">
        <v>395</v>
      </c>
    </row>
    <row r="46" spans="1:15" x14ac:dyDescent="0.25">
      <c r="A46" s="73" t="s">
        <v>51</v>
      </c>
      <c r="B46" s="45">
        <v>14035.734982931999</v>
      </c>
      <c r="C46" s="32">
        <v>14042.620457278001</v>
      </c>
      <c r="D46" s="32">
        <v>14118.252757988001</v>
      </c>
      <c r="E46" s="32">
        <v>14126.143445017997</v>
      </c>
      <c r="F46" s="32">
        <v>14260.945984204</v>
      </c>
      <c r="G46" s="32">
        <v>14329.46438652</v>
      </c>
      <c r="H46" s="32">
        <v>14411.837468615997</v>
      </c>
      <c r="I46" s="135">
        <v>14583.556486728001</v>
      </c>
      <c r="J46" s="135">
        <v>14609.42960386</v>
      </c>
      <c r="K46" s="135">
        <v>14365.624458942</v>
      </c>
      <c r="L46" s="135">
        <v>14509.264767958</v>
      </c>
      <c r="M46" s="153">
        <v>14989.043343154</v>
      </c>
      <c r="N46" s="153">
        <v>15257.425733437001</v>
      </c>
      <c r="O46" s="71" t="s">
        <v>52</v>
      </c>
    </row>
    <row r="47" spans="1:15" x14ac:dyDescent="0.25">
      <c r="A47" s="76" t="s">
        <v>11</v>
      </c>
      <c r="B47" s="49">
        <v>86998.060771954988</v>
      </c>
      <c r="C47" s="130">
        <v>88483.161400115001</v>
      </c>
      <c r="D47" s="130">
        <v>85566.169737072996</v>
      </c>
      <c r="E47" s="130">
        <v>93609.037497451995</v>
      </c>
      <c r="F47" s="130">
        <v>96484.096830983981</v>
      </c>
      <c r="G47" s="130">
        <v>98934.507623786994</v>
      </c>
      <c r="H47" s="130">
        <v>100283.74691708501</v>
      </c>
      <c r="I47" s="150">
        <v>101211.07593217901</v>
      </c>
      <c r="J47" s="150">
        <v>102671.01157337302</v>
      </c>
      <c r="K47" s="150">
        <v>102657.16913640501</v>
      </c>
      <c r="L47" s="150">
        <v>104354.617391326</v>
      </c>
      <c r="M47" s="157">
        <v>109097.42840779597</v>
      </c>
      <c r="N47" s="157">
        <v>111616.61665712501</v>
      </c>
      <c r="O47" s="56" t="s">
        <v>12</v>
      </c>
    </row>
    <row r="48" spans="1:15" x14ac:dyDescent="0.25">
      <c r="A48" s="73" t="s">
        <v>53</v>
      </c>
      <c r="B48" s="128"/>
      <c r="C48" s="44"/>
      <c r="D48" s="44"/>
      <c r="E48" s="44"/>
      <c r="F48" s="44"/>
      <c r="G48" s="44"/>
      <c r="H48" s="44"/>
      <c r="I48" s="135">
        <v>0</v>
      </c>
      <c r="J48" s="135"/>
      <c r="K48" s="135"/>
      <c r="L48" s="135">
        <v>0</v>
      </c>
      <c r="M48" s="153"/>
      <c r="N48" s="153"/>
      <c r="O48" s="71" t="s">
        <v>54</v>
      </c>
    </row>
    <row r="49" spans="1:17" x14ac:dyDescent="0.25">
      <c r="A49" s="73" t="s">
        <v>55</v>
      </c>
      <c r="B49" s="45">
        <v>38002.898820278999</v>
      </c>
      <c r="C49" s="32">
        <v>39944.80487806</v>
      </c>
      <c r="D49" s="32">
        <v>35970.908529081004</v>
      </c>
      <c r="E49" s="32">
        <v>48239.185187730996</v>
      </c>
      <c r="F49" s="32">
        <v>50053.696445864996</v>
      </c>
      <c r="G49" s="32">
        <v>49474.955270314</v>
      </c>
      <c r="H49" s="32">
        <v>52920.071607979</v>
      </c>
      <c r="I49" s="135">
        <v>53310.067777073004</v>
      </c>
      <c r="J49" s="135">
        <v>53814.169212422996</v>
      </c>
      <c r="K49" s="135">
        <v>53012.921420376006</v>
      </c>
      <c r="L49" s="135">
        <v>53891.348764478993</v>
      </c>
      <c r="M49" s="153">
        <v>57653.833776428997</v>
      </c>
      <c r="N49" s="153">
        <v>58936.847833455999</v>
      </c>
      <c r="O49" s="71" t="s">
        <v>56</v>
      </c>
    </row>
    <row r="50" spans="1:17" x14ac:dyDescent="0.25">
      <c r="A50" s="74" t="s">
        <v>57</v>
      </c>
      <c r="B50" s="45">
        <v>38002.898820278999</v>
      </c>
      <c r="C50" s="32">
        <v>39944.80487806</v>
      </c>
      <c r="D50" s="32">
        <v>35970.908529081004</v>
      </c>
      <c r="E50" s="32">
        <v>48239.185187730996</v>
      </c>
      <c r="F50" s="32">
        <v>50053.696445864996</v>
      </c>
      <c r="G50" s="32">
        <v>49474.955270314</v>
      </c>
      <c r="H50" s="32">
        <v>52920.071607979</v>
      </c>
      <c r="I50" s="135">
        <v>53310.067777073004</v>
      </c>
      <c r="J50" s="135">
        <v>53814.169212422996</v>
      </c>
      <c r="K50" s="135">
        <v>53012.921420376006</v>
      </c>
      <c r="L50" s="135">
        <v>53891.348764478993</v>
      </c>
      <c r="M50" s="153">
        <v>57653.833776428997</v>
      </c>
      <c r="N50" s="153">
        <v>58936.847833455999</v>
      </c>
      <c r="O50" s="63" t="s">
        <v>57</v>
      </c>
      <c r="P50" s="94"/>
      <c r="Q50" s="94"/>
    </row>
    <row r="51" spans="1:17" x14ac:dyDescent="0.25">
      <c r="A51" s="74" t="s">
        <v>58</v>
      </c>
      <c r="B51" s="45">
        <v>0</v>
      </c>
      <c r="C51" s="45">
        <v>0</v>
      </c>
      <c r="D51" s="45">
        <v>0</v>
      </c>
      <c r="E51" s="45">
        <v>0</v>
      </c>
      <c r="F51" s="45">
        <v>0</v>
      </c>
      <c r="G51" s="45">
        <v>0</v>
      </c>
      <c r="H51" s="45">
        <v>0</v>
      </c>
      <c r="I51" s="135">
        <v>0</v>
      </c>
      <c r="J51" s="135">
        <v>0</v>
      </c>
      <c r="K51" s="135">
        <v>0</v>
      </c>
      <c r="L51" s="135">
        <v>0</v>
      </c>
      <c r="M51" s="135">
        <v>0</v>
      </c>
      <c r="N51" s="135">
        <v>0</v>
      </c>
      <c r="O51" s="63" t="s">
        <v>58</v>
      </c>
    </row>
    <row r="52" spans="1:17" x14ac:dyDescent="0.25">
      <c r="A52" s="73" t="s">
        <v>59</v>
      </c>
      <c r="B52" s="32">
        <v>0</v>
      </c>
      <c r="C52" s="32">
        <v>0</v>
      </c>
      <c r="D52" s="32">
        <v>0</v>
      </c>
      <c r="E52" s="32">
        <v>0</v>
      </c>
      <c r="F52" s="32">
        <v>0</v>
      </c>
      <c r="G52" s="32">
        <v>0</v>
      </c>
      <c r="H52" s="32">
        <v>0</v>
      </c>
      <c r="I52" s="135">
        <v>0</v>
      </c>
      <c r="J52" s="135">
        <v>0</v>
      </c>
      <c r="K52" s="135">
        <v>0</v>
      </c>
      <c r="L52" s="135">
        <v>0</v>
      </c>
      <c r="M52" s="135">
        <v>0</v>
      </c>
      <c r="N52" s="135">
        <v>0</v>
      </c>
      <c r="O52" s="71" t="s">
        <v>60</v>
      </c>
    </row>
    <row r="53" spans="1:17" x14ac:dyDescent="0.25">
      <c r="A53" s="74" t="s">
        <v>61</v>
      </c>
      <c r="B53" s="32">
        <v>0</v>
      </c>
      <c r="C53" s="32">
        <v>0</v>
      </c>
      <c r="D53" s="32">
        <v>0</v>
      </c>
      <c r="E53" s="32">
        <v>0</v>
      </c>
      <c r="F53" s="32">
        <v>0</v>
      </c>
      <c r="G53" s="32">
        <v>0</v>
      </c>
      <c r="H53" s="32">
        <v>0</v>
      </c>
      <c r="I53" s="135">
        <v>0</v>
      </c>
      <c r="J53" s="135">
        <v>0</v>
      </c>
      <c r="K53" s="135">
        <v>0</v>
      </c>
      <c r="L53" s="135">
        <v>0</v>
      </c>
      <c r="M53" s="135">
        <v>0</v>
      </c>
      <c r="N53" s="135">
        <v>0</v>
      </c>
      <c r="O53" s="63" t="s">
        <v>62</v>
      </c>
    </row>
    <row r="54" spans="1:17" x14ac:dyDescent="0.25">
      <c r="A54" s="74" t="s">
        <v>63</v>
      </c>
      <c r="B54" s="32">
        <v>0</v>
      </c>
      <c r="C54" s="32">
        <v>0</v>
      </c>
      <c r="D54" s="32">
        <v>0</v>
      </c>
      <c r="E54" s="32">
        <v>0</v>
      </c>
      <c r="F54" s="32">
        <v>0</v>
      </c>
      <c r="G54" s="32">
        <v>0</v>
      </c>
      <c r="H54" s="32">
        <v>0</v>
      </c>
      <c r="I54" s="135">
        <v>0</v>
      </c>
      <c r="J54" s="135">
        <v>0</v>
      </c>
      <c r="K54" s="135">
        <v>0</v>
      </c>
      <c r="L54" s="135">
        <v>0</v>
      </c>
      <c r="M54" s="135">
        <v>0</v>
      </c>
      <c r="N54" s="135">
        <v>0</v>
      </c>
      <c r="O54" s="63" t="s">
        <v>63</v>
      </c>
    </row>
    <row r="55" spans="1:17" x14ac:dyDescent="0.25">
      <c r="A55" s="74" t="s">
        <v>64</v>
      </c>
      <c r="B55" s="32">
        <v>0</v>
      </c>
      <c r="C55" s="32">
        <v>0</v>
      </c>
      <c r="D55" s="32">
        <v>0</v>
      </c>
      <c r="E55" s="32">
        <v>0</v>
      </c>
      <c r="F55" s="32">
        <v>0</v>
      </c>
      <c r="G55" s="32">
        <v>0</v>
      </c>
      <c r="H55" s="32">
        <v>0</v>
      </c>
      <c r="I55" s="135">
        <v>0</v>
      </c>
      <c r="J55" s="135">
        <v>0</v>
      </c>
      <c r="K55" s="135">
        <v>0</v>
      </c>
      <c r="L55" s="135">
        <v>0</v>
      </c>
      <c r="M55" s="135">
        <v>0</v>
      </c>
      <c r="N55" s="135">
        <v>0</v>
      </c>
      <c r="O55" s="63" t="s">
        <v>20</v>
      </c>
    </row>
    <row r="56" spans="1:17" x14ac:dyDescent="0.25">
      <c r="A56" s="73" t="s">
        <v>65</v>
      </c>
      <c r="B56" s="32">
        <v>0</v>
      </c>
      <c r="C56" s="32">
        <v>0</v>
      </c>
      <c r="D56" s="32">
        <v>0</v>
      </c>
      <c r="E56" s="32">
        <v>0</v>
      </c>
      <c r="F56" s="32">
        <v>0</v>
      </c>
      <c r="G56" s="32">
        <v>0</v>
      </c>
      <c r="H56" s="32">
        <v>0</v>
      </c>
      <c r="I56" s="135">
        <v>0</v>
      </c>
      <c r="J56" s="135">
        <v>0</v>
      </c>
      <c r="K56" s="135">
        <v>0</v>
      </c>
      <c r="L56" s="135">
        <v>0</v>
      </c>
      <c r="M56" s="135">
        <v>0</v>
      </c>
      <c r="N56" s="135">
        <v>0</v>
      </c>
      <c r="O56" s="71" t="s">
        <v>66</v>
      </c>
    </row>
    <row r="57" spans="1:17" x14ac:dyDescent="0.25">
      <c r="A57" s="73" t="s">
        <v>67</v>
      </c>
      <c r="B57" s="45">
        <v>799.98804992300006</v>
      </c>
      <c r="C57" s="32">
        <v>1117.4637481770001</v>
      </c>
      <c r="D57" s="32">
        <v>771.83182809599998</v>
      </c>
      <c r="E57" s="32">
        <v>1057.2245254569998</v>
      </c>
      <c r="F57" s="32">
        <v>998.30203738299997</v>
      </c>
      <c r="G57" s="32">
        <v>1044.5607361049999</v>
      </c>
      <c r="H57" s="32">
        <v>909.16037160400003</v>
      </c>
      <c r="I57" s="135">
        <v>914.54540648500006</v>
      </c>
      <c r="J57" s="135">
        <v>1077.7678641749999</v>
      </c>
      <c r="K57" s="135">
        <v>689.654871996</v>
      </c>
      <c r="L57" s="135">
        <v>661.26102979699999</v>
      </c>
      <c r="M57" s="153">
        <v>843.020981259</v>
      </c>
      <c r="N57" s="153">
        <v>1072.0619789509999</v>
      </c>
      <c r="O57" s="71" t="s">
        <v>68</v>
      </c>
    </row>
    <row r="58" spans="1:17" x14ac:dyDescent="0.25">
      <c r="A58" s="73" t="s">
        <v>69</v>
      </c>
      <c r="B58" s="45">
        <v>276.36687811500002</v>
      </c>
      <c r="C58" s="32">
        <v>305.974235631</v>
      </c>
      <c r="D58" s="32">
        <v>251.14292569100002</v>
      </c>
      <c r="E58" s="32">
        <v>337.90328408299996</v>
      </c>
      <c r="F58" s="32">
        <v>367.26059125</v>
      </c>
      <c r="G58" s="32">
        <v>371.00258126099999</v>
      </c>
      <c r="H58" s="32">
        <v>372.32502972599997</v>
      </c>
      <c r="I58" s="135">
        <v>401.05615415900002</v>
      </c>
      <c r="J58" s="135">
        <v>409.38482912800004</v>
      </c>
      <c r="K58" s="135">
        <v>429.52097887100001</v>
      </c>
      <c r="L58" s="135">
        <v>426.53625857000003</v>
      </c>
      <c r="M58" s="153">
        <v>468.28634300099998</v>
      </c>
      <c r="N58" s="153">
        <v>499.86002442500001</v>
      </c>
      <c r="O58" s="71" t="s">
        <v>70</v>
      </c>
    </row>
    <row r="59" spans="1:17" x14ac:dyDescent="0.25">
      <c r="A59" s="73" t="s">
        <v>71</v>
      </c>
      <c r="B59" s="45">
        <v>417.68660757200001</v>
      </c>
      <c r="C59" s="32">
        <v>331.62398448599998</v>
      </c>
      <c r="D59" s="32">
        <v>601.31534787299995</v>
      </c>
      <c r="E59" s="32">
        <v>605.12408276500003</v>
      </c>
      <c r="F59" s="32">
        <v>790.35704978400008</v>
      </c>
      <c r="G59" s="32">
        <v>844.41210689900004</v>
      </c>
      <c r="H59" s="32">
        <v>956.73098733200004</v>
      </c>
      <c r="I59" s="135">
        <v>940.65995818900001</v>
      </c>
      <c r="J59" s="135">
        <v>1017.9733913829999</v>
      </c>
      <c r="K59" s="135">
        <v>555.82303244000002</v>
      </c>
      <c r="L59" s="135">
        <v>526.355870923</v>
      </c>
      <c r="M59" s="153">
        <v>678.87948192800002</v>
      </c>
      <c r="N59" s="153">
        <v>887.43779610499996</v>
      </c>
      <c r="O59" s="71" t="s">
        <v>72</v>
      </c>
    </row>
    <row r="60" spans="1:17" x14ac:dyDescent="0.25">
      <c r="A60" s="73" t="s">
        <v>73</v>
      </c>
      <c r="B60" s="45">
        <v>1926.3137865800002</v>
      </c>
      <c r="C60" s="32">
        <v>2009.3243757559999</v>
      </c>
      <c r="D60" s="32">
        <v>2867.8145883940001</v>
      </c>
      <c r="E60" s="32">
        <v>2194.8294169839996</v>
      </c>
      <c r="F60" s="32">
        <v>2262.7304343329997</v>
      </c>
      <c r="G60" s="32">
        <v>2444.5046646750002</v>
      </c>
      <c r="H60" s="32">
        <v>2176.9458317860003</v>
      </c>
      <c r="I60" s="135">
        <v>2185.2422352240001</v>
      </c>
      <c r="J60" s="135">
        <v>2322.7038899409999</v>
      </c>
      <c r="K60" s="135">
        <v>2518.6120523680001</v>
      </c>
      <c r="L60" s="135">
        <v>2838.2029923979999</v>
      </c>
      <c r="M60" s="153">
        <v>2904.3519644490002</v>
      </c>
      <c r="N60" s="153">
        <v>2263.9623174359999</v>
      </c>
      <c r="O60" s="71" t="s">
        <v>74</v>
      </c>
    </row>
    <row r="61" spans="1:17" x14ac:dyDescent="0.25">
      <c r="A61" s="73" t="s">
        <v>75</v>
      </c>
      <c r="B61" s="45">
        <v>44.870690027999999</v>
      </c>
      <c r="C61" s="32">
        <v>43.472551656</v>
      </c>
      <c r="D61" s="32">
        <v>45.982170128999996</v>
      </c>
      <c r="E61" s="32">
        <v>41.105222230000003</v>
      </c>
      <c r="F61" s="32">
        <v>40.767335369000001</v>
      </c>
      <c r="G61" s="32">
        <v>40.798085813</v>
      </c>
      <c r="H61" s="32">
        <v>40.116380391</v>
      </c>
      <c r="I61" s="135">
        <v>40.762167034000001</v>
      </c>
      <c r="J61" s="135">
        <v>56.70060548</v>
      </c>
      <c r="K61" s="135">
        <v>57.000140477999999</v>
      </c>
      <c r="L61" s="135">
        <v>55.783831712999998</v>
      </c>
      <c r="M61" s="153">
        <v>54.155823763999997</v>
      </c>
      <c r="N61" s="153">
        <v>53.400515910000003</v>
      </c>
      <c r="O61" s="71" t="s">
        <v>76</v>
      </c>
    </row>
    <row r="62" spans="1:17" x14ac:dyDescent="0.25">
      <c r="A62" s="73" t="s">
        <v>77</v>
      </c>
      <c r="B62" s="45">
        <v>726.72401424199995</v>
      </c>
      <c r="C62" s="32">
        <v>3141.0860445030003</v>
      </c>
      <c r="D62" s="32">
        <v>730.76904063299992</v>
      </c>
      <c r="E62" s="32">
        <v>664.300580975</v>
      </c>
      <c r="F62" s="32">
        <v>684.439762019</v>
      </c>
      <c r="G62" s="32">
        <v>684.61977001700006</v>
      </c>
      <c r="H62" s="32">
        <v>606.05655287699994</v>
      </c>
      <c r="I62" s="135">
        <v>615.44029515400007</v>
      </c>
      <c r="J62" s="135">
        <v>637.18452721599999</v>
      </c>
      <c r="K62" s="135">
        <v>696.41849415399997</v>
      </c>
      <c r="L62" s="135">
        <v>825.52260560399998</v>
      </c>
      <c r="M62" s="153">
        <v>1343.5052469300001</v>
      </c>
      <c r="N62" s="153">
        <v>2180.5405410000003</v>
      </c>
      <c r="O62" s="71" t="s">
        <v>78</v>
      </c>
    </row>
    <row r="63" spans="1:17" x14ac:dyDescent="0.25">
      <c r="A63" s="73" t="s">
        <v>79</v>
      </c>
      <c r="B63" s="45">
        <v>42194.848846738998</v>
      </c>
      <c r="C63" s="32">
        <v>46893.749818268996</v>
      </c>
      <c r="D63" s="32">
        <v>41239.764429897004</v>
      </c>
      <c r="E63" s="32">
        <v>53139.672300225</v>
      </c>
      <c r="F63" s="32">
        <v>55197.553656003001</v>
      </c>
      <c r="G63" s="32">
        <v>54904.853215084004</v>
      </c>
      <c r="H63" s="32">
        <v>57981.406761694998</v>
      </c>
      <c r="I63" s="135">
        <v>58407.773993318006</v>
      </c>
      <c r="J63" s="135">
        <v>59335.884319745994</v>
      </c>
      <c r="K63" s="135">
        <v>57959.950990683006</v>
      </c>
      <c r="L63" s="135">
        <v>59225.011353483998</v>
      </c>
      <c r="M63" s="153">
        <v>63946.033617759997</v>
      </c>
      <c r="N63" s="153">
        <v>65894.111007283005</v>
      </c>
      <c r="O63" s="71" t="s">
        <v>80</v>
      </c>
    </row>
    <row r="64" spans="1:17" x14ac:dyDescent="0.25">
      <c r="A64" s="73" t="s">
        <v>512</v>
      </c>
      <c r="B64" s="32">
        <v>0</v>
      </c>
      <c r="C64" s="32">
        <v>0</v>
      </c>
      <c r="D64" s="32">
        <v>0</v>
      </c>
      <c r="E64" s="32">
        <v>0</v>
      </c>
      <c r="F64" s="32">
        <v>0</v>
      </c>
      <c r="G64" s="32">
        <v>0</v>
      </c>
      <c r="H64" s="32">
        <v>0</v>
      </c>
      <c r="I64" s="135">
        <v>0</v>
      </c>
      <c r="J64" s="135">
        <v>0</v>
      </c>
      <c r="K64" s="135">
        <v>0</v>
      </c>
      <c r="L64" s="135">
        <v>0</v>
      </c>
      <c r="M64" s="135">
        <v>0</v>
      </c>
      <c r="N64" s="135">
        <v>0</v>
      </c>
      <c r="O64" s="71" t="s">
        <v>82</v>
      </c>
    </row>
    <row r="65" spans="1:16" x14ac:dyDescent="0.25">
      <c r="A65" s="74" t="s">
        <v>57</v>
      </c>
      <c r="B65" s="32">
        <v>0</v>
      </c>
      <c r="C65" s="32">
        <v>0</v>
      </c>
      <c r="D65" s="32">
        <v>0</v>
      </c>
      <c r="E65" s="32">
        <v>0</v>
      </c>
      <c r="F65" s="32">
        <v>0</v>
      </c>
      <c r="G65" s="32">
        <v>0</v>
      </c>
      <c r="H65" s="32">
        <v>0</v>
      </c>
      <c r="I65" s="135">
        <v>0</v>
      </c>
      <c r="J65" s="135">
        <v>0</v>
      </c>
      <c r="K65" s="135">
        <v>0</v>
      </c>
      <c r="L65" s="135">
        <v>0</v>
      </c>
      <c r="M65" s="135">
        <v>0</v>
      </c>
      <c r="N65" s="135">
        <v>0</v>
      </c>
      <c r="O65" s="63" t="s">
        <v>57</v>
      </c>
    </row>
    <row r="66" spans="1:16" x14ac:dyDescent="0.25">
      <c r="A66" s="74" t="s">
        <v>58</v>
      </c>
      <c r="B66" s="32">
        <v>0</v>
      </c>
      <c r="C66" s="32">
        <v>0</v>
      </c>
      <c r="D66" s="32">
        <v>0</v>
      </c>
      <c r="E66" s="32">
        <v>0</v>
      </c>
      <c r="F66" s="32">
        <v>0</v>
      </c>
      <c r="G66" s="32">
        <v>0</v>
      </c>
      <c r="H66" s="32">
        <v>0</v>
      </c>
      <c r="I66" s="135">
        <v>0</v>
      </c>
      <c r="J66" s="135">
        <v>0</v>
      </c>
      <c r="K66" s="135">
        <v>0</v>
      </c>
      <c r="L66" s="135">
        <v>0</v>
      </c>
      <c r="M66" s="135">
        <v>0</v>
      </c>
      <c r="N66" s="135">
        <v>0</v>
      </c>
      <c r="O66" s="63" t="s">
        <v>58</v>
      </c>
    </row>
    <row r="67" spans="1:16" x14ac:dyDescent="0.25">
      <c r="A67" s="73" t="s">
        <v>83</v>
      </c>
      <c r="B67" s="45">
        <v>8990.1450083809996</v>
      </c>
      <c r="C67" s="32">
        <v>7717.4819970789995</v>
      </c>
      <c r="D67" s="32">
        <v>8989.4579562500003</v>
      </c>
      <c r="E67" s="32">
        <v>5518.7361289360006</v>
      </c>
      <c r="F67" s="32">
        <v>5768.900801969</v>
      </c>
      <c r="G67" s="32">
        <v>7991.154430003</v>
      </c>
      <c r="H67" s="32">
        <v>5786.3327082599999</v>
      </c>
      <c r="I67" s="135">
        <v>5786.6219263969997</v>
      </c>
      <c r="J67" s="135">
        <v>5786.901930559</v>
      </c>
      <c r="K67" s="135">
        <v>6539.1963878020006</v>
      </c>
      <c r="L67" s="135">
        <v>6539.4859667239998</v>
      </c>
      <c r="M67" s="153">
        <v>5949.0956143660005</v>
      </c>
      <c r="N67" s="153">
        <v>5949.2897996070005</v>
      </c>
      <c r="O67" s="71" t="s">
        <v>84</v>
      </c>
    </row>
    <row r="68" spans="1:16" x14ac:dyDescent="0.25">
      <c r="A68" s="74" t="s">
        <v>61</v>
      </c>
      <c r="B68" s="45">
        <v>7338.8050083809994</v>
      </c>
      <c r="C68" s="32">
        <v>6231.9419970789995</v>
      </c>
      <c r="D68" s="32">
        <v>7338.1179562500001</v>
      </c>
      <c r="E68" s="32">
        <v>4638.1961289360006</v>
      </c>
      <c r="F68" s="32">
        <v>4786.3508019689998</v>
      </c>
      <c r="G68" s="32">
        <v>4786.8994300030008</v>
      </c>
      <c r="H68" s="32">
        <v>2582.0777082600002</v>
      </c>
      <c r="I68" s="135">
        <v>2582.366926397</v>
      </c>
      <c r="J68" s="135">
        <v>2582.6469305589999</v>
      </c>
      <c r="K68" s="135">
        <v>2582.9363878020004</v>
      </c>
      <c r="L68" s="135">
        <v>2583.225966724</v>
      </c>
      <c r="M68" s="153">
        <v>1992.8356143660001</v>
      </c>
      <c r="N68" s="153">
        <v>1993.0297996070001</v>
      </c>
      <c r="O68" s="63" t="s">
        <v>62</v>
      </c>
    </row>
    <row r="69" spans="1:16" x14ac:dyDescent="0.25">
      <c r="A69" s="74" t="s">
        <v>63</v>
      </c>
      <c r="B69" s="45">
        <v>0</v>
      </c>
      <c r="C69" s="32">
        <v>0</v>
      </c>
      <c r="D69" s="32">
        <v>0</v>
      </c>
      <c r="E69" s="32">
        <v>0</v>
      </c>
      <c r="F69" s="32">
        <v>0</v>
      </c>
      <c r="G69" s="32">
        <v>0</v>
      </c>
      <c r="H69" s="32">
        <v>0</v>
      </c>
      <c r="I69" s="135">
        <v>0</v>
      </c>
      <c r="J69" s="135">
        <v>0</v>
      </c>
      <c r="K69" s="135">
        <v>0</v>
      </c>
      <c r="L69" s="135">
        <v>0</v>
      </c>
      <c r="M69" s="153">
        <v>0</v>
      </c>
      <c r="N69" s="153">
        <v>0</v>
      </c>
      <c r="O69" s="63" t="s">
        <v>63</v>
      </c>
    </row>
    <row r="70" spans="1:16" x14ac:dyDescent="0.25">
      <c r="A70" s="74" t="s">
        <v>64</v>
      </c>
      <c r="B70" s="45">
        <v>1651.34</v>
      </c>
      <c r="C70" s="32">
        <v>1485.54</v>
      </c>
      <c r="D70" s="32">
        <v>1651.34</v>
      </c>
      <c r="E70" s="32">
        <v>880.54</v>
      </c>
      <c r="F70" s="32">
        <v>982.55</v>
      </c>
      <c r="G70" s="32">
        <v>3204.2550000000001</v>
      </c>
      <c r="H70" s="32">
        <v>3204.2550000000001</v>
      </c>
      <c r="I70" s="135">
        <v>3204.2550000000001</v>
      </c>
      <c r="J70" s="135">
        <v>3204.2550000000001</v>
      </c>
      <c r="K70" s="135">
        <v>3956.26</v>
      </c>
      <c r="L70" s="135">
        <v>3956.26</v>
      </c>
      <c r="M70" s="153">
        <v>3956.26</v>
      </c>
      <c r="N70" s="153">
        <v>3956.26</v>
      </c>
      <c r="O70" s="63" t="s">
        <v>20</v>
      </c>
    </row>
    <row r="71" spans="1:16" x14ac:dyDescent="0.25">
      <c r="A71" s="73" t="s">
        <v>85</v>
      </c>
      <c r="B71" s="45">
        <v>4.3333333570000008</v>
      </c>
      <c r="C71" s="32">
        <v>3.6666666910000001</v>
      </c>
      <c r="D71" s="32">
        <v>5.0000000229999992</v>
      </c>
      <c r="E71" s="32">
        <v>2.3333333590000001</v>
      </c>
      <c r="F71" s="32">
        <v>1.6666666929999998</v>
      </c>
      <c r="G71" s="32">
        <v>1.000000027</v>
      </c>
      <c r="H71" s="32">
        <v>1.000000027</v>
      </c>
      <c r="I71" s="135">
        <v>1.000000027</v>
      </c>
      <c r="J71" s="135">
        <v>1.000000027</v>
      </c>
      <c r="K71" s="135">
        <v>0</v>
      </c>
      <c r="L71" s="135">
        <v>0</v>
      </c>
      <c r="M71" s="153">
        <v>0</v>
      </c>
      <c r="N71" s="153">
        <v>0</v>
      </c>
      <c r="O71" s="71" t="s">
        <v>86</v>
      </c>
    </row>
    <row r="72" spans="1:16" x14ac:dyDescent="0.25">
      <c r="A72" s="73" t="s">
        <v>87</v>
      </c>
      <c r="B72" s="32">
        <v>0</v>
      </c>
      <c r="C72" s="32">
        <v>0</v>
      </c>
      <c r="D72" s="32"/>
      <c r="E72" s="32">
        <v>0</v>
      </c>
      <c r="F72" s="32">
        <v>0</v>
      </c>
      <c r="G72" s="32">
        <v>0</v>
      </c>
      <c r="H72" s="32">
        <v>0</v>
      </c>
      <c r="I72" s="135">
        <v>0</v>
      </c>
      <c r="J72" s="135">
        <v>0</v>
      </c>
      <c r="K72" s="135">
        <v>0</v>
      </c>
      <c r="L72" s="135">
        <v>0</v>
      </c>
      <c r="M72" s="153">
        <v>0</v>
      </c>
      <c r="N72" s="153">
        <v>0</v>
      </c>
      <c r="O72" s="71" t="s">
        <v>88</v>
      </c>
    </row>
    <row r="73" spans="1:16" x14ac:dyDescent="0.25">
      <c r="A73" s="73" t="s">
        <v>89</v>
      </c>
      <c r="B73" s="45">
        <v>1856.342643752</v>
      </c>
      <c r="C73" s="32">
        <v>1854.8940492879999</v>
      </c>
      <c r="D73" s="32">
        <v>1760.0075437630001</v>
      </c>
      <c r="E73" s="32">
        <v>1845.5393320130001</v>
      </c>
      <c r="F73" s="32">
        <v>1837.2344584150001</v>
      </c>
      <c r="G73" s="32">
        <v>1847.4609859760001</v>
      </c>
      <c r="H73" s="32">
        <v>1888.55369208</v>
      </c>
      <c r="I73" s="135">
        <v>1877.5237938610001</v>
      </c>
      <c r="J73" s="135">
        <v>1898.297318338</v>
      </c>
      <c r="K73" s="135">
        <v>2029.6751504810002</v>
      </c>
      <c r="L73" s="135">
        <v>2049.422161038</v>
      </c>
      <c r="M73" s="153">
        <v>2065.923414929</v>
      </c>
      <c r="N73" s="153">
        <v>2072.1563760949998</v>
      </c>
      <c r="O73" s="71" t="s">
        <v>90</v>
      </c>
    </row>
    <row r="74" spans="1:16" x14ac:dyDescent="0.25">
      <c r="A74" s="73" t="s">
        <v>91</v>
      </c>
      <c r="B74" s="45">
        <v>0</v>
      </c>
      <c r="C74" s="32">
        <v>0</v>
      </c>
      <c r="D74" s="32">
        <v>0</v>
      </c>
      <c r="E74" s="32">
        <v>0</v>
      </c>
      <c r="F74" s="32">
        <v>0</v>
      </c>
      <c r="G74" s="32">
        <v>0</v>
      </c>
      <c r="H74" s="32">
        <v>0</v>
      </c>
      <c r="I74" s="135">
        <v>0</v>
      </c>
      <c r="J74" s="135">
        <v>0</v>
      </c>
      <c r="K74" s="135">
        <v>0</v>
      </c>
      <c r="L74" s="135">
        <v>0</v>
      </c>
      <c r="M74" s="153">
        <v>0</v>
      </c>
      <c r="N74" s="153">
        <v>0</v>
      </c>
      <c r="O74" s="71" t="s">
        <v>92</v>
      </c>
    </row>
    <row r="75" spans="1:16" x14ac:dyDescent="0.25">
      <c r="A75" s="73" t="s">
        <v>93</v>
      </c>
      <c r="B75" s="45">
        <v>2.4474854070000003</v>
      </c>
      <c r="C75" s="32">
        <v>2.3878098249999997</v>
      </c>
      <c r="D75" s="32">
        <v>2.5751558009999997</v>
      </c>
      <c r="E75" s="32">
        <v>2.6315405150000002</v>
      </c>
      <c r="F75" s="32">
        <v>2.7561331739999999</v>
      </c>
      <c r="G75" s="32">
        <v>3.0939045630000002</v>
      </c>
      <c r="H75" s="32">
        <v>2.8714234369999998</v>
      </c>
      <c r="I75" s="135">
        <v>3.132314939</v>
      </c>
      <c r="J75" s="135">
        <v>2.9808935970000001</v>
      </c>
      <c r="K75" s="135">
        <v>2.8566523579999998</v>
      </c>
      <c r="L75" s="135">
        <v>2.2886503839999999</v>
      </c>
      <c r="M75" s="153">
        <v>2.1632471230000001</v>
      </c>
      <c r="N75" s="153">
        <v>2.352424573</v>
      </c>
      <c r="O75" s="71" t="s">
        <v>94</v>
      </c>
    </row>
    <row r="76" spans="1:16" x14ac:dyDescent="0.25">
      <c r="A76" s="73" t="s">
        <v>95</v>
      </c>
      <c r="B76" s="45">
        <v>10853.268470897001</v>
      </c>
      <c r="C76" s="32">
        <v>9578.4305228829999</v>
      </c>
      <c r="D76" s="32">
        <v>10757.040655837001</v>
      </c>
      <c r="E76" s="32">
        <v>7369.240334823</v>
      </c>
      <c r="F76" s="32">
        <v>7610.5580602509999</v>
      </c>
      <c r="G76" s="32">
        <v>9842.7093205690016</v>
      </c>
      <c r="H76" s="32">
        <v>7678.7578238039996</v>
      </c>
      <c r="I76" s="135">
        <v>7668.2780352239997</v>
      </c>
      <c r="J76" s="135">
        <v>7689.1801425209997</v>
      </c>
      <c r="K76" s="135">
        <v>8571.7281906410008</v>
      </c>
      <c r="L76" s="135">
        <v>8591.1967781460007</v>
      </c>
      <c r="M76" s="153">
        <v>8017.1822764180006</v>
      </c>
      <c r="N76" s="153">
        <v>8023.7986002750004</v>
      </c>
      <c r="O76" s="71" t="s">
        <v>96</v>
      </c>
    </row>
    <row r="77" spans="1:16" x14ac:dyDescent="0.25">
      <c r="A77" s="76" t="s">
        <v>13</v>
      </c>
      <c r="B77" s="49">
        <v>53048.117317635995</v>
      </c>
      <c r="C77" s="49">
        <v>56472.180341151994</v>
      </c>
      <c r="D77" s="48">
        <v>51996.805085734006</v>
      </c>
      <c r="E77" s="48">
        <v>60508.912635047993</v>
      </c>
      <c r="F77" s="48">
        <v>62808.111716253996</v>
      </c>
      <c r="G77" s="48">
        <v>64747.562535653</v>
      </c>
      <c r="H77" s="48">
        <v>65660.164585498991</v>
      </c>
      <c r="I77" s="150">
        <v>66076.052028542006</v>
      </c>
      <c r="J77" s="150">
        <v>67025.064462266993</v>
      </c>
      <c r="K77" s="150">
        <v>66531.679181323998</v>
      </c>
      <c r="L77" s="150">
        <v>67816.208131630003</v>
      </c>
      <c r="M77" s="157">
        <v>71963.215894178007</v>
      </c>
      <c r="N77" s="157">
        <v>73917.909607558002</v>
      </c>
      <c r="O77" s="56" t="s">
        <v>14</v>
      </c>
    </row>
    <row r="78" spans="1:16" x14ac:dyDescent="0.25">
      <c r="A78" s="73" t="s">
        <v>97</v>
      </c>
      <c r="B78" s="45">
        <v>6250</v>
      </c>
      <c r="C78" s="32">
        <v>6250</v>
      </c>
      <c r="D78" s="32">
        <v>6250</v>
      </c>
      <c r="E78" s="32">
        <v>6250</v>
      </c>
      <c r="F78" s="32">
        <v>6250</v>
      </c>
      <c r="G78" s="32">
        <v>6250</v>
      </c>
      <c r="H78" s="32">
        <v>6250</v>
      </c>
      <c r="I78" s="135">
        <v>6250</v>
      </c>
      <c r="J78" s="101">
        <v>6250</v>
      </c>
      <c r="K78" s="101">
        <v>6250</v>
      </c>
      <c r="L78" s="135">
        <v>6250</v>
      </c>
      <c r="M78" s="153">
        <v>6250</v>
      </c>
      <c r="N78" s="153">
        <v>6250</v>
      </c>
      <c r="O78" s="71" t="s">
        <v>98</v>
      </c>
    </row>
    <row r="79" spans="1:16" x14ac:dyDescent="0.25">
      <c r="A79" s="73" t="s">
        <v>99</v>
      </c>
      <c r="B79" s="114">
        <v>3.7395243439999999</v>
      </c>
      <c r="C79" s="114">
        <v>3.780206288</v>
      </c>
      <c r="D79" s="114">
        <v>3.652012735</v>
      </c>
      <c r="E79" s="114">
        <v>3.808242898</v>
      </c>
      <c r="F79" s="114">
        <v>3.8927261279999996</v>
      </c>
      <c r="G79" s="114">
        <v>3.9814463940000002</v>
      </c>
      <c r="H79" s="114">
        <v>4.0737374549999998</v>
      </c>
      <c r="I79" s="114">
        <v>4.0737374549999998</v>
      </c>
      <c r="J79" s="114">
        <v>4.2564061529999995</v>
      </c>
      <c r="K79" s="114">
        <v>4.3693772580000001</v>
      </c>
      <c r="L79" s="114">
        <v>4.0169614099999995</v>
      </c>
      <c r="M79" s="114">
        <v>4.0996138890000005</v>
      </c>
      <c r="N79" s="129">
        <v>4.1554477509999996</v>
      </c>
      <c r="O79" s="71" t="s">
        <v>100</v>
      </c>
      <c r="P79" s="155"/>
    </row>
    <row r="80" spans="1:16" x14ac:dyDescent="0.25">
      <c r="A80" s="73" t="s">
        <v>101</v>
      </c>
      <c r="B80" s="129">
        <v>7683.6160005809998</v>
      </c>
      <c r="C80" s="114">
        <v>7683.6160005809998</v>
      </c>
      <c r="D80" s="114">
        <v>7699.7440044719997</v>
      </c>
      <c r="E80" s="114">
        <v>7669.4369966909999</v>
      </c>
      <c r="F80" s="114">
        <v>7669.4369966909999</v>
      </c>
      <c r="G80" s="114">
        <v>7669.4369966909999</v>
      </c>
      <c r="H80" s="114">
        <v>7653.3089928010004</v>
      </c>
      <c r="I80" s="135">
        <v>7653.3089928010004</v>
      </c>
      <c r="J80" s="114">
        <v>7653.3089928010004</v>
      </c>
      <c r="K80" s="114">
        <v>7643.7768029110002</v>
      </c>
      <c r="L80" s="114">
        <v>7643.7768029110002</v>
      </c>
      <c r="M80" s="129">
        <v>7643.7768029110002</v>
      </c>
      <c r="N80" s="129">
        <v>7643.7768029110002</v>
      </c>
      <c r="O80" s="71" t="s">
        <v>102</v>
      </c>
      <c r="P80" s="155"/>
    </row>
    <row r="81" spans="1:16" x14ac:dyDescent="0.25">
      <c r="A81" s="73" t="s">
        <v>103</v>
      </c>
      <c r="B81" s="45">
        <v>-894.96378842600006</v>
      </c>
      <c r="C81" s="32">
        <v>-894.96378842600006</v>
      </c>
      <c r="D81" s="32">
        <v>-824.65676497999993</v>
      </c>
      <c r="E81" s="32">
        <v>-860.22889083999996</v>
      </c>
      <c r="F81" s="32">
        <v>-858.62287084000002</v>
      </c>
      <c r="G81" s="32">
        <v>-861.65317084000003</v>
      </c>
      <c r="H81" s="32">
        <v>-876.17036405800002</v>
      </c>
      <c r="I81" s="135">
        <v>-881.63043196000001</v>
      </c>
      <c r="J81" s="135">
        <v>-881.01726606599993</v>
      </c>
      <c r="K81" s="114">
        <v>-939.39938654800005</v>
      </c>
      <c r="L81" s="114">
        <v>-935.6920263180001</v>
      </c>
      <c r="M81" s="129">
        <v>-931.84963752299996</v>
      </c>
      <c r="N81" s="129">
        <v>-954.28281377400003</v>
      </c>
      <c r="O81" s="71" t="s">
        <v>104</v>
      </c>
      <c r="P81" s="155"/>
    </row>
    <row r="82" spans="1:16" x14ac:dyDescent="0.25">
      <c r="A82" s="73" t="s">
        <v>105</v>
      </c>
      <c r="B82" s="45">
        <v>20907.551717819999</v>
      </c>
      <c r="C82" s="32">
        <v>18968.548640519999</v>
      </c>
      <c r="D82" s="32">
        <v>20440.625399113</v>
      </c>
      <c r="E82" s="32">
        <v>20037.108513654999</v>
      </c>
      <c r="F82" s="32">
        <v>20611.278262751002</v>
      </c>
      <c r="G82" s="32">
        <v>21125.179815889001</v>
      </c>
      <c r="H82" s="32">
        <v>21592.369965387999</v>
      </c>
      <c r="I82" s="135">
        <v>22109.192649680001</v>
      </c>
      <c r="J82" s="135">
        <v>22619.398978218</v>
      </c>
      <c r="K82" s="135">
        <v>23166.743161460003</v>
      </c>
      <c r="L82" s="114">
        <v>23576.307521692997</v>
      </c>
      <c r="M82" s="129">
        <v>24168.185734341001</v>
      </c>
      <c r="N82" s="129">
        <v>24755.057612679</v>
      </c>
      <c r="O82" s="71" t="s">
        <v>106</v>
      </c>
      <c r="P82" s="155"/>
    </row>
    <row r="83" spans="1:16" x14ac:dyDescent="0.25">
      <c r="A83" s="74" t="s">
        <v>107</v>
      </c>
      <c r="B83" s="45">
        <v>14785.543820343999</v>
      </c>
      <c r="C83" s="32">
        <v>16754.749326562</v>
      </c>
      <c r="D83" s="32">
        <v>14785.543820343999</v>
      </c>
      <c r="E83" s="32">
        <v>16754.749326562</v>
      </c>
      <c r="F83" s="32">
        <v>16754.749326562</v>
      </c>
      <c r="G83" s="32">
        <v>16754.749326562</v>
      </c>
      <c r="H83" s="32">
        <v>16754.749326562</v>
      </c>
      <c r="I83" s="135">
        <v>16754.749326562</v>
      </c>
      <c r="J83" s="135">
        <v>16754.749326562</v>
      </c>
      <c r="K83" s="135">
        <v>16754.749326562</v>
      </c>
      <c r="L83" s="114">
        <v>16754.749326562</v>
      </c>
      <c r="M83" s="129">
        <v>16754.749326562</v>
      </c>
      <c r="N83" s="129">
        <v>16754.749326562</v>
      </c>
      <c r="O83" s="63" t="s">
        <v>108</v>
      </c>
      <c r="P83" s="155"/>
    </row>
    <row r="84" spans="1:16" x14ac:dyDescent="0.25">
      <c r="A84" s="74" t="s">
        <v>109</v>
      </c>
      <c r="B84" s="45">
        <v>6122.0078974759999</v>
      </c>
      <c r="C84" s="32">
        <v>2213.7993139579999</v>
      </c>
      <c r="D84" s="32">
        <v>5655.0815787689999</v>
      </c>
      <c r="E84" s="32">
        <v>3282.3591870929999</v>
      </c>
      <c r="F84" s="32">
        <v>3856.528936189</v>
      </c>
      <c r="G84" s="32">
        <v>4370.430489327</v>
      </c>
      <c r="H84" s="32">
        <v>4837.6206388259998</v>
      </c>
      <c r="I84" s="135">
        <v>5354.4433231180001</v>
      </c>
      <c r="J84" s="135">
        <v>5864.6496516560001</v>
      </c>
      <c r="K84" s="135">
        <v>6411.9938348979995</v>
      </c>
      <c r="L84" s="114">
        <v>6821.5581951310005</v>
      </c>
      <c r="M84" s="129">
        <v>7413.4364077789996</v>
      </c>
      <c r="N84" s="129">
        <v>8000.3082861169996</v>
      </c>
      <c r="O84" s="63" t="s">
        <v>110</v>
      </c>
      <c r="P84" s="155"/>
    </row>
    <row r="85" spans="1:16" x14ac:dyDescent="0.25">
      <c r="A85" s="76" t="s">
        <v>15</v>
      </c>
      <c r="B85" s="49">
        <v>33949.943454319</v>
      </c>
      <c r="C85" s="48">
        <v>32010.981058962996</v>
      </c>
      <c r="D85" s="48">
        <v>33569.364651340002</v>
      </c>
      <c r="E85" s="48">
        <v>33100.124862404002</v>
      </c>
      <c r="F85" s="48">
        <v>33675.98511473</v>
      </c>
      <c r="G85" s="48">
        <v>34186.945088134002</v>
      </c>
      <c r="H85" s="48">
        <v>34623.582331586003</v>
      </c>
      <c r="I85" s="150">
        <v>35135.023903636997</v>
      </c>
      <c r="J85" s="150">
        <v>35645.947111105997</v>
      </c>
      <c r="K85" s="150">
        <v>36125.489955081001</v>
      </c>
      <c r="L85" s="150">
        <v>36538.409259695996</v>
      </c>
      <c r="M85" s="157">
        <v>37134.212513617997</v>
      </c>
      <c r="N85" s="157">
        <v>37698.707049566998</v>
      </c>
      <c r="O85" s="56" t="s">
        <v>16</v>
      </c>
    </row>
    <row r="86" spans="1:16" x14ac:dyDescent="0.25">
      <c r="A86" s="76" t="s">
        <v>17</v>
      </c>
      <c r="B86" s="65">
        <v>86998.060771955003</v>
      </c>
      <c r="C86" s="49">
        <v>88483.161400115001</v>
      </c>
      <c r="D86" s="36">
        <v>85566.169737074</v>
      </c>
      <c r="E86" s="36">
        <v>93609.037497451995</v>
      </c>
      <c r="F86" s="36">
        <v>96484.096830983995</v>
      </c>
      <c r="G86" s="36">
        <v>98934.507623786994</v>
      </c>
      <c r="H86" s="36">
        <v>100283.74691708499</v>
      </c>
      <c r="I86" s="150">
        <v>101211.07593217901</v>
      </c>
      <c r="J86" s="152">
        <v>102671.01157337299</v>
      </c>
      <c r="K86" s="152">
        <v>102657.16913640501</v>
      </c>
      <c r="L86" s="150">
        <v>104354.61739132601</v>
      </c>
      <c r="M86" s="157">
        <v>109097.42840779599</v>
      </c>
      <c r="N86" s="157">
        <v>111616.61665712499</v>
      </c>
      <c r="O86" s="66" t="s">
        <v>18</v>
      </c>
    </row>
    <row r="87" spans="1:16" x14ac:dyDescent="0.25">
      <c r="A87" s="184"/>
      <c r="B87" s="185"/>
      <c r="C87" s="185"/>
      <c r="D87" s="185"/>
      <c r="E87" s="185"/>
      <c r="F87" s="185"/>
      <c r="G87" s="185"/>
      <c r="H87" s="185"/>
      <c r="I87" s="185"/>
      <c r="J87" s="185"/>
      <c r="K87" s="185"/>
      <c r="L87" s="185"/>
      <c r="M87" s="185"/>
      <c r="N87" s="185"/>
      <c r="O87" s="186"/>
    </row>
    <row r="88" spans="1:16" x14ac:dyDescent="0.25">
      <c r="A88" s="105" t="s">
        <v>472</v>
      </c>
    </row>
    <row r="89" spans="1:16" x14ac:dyDescent="0.25">
      <c r="A89" s="38" t="s">
        <v>473</v>
      </c>
    </row>
    <row r="91" spans="1:16" x14ac:dyDescent="0.25">
      <c r="A91" s="39" t="s">
        <v>265</v>
      </c>
    </row>
    <row r="92" spans="1:16" x14ac:dyDescent="0.25">
      <c r="A92" s="39" t="s">
        <v>513</v>
      </c>
    </row>
  </sheetData>
  <mergeCells count="3">
    <mergeCell ref="A1:O1"/>
    <mergeCell ref="A2:O2"/>
    <mergeCell ref="A87:O87"/>
  </mergeCells>
  <pageMargins left="0.39370078740157483" right="0.39370078740157483" top="0.39370078740157483" bottom="0.39370078740157483" header="0.31496062992125984" footer="0.31496062992125984"/>
  <pageSetup paperSize="9" scale="54"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8D835B-238F-43CF-A6BC-3CF806C0E97B}">
  <ds:schemaRefs>
    <ds:schemaRef ds:uri="http://schemas.microsoft.com/sharepoint/v3/contenttype/forms"/>
  </ds:schemaRefs>
</ds:datastoreItem>
</file>

<file path=customXml/itemProps2.xml><?xml version="1.0" encoding="utf-8"?>
<ds:datastoreItem xmlns:ds="http://schemas.openxmlformats.org/officeDocument/2006/customXml" ds:itemID="{6D49FFA3-A6F1-448B-9DFB-31AA02A325D7}">
  <ds:schemaRefs>
    <ds:schemaRef ds:uri="http://schemas.microsoft.com/office/infopath/2007/PartnerControls"/>
    <ds:schemaRef ds:uri="http://schemas.microsoft.com/office/2006/metadata/properties"/>
    <ds:schemaRef ds:uri="http://www.w3.org/XML/1998/namespace"/>
    <ds:schemaRef ds:uri="http://purl.org/dc/elements/1.1/"/>
    <ds:schemaRef ds:uri="http://purl.org/dc/dcmitype/"/>
    <ds:schemaRef ds:uri="http://purl.org/dc/terms/"/>
    <ds:schemaRef ds:uri="http://schemas.microsoft.com/sharepoint/v3"/>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90322E5A-7019-41B0-95B3-C8F687A910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32</vt:i4>
      </vt:variant>
    </vt:vector>
  </HeadingPairs>
  <TitlesOfParts>
    <vt:vector size="46" baseType="lpstr">
      <vt:lpstr>Cover</vt:lpstr>
      <vt:lpstr>Disclaimer</vt:lpstr>
      <vt:lpstr>Pengantar</vt:lpstr>
      <vt:lpstr>Isi</vt:lpstr>
      <vt:lpstr>Istilah</vt:lpstr>
      <vt:lpstr>1.1</vt:lpstr>
      <vt:lpstr>1.2</vt:lpstr>
      <vt:lpstr>1.3</vt:lpstr>
      <vt:lpstr>2.1</vt:lpstr>
      <vt:lpstr>2.2</vt:lpstr>
      <vt:lpstr>3.1</vt:lpstr>
      <vt:lpstr>3.2</vt:lpstr>
      <vt:lpstr>3.3</vt:lpstr>
      <vt:lpstr>3.4</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'2.1'!_Toc449593983</vt:lpstr>
      <vt:lpstr>'3.1'!_Toc449593983</vt:lpstr>
      <vt:lpstr>'2.1'!_Toc449593984</vt:lpstr>
      <vt:lpstr>'3.1'!_Toc449593984</vt:lpstr>
      <vt:lpstr>'2.2'!_Toc449593986</vt:lpstr>
      <vt:lpstr>'3.2'!_Toc449593986</vt:lpstr>
      <vt:lpstr>'1.1'!Print_Area</vt:lpstr>
      <vt:lpstr>'1.2'!Print_Area</vt:lpstr>
      <vt:lpstr>'1.3'!Print_Area</vt:lpstr>
      <vt:lpstr>'2.1'!Print_Area</vt:lpstr>
      <vt:lpstr>'2.2'!Print_Area</vt:lpstr>
      <vt:lpstr>'3.1'!Print_Area</vt:lpstr>
      <vt:lpstr>'3.2'!Print_Area</vt:lpstr>
      <vt:lpstr>'3.3'!Print_Area</vt:lpstr>
      <vt:lpstr>'3.4'!Print_Area</vt:lpstr>
      <vt:lpstr>Disclaimer!Print_Area</vt:lpstr>
      <vt:lpstr>Isi!Print_Area</vt:lpstr>
      <vt:lpstr>Istilah!Print_Area</vt:lpstr>
      <vt:lpstr>'2.1'!Print_Titles</vt:lpstr>
      <vt:lpstr>'2.2'!Print_Titles</vt:lpstr>
      <vt:lpstr>'3.1'!Print_Titles</vt:lpstr>
      <vt:lpstr>'3.2'!Print_Titles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Anwar Santoso</dc:creator>
  <cp:lastModifiedBy>Didik Apriyatno</cp:lastModifiedBy>
  <cp:lastPrinted>2023-11-25T09:16:35Z</cp:lastPrinted>
  <dcterms:created xsi:type="dcterms:W3CDTF">2016-11-16T09:16:47Z</dcterms:created>
  <dcterms:modified xsi:type="dcterms:W3CDTF">2025-06-02T03:52:40Z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