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Z:\3 Bagian LJKK dan Jasa Penunjang\Sub Bagian LKK\17. PUBLIKASI\STATISTIK\2022\122022\"/>
    </mc:Choice>
  </mc:AlternateContent>
  <xr:revisionPtr revIDLastSave="0" documentId="13_ncr:1_{00010D52-38E1-4ED4-9C3F-7C15D5037982}" xr6:coauthVersionLast="36" xr6:coauthVersionMax="36" xr10:uidLastSave="{00000000-0000-0000-0000-000000000000}"/>
  <bookViews>
    <workbookView xWindow="0" yWindow="0" windowWidth="28800" windowHeight="12300" xr2:uid="{00000000-000D-0000-FFFF-FFFF00000000}"/>
  </bookViews>
  <sheets>
    <sheet name="Cover" sheetId="50" r:id="rId1"/>
    <sheet name="Pengantar" sheetId="52" r:id="rId2"/>
    <sheet name="Isi" sheetId="56" r:id="rId3"/>
    <sheet name="Istilah" sheetId="54" r:id="rId4"/>
    <sheet name="1.1" sheetId="58" r:id="rId5"/>
    <sheet name="1.2" sheetId="63" r:id="rId6"/>
    <sheet name="1.3" sheetId="31" r:id="rId7"/>
    <sheet name="1.4" sheetId="32" r:id="rId8"/>
    <sheet name="1.5" sheetId="61" r:id="rId9"/>
    <sheet name="1.6" sheetId="34" r:id="rId10"/>
  </sheets>
  <definedNames>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3" localSheetId="5">'1.2'!#REF!</definedName>
    <definedName name="_Toc449593934" localSheetId="4">'1.1'!#REF!</definedName>
    <definedName name="_Toc449593934" localSheetId="5">'1.2'!#REF!</definedName>
    <definedName name="_Toc449593937" localSheetId="8">'1.5'!$A$1</definedName>
    <definedName name="_Toc449593938" localSheetId="8">'1.5'!$A$2</definedName>
    <definedName name="_Toc449593989" localSheetId="6">'1.3'!$A$1</definedName>
    <definedName name="_Toc449593990" localSheetId="6">'1.3'!$A$2</definedName>
    <definedName name="_Toc449593991" localSheetId="7">'1.4'!$A$1</definedName>
    <definedName name="_Toc449593992" localSheetId="7">'1.4'!$A$2</definedName>
    <definedName name="_Toc449593995" localSheetId="9">'1.6'!$A$1</definedName>
    <definedName name="_Toc449593996" localSheetId="9">'1.6'!$A$2</definedName>
    <definedName name="_xlnm.Print_Area" localSheetId="4">'1.1'!$A$1:$F$9</definedName>
    <definedName name="_xlnm.Print_Area" localSheetId="5">'1.2'!$A$1:$F$24</definedName>
    <definedName name="_xlnm.Print_Area" localSheetId="6">'1.3'!$A$1:$O$59</definedName>
    <definedName name="_xlnm.Print_Area" localSheetId="7">'1.4'!$A$1:$O$49</definedName>
    <definedName name="_xlnm.Print_Area" localSheetId="8">'1.5'!$A$1:$O$13</definedName>
    <definedName name="_xlnm.Print_Area" localSheetId="2">Isi!$A$1:$B$21</definedName>
    <definedName name="_xlnm.Print_Area" localSheetId="3">Istilah!$A$1:$C$24</definedName>
    <definedName name="_xlnm.Print_Titles" localSheetId="6">'1.3'!$3:$3</definedName>
    <definedName name="_xlnm.Print_Titles" localSheetId="7">'1.4'!$3:$3</definedName>
  </definedNames>
  <calcPr calcId="191029"/>
</workbook>
</file>

<file path=xl/calcChain.xml><?xml version="1.0" encoding="utf-8"?>
<calcChain xmlns="http://schemas.openxmlformats.org/spreadsheetml/2006/main">
  <c r="C23" i="63" l="1"/>
  <c r="D23" i="63"/>
  <c r="E23" i="63"/>
  <c r="F23" i="63"/>
  <c r="B23" i="63"/>
  <c r="E8" i="58"/>
  <c r="D8" i="58"/>
  <c r="C8" i="58"/>
</calcChain>
</file>

<file path=xl/sharedStrings.xml><?xml version="1.0" encoding="utf-8"?>
<sst xmlns="http://schemas.openxmlformats.org/spreadsheetml/2006/main" count="385" uniqueCount="352">
  <si>
    <t>Keterangan</t>
  </si>
  <si>
    <t>Jumlah Industri (Unit)</t>
  </si>
  <si>
    <t>Number of Industry (Units)</t>
  </si>
  <si>
    <t>Aset (miliar Rp)</t>
  </si>
  <si>
    <t>Assets (billion Rp)</t>
  </si>
  <si>
    <t>Liabilitas (miliar Rp)</t>
  </si>
  <si>
    <t>Liabilities (billion Rp)</t>
  </si>
  <si>
    <t>Ekuitas  (miliar Rp)</t>
  </si>
  <si>
    <t>Items</t>
  </si>
  <si>
    <t>JUMLAH</t>
  </si>
  <si>
    <t>TOTAL</t>
  </si>
  <si>
    <t>1. Deposito</t>
  </si>
  <si>
    <t>1. Deposit</t>
  </si>
  <si>
    <t>2. Saham</t>
  </si>
  <si>
    <t>2. Stock</t>
  </si>
  <si>
    <t>3. Surat Berharga Negara (SBN)</t>
  </si>
  <si>
    <t>3. Government bonds</t>
  </si>
  <si>
    <t>4. Obligasi</t>
  </si>
  <si>
    <t>4. Obligation</t>
  </si>
  <si>
    <t>5. Reksadana</t>
  </si>
  <si>
    <t>5. Mutual fund</t>
  </si>
  <si>
    <t>6.Penyertaan Langsung</t>
  </si>
  <si>
    <t>6. Direct Investments</t>
  </si>
  <si>
    <t>7. EBA</t>
  </si>
  <si>
    <t>7. RMBS</t>
  </si>
  <si>
    <t>8. Properti</t>
  </si>
  <si>
    <t>8. Properties</t>
  </si>
  <si>
    <t>Total Assets</t>
  </si>
  <si>
    <t>Total Liabilitas</t>
  </si>
  <si>
    <t>Total Liabilities</t>
  </si>
  <si>
    <t>Total Ekuitas</t>
  </si>
  <si>
    <t>Total Equities</t>
  </si>
  <si>
    <t>Total Liabilitas &amp; Ekuitas</t>
  </si>
  <si>
    <t>Total Liabilities &amp; Equities</t>
  </si>
  <si>
    <t>Jumlah pendapatan operasional lainnya</t>
  </si>
  <si>
    <t>Jumlah beban operasional lainnya</t>
  </si>
  <si>
    <t>Total other operating expenses</t>
  </si>
  <si>
    <t>1. Pendapatan non operasional</t>
  </si>
  <si>
    <t>2. Beban non operasional</t>
  </si>
  <si>
    <t>2. Non operating expenses</t>
  </si>
  <si>
    <t>1. Taksiran pajak penghasilan</t>
  </si>
  <si>
    <t>2. Deferred tax</t>
  </si>
  <si>
    <t>Current assets</t>
  </si>
  <si>
    <t>Total current assets</t>
  </si>
  <si>
    <t>Non current assets</t>
  </si>
  <si>
    <t>Jumlah aktiva tidak lancar</t>
  </si>
  <si>
    <t>Total non current assets</t>
  </si>
  <si>
    <t>Liabilitas lancar</t>
  </si>
  <si>
    <t>Current liabilities</t>
  </si>
  <si>
    <t>7. Accrued expenses</t>
  </si>
  <si>
    <t>Jumlah liabilitas lancar</t>
  </si>
  <si>
    <t>Total current liabilities</t>
  </si>
  <si>
    <t>Jumlah liabilitas tidak lancar</t>
  </si>
  <si>
    <t>Total non current liabilities</t>
  </si>
  <si>
    <t>Aset Lancar</t>
  </si>
  <si>
    <t>1. Cash &amp; banks</t>
  </si>
  <si>
    <t>2. Investasi lancar</t>
  </si>
  <si>
    <t>2. Current investments</t>
  </si>
  <si>
    <t>3. Piutang IJP</t>
  </si>
  <si>
    <t>3. RGS receivables</t>
  </si>
  <si>
    <t>4. Piutang co-guarantee/reasuransi/penjaminan ulang</t>
  </si>
  <si>
    <t>4. Co-guarantee / reinsurance / re-guarantee receivables</t>
  </si>
  <si>
    <t>5. Pendapatan yang masih harus diterima</t>
  </si>
  <si>
    <t>5. Accrued income</t>
  </si>
  <si>
    <t>6. Beban dibayar di muka</t>
  </si>
  <si>
    <t>6. Prepaid expenses</t>
  </si>
  <si>
    <t>7. Piutang dalam rangka restrukturisasi penjaminan</t>
  </si>
  <si>
    <t>7. Restructuring guarantee receivables</t>
  </si>
  <si>
    <t>8. Aset lancar lainnya</t>
  </si>
  <si>
    <t>8. Other current assets</t>
  </si>
  <si>
    <t>Jumlah aktiva lancar</t>
  </si>
  <si>
    <t>Aktiva tidak lancar</t>
  </si>
  <si>
    <t>9. Investasi tidak lancar</t>
  </si>
  <si>
    <t xml:space="preserve">9.  Non current investments </t>
  </si>
  <si>
    <t>10. Piutang co-guarantee/ reasuransi/ penjaminan ulang</t>
  </si>
  <si>
    <t>10. Co-guarantee / reinsurance / reguarantee receivables</t>
  </si>
  <si>
    <t>11. Beban dibayar di muka</t>
  </si>
  <si>
    <t>11. Prepaid expenses</t>
  </si>
  <si>
    <t>12. Aset tetap - netto</t>
  </si>
  <si>
    <t>12. Fixed assets - net</t>
  </si>
  <si>
    <t>13. Aset tidak berwujud - netto</t>
  </si>
  <si>
    <t>13. Intangible assets - net</t>
  </si>
  <si>
    <t>14. Piutang dalam rangka restrukturisasi penjaminan</t>
  </si>
  <si>
    <t>14. Restructuring guarantee receivables</t>
  </si>
  <si>
    <t>15. Aset pajak tangguhan</t>
  </si>
  <si>
    <t>15. Deffered tax assets</t>
  </si>
  <si>
    <t>16. Aset tidak lancar lainnya</t>
  </si>
  <si>
    <t>16. Other non current assets</t>
  </si>
  <si>
    <t>Total Aktiva</t>
  </si>
  <si>
    <t>1. Utang klaim</t>
  </si>
  <si>
    <t>1. Claim liabilities</t>
  </si>
  <si>
    <t>2. IJP yang ditangguhkan</t>
  </si>
  <si>
    <t>2. Deffered RGS</t>
  </si>
  <si>
    <t>3. Utang pajak</t>
  </si>
  <si>
    <t>3. Tax expenses</t>
  </si>
  <si>
    <t>4. Utang premi reasuransi</t>
  </si>
  <si>
    <t>4. Reinsurance premium liabilities</t>
  </si>
  <si>
    <t>5. Utang komisi</t>
  </si>
  <si>
    <t>5. Comission liabilities</t>
  </si>
  <si>
    <t>6. Utang IJP Ulang (IJPU)</t>
  </si>
  <si>
    <t>6. RGS co-guarantee (RGSC) liabilities</t>
  </si>
  <si>
    <t>7. Beban yang masih harus dibayar</t>
  </si>
  <si>
    <t>8. Cadangan klaim</t>
  </si>
  <si>
    <t>8. Claim reserves</t>
  </si>
  <si>
    <t>9. Liabilitas pajak tangguhan</t>
  </si>
  <si>
    <t>9. Deffered tax liabilities</t>
  </si>
  <si>
    <t>10. Liabilitas lancar lainnya</t>
  </si>
  <si>
    <t>10. Other current liabilities</t>
  </si>
  <si>
    <t>11. IJP yang ditangguhkan</t>
  </si>
  <si>
    <t>11. Deffered RGS</t>
  </si>
  <si>
    <t>12. Cadangan klaim</t>
  </si>
  <si>
    <t>12. Claim reserves</t>
  </si>
  <si>
    <t>13. Utang imbalan pasca kerja</t>
  </si>
  <si>
    <t>13. Post-employment benefit liabilities</t>
  </si>
  <si>
    <t>14. Obligasi wajib konversi</t>
  </si>
  <si>
    <t>14. Mandatory convertible bonds</t>
  </si>
  <si>
    <t>15. Liabilitas tidak lancar lainnya</t>
  </si>
  <si>
    <t>15. Other non current liabilities</t>
  </si>
  <si>
    <t>16. Modal</t>
  </si>
  <si>
    <t>16. Capital</t>
  </si>
  <si>
    <t>a. Modal disetor</t>
  </si>
  <si>
    <t>a. Paid-up capital</t>
  </si>
  <si>
    <t>b. Agio</t>
  </si>
  <si>
    <t>c. Disagio</t>
  </si>
  <si>
    <t>17. Cadangan</t>
  </si>
  <si>
    <t>17. Reserves</t>
  </si>
  <si>
    <t>a. Cadangan umum</t>
  </si>
  <si>
    <t>a. General reserves</t>
  </si>
  <si>
    <t>b. Cadangan tujuan</t>
  </si>
  <si>
    <t>b. Specific reserves</t>
  </si>
  <si>
    <t>c. Cadangan lainnya</t>
  </si>
  <si>
    <t>c. Other reserves</t>
  </si>
  <si>
    <t>18. Hibah</t>
  </si>
  <si>
    <t>18. Grant</t>
  </si>
  <si>
    <t>19. Saldo laba / (rugi)</t>
  </si>
  <si>
    <t>19. Retained profit / (loss)</t>
  </si>
  <si>
    <t>20. Laba / (rugi) tahun berjalan</t>
  </si>
  <si>
    <t>20. Profit / (loss) current period</t>
  </si>
  <si>
    <t>21. Pendapatan komprehensif lainnya</t>
  </si>
  <si>
    <t>21. Other comprehensive income</t>
  </si>
  <si>
    <t>A. Pendapatan IJP</t>
  </si>
  <si>
    <t>A. RGS income</t>
  </si>
  <si>
    <t>1. IJP bruto</t>
  </si>
  <si>
    <t>1. RGS bruto</t>
  </si>
  <si>
    <t>2. IJPU</t>
  </si>
  <si>
    <t>2. RGSC</t>
  </si>
  <si>
    <t>3. Pendapatan / beban komisi penjaminan - bersih</t>
  </si>
  <si>
    <t>3. Net guarantee commision income/expenses</t>
  </si>
  <si>
    <t>4. Pendapatan penjaminan lainnya</t>
  </si>
  <si>
    <t>4. Other guarantee income</t>
  </si>
  <si>
    <t>Pendapatan  IJP bersih</t>
  </si>
  <si>
    <t>Net RGS revenue</t>
  </si>
  <si>
    <t>B. Beban klaim</t>
  </si>
  <si>
    <t>B. Claim expenses</t>
  </si>
  <si>
    <t>1. Beban klaim bruto</t>
  </si>
  <si>
    <t>1. Gross claim expenses</t>
  </si>
  <si>
    <t>2. Klaim ulang</t>
  </si>
  <si>
    <t>2. Co-guarantee claim</t>
  </si>
  <si>
    <t>3. Penurunan / kenaikan cadangan klaim</t>
  </si>
  <si>
    <t>3. Decreasing /  increasing claim reserve</t>
  </si>
  <si>
    <t>4. Beban klaim lainnya</t>
  </si>
  <si>
    <t>4. Other claim expenses</t>
  </si>
  <si>
    <t>Jumlah beban klaim</t>
  </si>
  <si>
    <t>Total claim expenses</t>
  </si>
  <si>
    <t>C. Pendapatan penjaminan bersih</t>
  </si>
  <si>
    <t>C. Guarantee revenue - net</t>
  </si>
  <si>
    <t>D. Pendapatan operasional lainnya</t>
  </si>
  <si>
    <t>D. Other operating revenue</t>
  </si>
  <si>
    <t>1. Pendapatan bunga</t>
  </si>
  <si>
    <t>1. Interest revenue</t>
  </si>
  <si>
    <t>2. Pendapatan investasi selain bunga</t>
  </si>
  <si>
    <t>2. Investment revenue besides interest</t>
  </si>
  <si>
    <t>3. Peningkatan nilai wajar aset keuangan</t>
  </si>
  <si>
    <t>3. Increasing fair value of the financial assets</t>
  </si>
  <si>
    <t>4. Penurunan nilai wajar liabilitas keuangan</t>
  </si>
  <si>
    <t>4. Decreasing fair value of the financial liabilities</t>
  </si>
  <si>
    <t>5. Keuntungan penjualan aset keuangan</t>
  </si>
  <si>
    <t>5. Gains on selling financial assets</t>
  </si>
  <si>
    <t>6. Pendapatan operasional lainnya</t>
  </si>
  <si>
    <t>6. Other operating revenue</t>
  </si>
  <si>
    <t>Total other operating revenue</t>
  </si>
  <si>
    <t>E. Beban operasional lainnya</t>
  </si>
  <si>
    <t>E. Other operating expenses</t>
  </si>
  <si>
    <t xml:space="preserve">1. Beban gaji &amp; pegawai </t>
  </si>
  <si>
    <t>1. Salary &amp; employee expenses</t>
  </si>
  <si>
    <t>2. Beban depresiasi &amp; amortisasi</t>
  </si>
  <si>
    <t>2. Depreciation &amp; amortization expenses</t>
  </si>
  <si>
    <t>3. Beban umum &amp; administrasi lainnya</t>
  </si>
  <si>
    <t>3. General &amp; administrative expenses</t>
  </si>
  <si>
    <t xml:space="preserve">4. Penurunan nilai wajar aset keuangan </t>
  </si>
  <si>
    <t>4. Decreasing fair value of the financial assets</t>
  </si>
  <si>
    <t xml:space="preserve">5. Kenaikan nilai wajar liabilitas keuangan </t>
  </si>
  <si>
    <t>5. Increasing fair value of the financial liabilities</t>
  </si>
  <si>
    <t xml:space="preserve">6. Kerugian penjualan aset keuangan </t>
  </si>
  <si>
    <t>6. Losses of selling financial assets</t>
  </si>
  <si>
    <t xml:space="preserve">7. Beban penurunan nilai aset keuangan </t>
  </si>
  <si>
    <t>7. Decreasing financial assets expenses</t>
  </si>
  <si>
    <t>8. Beban operasional lainnya</t>
  </si>
  <si>
    <t>8. Other operating expenses</t>
  </si>
  <si>
    <t>F. Laba / (rugi) operasional</t>
  </si>
  <si>
    <t>F. Operating profit / (loss)</t>
  </si>
  <si>
    <t>G. Pendapatan &amp; beban non operasional</t>
  </si>
  <si>
    <t>G. Non operating revenue &amp; expenses</t>
  </si>
  <si>
    <t>1. Non operating revenue</t>
  </si>
  <si>
    <t>Jumlah pendapatan / (beban) non operasional bersih</t>
  </si>
  <si>
    <t>Total non operating revenue / (expenses) - net</t>
  </si>
  <si>
    <t>H. Laba / (rugi) sebelum pajak penghasilan</t>
  </si>
  <si>
    <t>H. Profit / (loss) before tax</t>
  </si>
  <si>
    <t>I.  Pajak penghasilan</t>
  </si>
  <si>
    <t>I.  Income tax</t>
  </si>
  <si>
    <t>2. Pajak tangguhan</t>
  </si>
  <si>
    <t>a. Beban pajak tangguhan</t>
  </si>
  <si>
    <t>a. Deferred tax expenses</t>
  </si>
  <si>
    <t>b. Pendapatan pajak tangguhan</t>
  </si>
  <si>
    <t xml:space="preserve">b. Deferred tax income </t>
  </si>
  <si>
    <t>J. Laba / (rugi) bersih</t>
  </si>
  <si>
    <t>J. Profit / (loss) - net</t>
  </si>
  <si>
    <t>K. Pendapatan komprehensif lainnya</t>
  </si>
  <si>
    <t>K. Other comprehensive income</t>
  </si>
  <si>
    <t>L. Laba / (rugi) komprehensif</t>
  </si>
  <si>
    <t>L. Comprehensive profit / (loss)</t>
  </si>
  <si>
    <t>1. Outstanding penjaminan - usaha produktif</t>
  </si>
  <si>
    <t>1. Outstanding guarantee - productive</t>
  </si>
  <si>
    <t>2. Outstanding penjaminan - usaha non produktif</t>
  </si>
  <si>
    <t xml:space="preserve">2. Outstanding guarantee - non productive </t>
  </si>
  <si>
    <t xml:space="preserve">INDONESIA </t>
  </si>
  <si>
    <t>Foreword</t>
  </si>
  <si>
    <t>Direktorat Statistik dan Informasi IKNB</t>
  </si>
  <si>
    <t>Departemen Pengawasan IKNB 1B</t>
  </si>
  <si>
    <t>Otoritas Jasa Keuangan</t>
  </si>
  <si>
    <t>Department of Non-Bank Financial Institutions Supervision 1B</t>
  </si>
  <si>
    <t>Indonesia Financial Services Authority</t>
  </si>
  <si>
    <t>|</t>
  </si>
  <si>
    <t>INDONESIA</t>
  </si>
  <si>
    <t>Daftar Istilah</t>
  </si>
  <si>
    <t>Glossary</t>
  </si>
  <si>
    <t>Imbal Jasa Penjaminan (IJP)</t>
  </si>
  <si>
    <t>Sejumlah uang yang diterima oleh perusahaan penjaminan atau perusahaan penjaminan syariah dari terjamin dalam rangka kegiatan usaha penjaminan.</t>
  </si>
  <si>
    <t>Return Guarantee Services (RGS)</t>
  </si>
  <si>
    <t>Amount of money received by guarantee companies or sharia  guarantee companies from guaranteed in order to guarantee business activities.</t>
  </si>
  <si>
    <t>Perusahaan Penjaminan Kredit Daerah (Jamkrida)</t>
  </si>
  <si>
    <t>Perusahaan yang didirikan oleh Pemerintah Daerah untuk melakukan penjaminan terhadap kredit yang diberikan oleh perbankan kepada nasabah UMKM di daerahnya.</t>
  </si>
  <si>
    <t>Regional Credit Guarantee Company (Jamkrida)</t>
  </si>
  <si>
    <t>Penjaminan</t>
  </si>
  <si>
    <t>Kegiatan pemberian jaminan atas pemenuhan kewajiban finansial Penerima Kredit.</t>
  </si>
  <si>
    <t>Guarantee</t>
  </si>
  <si>
    <t>Guarantee activities for the fulfillment of the Creditor financial obligations.</t>
  </si>
  <si>
    <t>Daftar Isi</t>
  </si>
  <si>
    <t>Table of Content</t>
  </si>
  <si>
    <t>Kata Pengantar</t>
  </si>
  <si>
    <t>Equity (billion Rp)</t>
  </si>
  <si>
    <t>1. Kas &amp; Giro Bank</t>
  </si>
  <si>
    <t>1. Estimated income tax</t>
  </si>
  <si>
    <t xml:space="preserve">Directorate of Statistics and Information of Non-Bank Financial Institutions </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</si>
  <si>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</si>
  <si>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</si>
  <si>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</si>
  <si>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</si>
  <si>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The company founded by the local government to guarantee the loans granted by banks to the MSMEs customers in the region.</t>
  </si>
  <si>
    <t>2. Perusahaan Penjaminan Daerah</t>
  </si>
  <si>
    <t>1. Government Guarantee Company</t>
  </si>
  <si>
    <t>2. Regional Guarantee Companies</t>
  </si>
  <si>
    <t>3. Conventional Private Guarantee Companies</t>
  </si>
  <si>
    <r>
      <t>Kata</t>
    </r>
    <r>
      <rPr>
        <b/>
        <sz val="36"/>
        <color theme="5" tint="-0.499984740745262"/>
        <rFont val="Arial"/>
        <family val="2"/>
      </rPr>
      <t xml:space="preserve"> </t>
    </r>
    <r>
      <rPr>
        <b/>
        <sz val="22"/>
        <color theme="5" tint="-0.499984740745262"/>
        <rFont val="Arial"/>
        <family val="2"/>
      </rPr>
      <t>Pengantar</t>
    </r>
  </si>
  <si>
    <t>Sejumlah uang yang diterima oleh Perusahaan Penjaminan Ulang dari Perusahaan Penjaminan dalam rangka kegiatan Penjaminan Ulang.</t>
  </si>
  <si>
    <t>Imbal Jasa Penjaminan Ulang (IJPU)</t>
  </si>
  <si>
    <t>Gearing Ratio</t>
  </si>
  <si>
    <t>Return Guarantee Services Co-Guarantee (RGSC)</t>
  </si>
  <si>
    <t>Amount of money received by co-guarantee companies from guarantee companies in order to co-guarantee business activities.</t>
  </si>
  <si>
    <t>Comparison between the total outstanding guarantee and the Guarantee Institution's equity at any given time</t>
  </si>
  <si>
    <t>Liabilitas tidak lancar</t>
  </si>
  <si>
    <t>Non current liabilities</t>
  </si>
  <si>
    <t>3. Total Outstanding Penjaminan</t>
  </si>
  <si>
    <t>3. Total Outstanding Guarantee</t>
  </si>
  <si>
    <t>GUARANTEE COMPANIES STATISTICS</t>
  </si>
  <si>
    <t>STATISTIK PERUSAHAAN PENJAMINAN</t>
  </si>
  <si>
    <t>The data used in the Indonesia Guarantee Companies Statistics are derived from Conventional Guarantee Companies Monthly Report.</t>
  </si>
  <si>
    <t>Statistik Perusahaan Penjaminan Indonesia merupakan media publikasi yang menyajikan data mengenai Perusahaan Penjaminan. Statistik Perusahaan Penjaminan Indonesia diterbitkan secara bulanan oleh Direktorat Statistik dan Informasi IKNB, Departemen Pengawasan IKNB 1B dan dapat diakses melalui situs resmi Otoritas Jasa Keuangan dengan alamat www.ojk.go.id.</t>
  </si>
  <si>
    <t>The Indonesia Guarantee Companies Statistics is a publication media that provides data of Guarantee Companies. The Indonesia Guarantee Companies Statistics is published by Directorate of Statistics and Information of Non-Bank Financial Institutions, Department of Non-Bank Financial Institutions Supervision 1B and it is also accessible through the official website of Indonesia Financial Services Authority at www.ojk.go.id.</t>
  </si>
  <si>
    <t xml:space="preserve">Dengan terbitnya Statistik Perusahaan Penjaminan Indonesia ini, kami berharap data yang disajikan dapat memberikan manfaat bagi semua pihak.   </t>
  </si>
  <si>
    <t>We hope the publication of Indonesia Guarantee Companies Statistics provides benefits to the readers.</t>
  </si>
  <si>
    <t>Data yang digunakan dalam Statistik Perusahaan Penjaminan Indonesia ini bersumber dari Laporan Bulanan Perusahaan Penjamin Konvensional.</t>
  </si>
  <si>
    <t>Perbandingan antara total nilai penjaminan yang ditanggung sendiri dengan ekuitas Perusahaan Penjaminan pada waktu tertentu.</t>
  </si>
  <si>
    <t>Perusahaan Penjaminan</t>
  </si>
  <si>
    <t>Table 1.6 Operational Performance of Guarantee Companies</t>
  </si>
  <si>
    <t>Guarantee Companies</t>
  </si>
  <si>
    <t>Legal entity that runs in the financial sector with guarantee business for the main business.</t>
  </si>
  <si>
    <t>Badan hukum yang bergerak di bidang keuangan dengan kegiatan usaha utama melakukan penjaminan.</t>
  </si>
  <si>
    <t>3. Perusahaan Penjaminan Swasta</t>
  </si>
  <si>
    <t>7. Imbal jasa penjaminan</t>
  </si>
  <si>
    <t>8. Klaim dibayar</t>
  </si>
  <si>
    <t>9. Jumlah terjamin (ribu orang)</t>
  </si>
  <si>
    <t>4. Gearing ratio - productive (x)</t>
  </si>
  <si>
    <t>5. Gearing ratio - non productive (x)</t>
  </si>
  <si>
    <t>6. Gearing ratio total (x)</t>
  </si>
  <si>
    <t>7. Return guarantee services</t>
  </si>
  <si>
    <t>8. Claims paid</t>
  </si>
  <si>
    <t>9. Number of guaranteed (thousand people)</t>
  </si>
  <si>
    <r>
      <t>BULANAN (</t>
    </r>
    <r>
      <rPr>
        <i/>
        <sz val="11"/>
        <rFont val="Arial"/>
        <family val="2"/>
      </rPr>
      <t>MONTHLY</t>
    </r>
    <r>
      <rPr>
        <sz val="11"/>
        <rFont val="Arial"/>
        <family val="2"/>
      </rPr>
      <t>)</t>
    </r>
  </si>
  <si>
    <r>
      <t xml:space="preserve">4. </t>
    </r>
    <r>
      <rPr>
        <i/>
        <sz val="8"/>
        <rFont val="Arial Narrow"/>
        <family val="2"/>
      </rPr>
      <t>Gearing ratio</t>
    </r>
    <r>
      <rPr>
        <sz val="8"/>
        <rFont val="Arial Narrow"/>
        <family val="2"/>
      </rPr>
      <t xml:space="preserve"> - usaha produktif (kali)</t>
    </r>
  </si>
  <si>
    <r>
      <t xml:space="preserve">5. </t>
    </r>
    <r>
      <rPr>
        <i/>
        <sz val="8"/>
        <rFont val="Arial Narrow"/>
        <family val="2"/>
      </rPr>
      <t>Gearing ratio</t>
    </r>
    <r>
      <rPr>
        <sz val="8"/>
        <rFont val="Arial Narrow"/>
        <family val="2"/>
      </rPr>
      <t xml:space="preserve"> - usaha non produktif (kali)</t>
    </r>
  </si>
  <si>
    <r>
      <t xml:space="preserve">6. </t>
    </r>
    <r>
      <rPr>
        <i/>
        <sz val="8"/>
        <rFont val="Arial Narrow"/>
        <family val="2"/>
      </rPr>
      <t>Gearing ratio</t>
    </r>
    <r>
      <rPr>
        <sz val="8"/>
        <rFont val="Arial Narrow"/>
        <family val="2"/>
      </rPr>
      <t xml:space="preserve"> total (kali)</t>
    </r>
  </si>
  <si>
    <t>Tabel 1.6 Kinerja Operasional Perusahaan Penjaminan (Miliar Rp)</t>
  </si>
  <si>
    <t>Table 1.6 Operational Performance of Guarantee Companies (Billion Rp)</t>
  </si>
  <si>
    <t>Tabel 1.5  Portofolio Investasi Perusahaan Penjaminan (Miliar Rp)</t>
  </si>
  <si>
    <t>Table 1.5  Investments Portfolio of Guarantee Companies (Billion Rp)</t>
  </si>
  <si>
    <t>Tabel 1.4 Laba Rugi Komprehensif Perusahaan Penjaminan (Miliar Rp)</t>
  </si>
  <si>
    <t>Table 1.4 Comprehensive Income of Guarantee Companies (Billion Rp)</t>
  </si>
  <si>
    <t>Tabel 1.3 Posisi Keuangan Perusahaan Penjaminan</t>
  </si>
  <si>
    <t>Table 1.3 Financial Position of Guarantee Companies</t>
  </si>
  <si>
    <t>Tabel 1.4 Laba Rugi Komprehensif Perusahaan Penjaminan</t>
  </si>
  <si>
    <t>Table 1.4 Comprehensive Income of Guarantee Companies</t>
  </si>
  <si>
    <t>Tabel 1.5  Portofolio Investasi Perusahaan Penjaminan</t>
  </si>
  <si>
    <t>Table 1.5 Investments Portfolio of Guarantee Companies</t>
  </si>
  <si>
    <t>Tabel 1.6 Kinerja Operasional Perusahaan Penjaminan</t>
  </si>
  <si>
    <t>Sumatera Barat</t>
  </si>
  <si>
    <t>Sumatera Selatan</t>
  </si>
  <si>
    <t>Bangka Belitung</t>
  </si>
  <si>
    <t>Riau</t>
  </si>
  <si>
    <t>DKI Jakarta</t>
  </si>
  <si>
    <t>Banten</t>
  </si>
  <si>
    <t>Jawa Barat</t>
  </si>
  <si>
    <t>Jawa Tengah</t>
  </si>
  <si>
    <t>Jawa Timur</t>
  </si>
  <si>
    <t>Bali</t>
  </si>
  <si>
    <t>Nusa Tenggara Barat</t>
  </si>
  <si>
    <t>Nusa Tenggara Timur</t>
  </si>
  <si>
    <t>Kalimantan Barat</t>
  </si>
  <si>
    <t>Kalimantan Selatan</t>
  </si>
  <si>
    <t>Kalimantan Tengah</t>
  </si>
  <si>
    <t>Kalimantan Timur</t>
  </si>
  <si>
    <t>Sulawesi Selatan</t>
  </si>
  <si>
    <t>Papua</t>
  </si>
  <si>
    <t>Investasi (miliar Rp)</t>
  </si>
  <si>
    <t>Investments (billion Rp)</t>
  </si>
  <si>
    <t>Outstanding Penjaminan  (miliar Rp)</t>
  </si>
  <si>
    <t>Outstanding Guarantee (billion Rp)</t>
  </si>
  <si>
    <t>Provinsi</t>
  </si>
  <si>
    <t>1. Perusahaan Penjaminan BUMN</t>
  </si>
  <si>
    <t xml:space="preserve">                             -</t>
  </si>
  <si>
    <t>Tabel 1.3 Posisi Keuangan Perusahaan Penjaminan Konvensional (Miliar Rp)</t>
  </si>
  <si>
    <t>Table 1.3 Financial Position of onventional Guarantee Companies (Billion Rp)</t>
  </si>
  <si>
    <t>Jakarta,   Januari 2022</t>
  </si>
  <si>
    <t>Jakarta,   January 2022</t>
  </si>
  <si>
    <t>Tabel 1.1 Overview Perusahaan Penjaminan per Desember 2022</t>
  </si>
  <si>
    <t>Table 1.1 Guarantee Companies Overview as of December 2022</t>
  </si>
  <si>
    <t>Tabel 1.2 Ikhtisar Keuangan Perusahaan Penjaminan berdasarkan Lokasi per Desember 2022</t>
  </si>
  <si>
    <t>Table 1.2 Financial Highlights of Guarantee Companies by Location as of December 2022</t>
  </si>
  <si>
    <t>Tabel 1.1 Overview Perusahaan Penjaminan Konvensional per Desember 2022</t>
  </si>
  <si>
    <t>Table 1.1 Conventional Guarantee Companies Overview as of December 2022</t>
  </si>
  <si>
    <t>Tabel 1.2 Ikhtisar Keuangan Perusahaan Penjaminan Konvensional berdasarkan Lokasi per Desember 2022</t>
  </si>
  <si>
    <t>Table 1.2 Financial Highlights of Conventional Guarantee Companies by Location as of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</si>
</sst>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1" x14ac:knownFonts="1">
    <font>
      <sz val="11"/>
      <color theme="1"/>
      <name val="Calibri"/>
      <family val="2"/>
      <charset val="1"/>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i/>
      <sz val="11"/>
      <color theme="1"/>
      <name val="Calibri"/>
      <family val="2"/>
      <scheme val="minor"/>
    </font>
    <font>
      <b/>
      <sz val="19"/>
      <color theme="5" tint="-0.499984740745262"/>
      <name val="Arial"/>
      <family val="2"/>
    </font>
    <font>
      <i/>
      <sz val="19"/>
      <color theme="5" tint="-0.499984740745262"/>
      <name val="Arial"/>
      <family val="2"/>
    </font>
    <font>
      <b/>
      <sz val="22"/>
      <color theme="5" tint="-0.499984740745262"/>
      <name val="Arial"/>
      <family val="2"/>
    </font>
    <font>
      <b/>
      <sz val="36"/>
      <color theme="5" tint="-0.499984740745262"/>
      <name val="Arial"/>
      <family val="2"/>
    </font>
    <font>
      <b/>
      <i/>
      <sz val="22"/>
      <color theme="5" tint="-0.499984740745262"/>
      <name val="Arial"/>
      <family val="2"/>
    </font>
    <font>
      <b/>
      <sz val="20"/>
      <color theme="5" tint="-0.499984740745262"/>
      <name val="Arial"/>
      <family val="2"/>
    </font>
    <font>
      <sz val="11"/>
      <color theme="5" tint="-0.499984740745262"/>
      <name val="Calibri"/>
      <family val="2"/>
      <charset val="1"/>
      <scheme val="minor"/>
    </font>
    <font>
      <b/>
      <i/>
      <sz val="20"/>
      <color theme="5" tint="-0.499984740745262"/>
      <name val="Arial"/>
      <family val="2"/>
    </font>
    <font>
      <u/>
      <sz val="11"/>
      <color theme="5" tint="-0.499984740745262"/>
      <name val="Calibri"/>
      <family val="2"/>
      <charset val="1"/>
      <scheme val="minor"/>
    </font>
    <font>
      <i/>
      <u/>
      <sz val="11"/>
      <color theme="5" tint="-0.499984740745262"/>
      <name val="Calibri"/>
      <family val="2"/>
      <scheme val="minor"/>
    </font>
    <font>
      <i/>
      <u/>
      <sz val="11"/>
      <color theme="5" tint="-0.499984740745262"/>
      <name val="Calibri"/>
      <family val="2"/>
      <charset val="1"/>
      <scheme val="minor"/>
    </font>
    <font>
      <b/>
      <sz val="9"/>
      <name val="Arial Narrow"/>
      <family val="2"/>
    </font>
    <font>
      <sz val="8"/>
      <color theme="1"/>
      <name val="Arial Narrow"/>
      <family val="2"/>
    </font>
    <font>
      <sz val="8"/>
      <name val="Arial Narrow"/>
      <family val="2"/>
    </font>
    <font>
      <i/>
      <sz val="8"/>
      <color theme="1"/>
      <name val="Arial Narrow"/>
      <family val="2"/>
    </font>
    <font>
      <sz val="11"/>
      <name val="Arial"/>
      <family val="2"/>
    </font>
    <font>
      <i/>
      <sz val="11"/>
      <name val="Arial"/>
      <family val="2"/>
    </font>
    <font>
      <b/>
      <sz val="11"/>
      <name val="Garamond"/>
      <family val="1"/>
    </font>
    <font>
      <b/>
      <sz val="8"/>
      <name val="Arial Narrow"/>
      <family val="2"/>
    </font>
    <font>
      <b/>
      <i/>
      <sz val="8"/>
      <name val="Arial Narrow"/>
      <family val="2"/>
    </font>
    <font>
      <sz val="8"/>
      <color rgb="FF4C483D"/>
      <name val="Arial Narrow"/>
      <family val="2"/>
    </font>
    <font>
      <i/>
      <sz val="8"/>
      <name val="Arial Narrow"/>
      <family val="2"/>
    </font>
    <font>
      <b/>
      <sz val="10"/>
      <name val="Arial Narrow"/>
      <family val="2"/>
    </font>
    <font>
      <b/>
      <i/>
      <sz val="10"/>
      <name val="Arial Narrow"/>
      <family val="2"/>
    </font>
    <font>
      <sz val="8"/>
      <color theme="1"/>
      <name val="Calibri"/>
      <family val="2"/>
      <charset val="1"/>
      <scheme val="minor"/>
    </font>
    <font>
      <b/>
      <sz val="8"/>
      <color rgb="FF4C483D"/>
      <name val="Arial Narrow"/>
      <family val="2"/>
    </font>
    <font>
      <i/>
      <sz val="8"/>
      <color theme="1"/>
      <name val="Calibri"/>
      <family val="2"/>
      <charset val="1"/>
      <scheme val="minor"/>
    </font>
    <font>
      <i/>
      <sz val="8"/>
      <color theme="1"/>
      <name val="Calibri"/>
      <family val="2"/>
      <scheme val="minor"/>
    </font>
  </fonts>
  <fills count="3">
    <fill>
      <patternFill patternType="none"/>
    </fill>
    <fill>
      <patternFill patternType="gray125"/>
    </fill>
    <fill>
      <patternFill patternType="solid">
        <fgColor theme="5"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s>
  <cellStyleXfs count="3">
    <xf numFmtId="0" fontId="0" fillId="0" borderId="0"/>
    <xf numFmtId="0" fontId="7" fillId="0" borderId="0" applyNumberFormat="0" applyFill="0" applyBorder="0" applyAlignment="0" applyProtection="0"/>
    <xf numFmtId="164" fontId="11" fillId="0" borderId="0" applyFont="0" applyFill="0" applyBorder="0" applyAlignment="0" applyProtection="0"/>
  </cellStyleXfs>
  <cellXfs count="128">
    <xf numFmtId="0" fontId="0" fillId="0" borderId="0" xfId="0"/>
    <xf numFmtId="0" fontId="3" fillId="0" borderId="0" xfId="0" applyFont="1"/>
    <xf numFmtId="0" fontId="4" fillId="0" borderId="0" xfId="0" applyFont="1"/>
    <xf numFmtId="0" fontId="5" fillId="0" borderId="0" xfId="0" applyFont="1" applyAlignment="1">
      <alignment horizontal="left" vertical="center"/>
    </xf>
    <xf numFmtId="0" fontId="6" fillId="0" borderId="0" xfId="0" applyFont="1"/>
    <xf numFmtId="0" fontId="10" fillId="0" borderId="0" xfId="0" applyFont="1" applyAlignment="1">
      <alignment vertical="top" wrapText="1"/>
    </xf>
    <xf numFmtId="0" fontId="10" fillId="0" borderId="0" xfId="0" applyFont="1"/>
    <xf numFmtId="0" fontId="8" fillId="0" borderId="0" xfId="0" applyFont="1" applyAlignment="1">
      <alignment horizontal="justify" vertical="top" wrapText="1"/>
    </xf>
    <xf numFmtId="0" fontId="10" fillId="0" borderId="0" xfId="0" applyFont="1" applyAlignment="1">
      <alignment vertical="top"/>
    </xf>
    <xf numFmtId="0" fontId="12" fillId="0" borderId="0" xfId="0" applyFont="1"/>
    <xf numFmtId="0" fontId="9" fillId="0" borderId="0" xfId="0" applyFont="1" applyAlignment="1">
      <alignment horizontal="justify" vertical="top" wrapText="1"/>
    </xf>
    <xf numFmtId="0" fontId="9" fillId="0" borderId="0" xfId="0" applyFont="1" applyAlignment="1">
      <alignmen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1" fillId="0" borderId="0" xfId="0" applyFont="1" applyAlignment="1">
      <alignment vertical="top" wrapText="1"/>
    </xf>
    <xf numFmtId="0" fontId="2" fillId="0" borderId="0" xfId="0" applyFont="1" applyAlignment="1">
      <alignment vertical="top" wrapText="1"/>
    </xf>
    <xf numFmtId="0" fontId="8" fillId="0" borderId="0" xfId="0" applyFont="1" applyAlignment="1">
      <alignment horizontal="center" vertical="center"/>
    </xf>
    <xf numFmtId="0" fontId="2" fillId="0" borderId="0" xfId="0" applyFont="1" applyAlignment="1">
      <alignment horizontal="justify" vertical="top" wrapText="1"/>
    </xf>
    <xf numFmtId="0" fontId="1" fillId="0" borderId="0" xfId="0" applyFont="1" applyAlignment="1">
      <alignment horizontal="justify" vertical="top" wrapText="1"/>
    </xf>
    <xf numFmtId="0" fontId="13" fillId="0" borderId="0" xfId="0" applyFont="1"/>
    <xf numFmtId="0" fontId="14" fillId="0" borderId="0" xfId="0" applyFont="1"/>
    <xf numFmtId="0" fontId="15"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center" vertical="center"/>
    </xf>
    <xf numFmtId="0" fontId="19" fillId="0" borderId="0" xfId="0" applyFont="1"/>
    <xf numFmtId="0" fontId="20" fillId="0" borderId="0" xfId="0" applyFont="1" applyAlignment="1">
      <alignment horizontal="center" vertical="center"/>
    </xf>
    <xf numFmtId="0" fontId="21" fillId="0" borderId="0" xfId="1" applyFont="1" applyAlignment="1">
      <alignment vertical="center"/>
    </xf>
    <xf numFmtId="0" fontId="22" fillId="0" borderId="0" xfId="1" applyFont="1" applyAlignment="1">
      <alignment vertical="center"/>
    </xf>
    <xf numFmtId="0" fontId="1" fillId="0" borderId="0" xfId="0" applyFont="1" applyAlignment="1">
      <alignment horizontal="justify" vertical="top" wrapText="1"/>
    </xf>
    <xf numFmtId="0" fontId="2" fillId="0" borderId="0" xfId="0" applyFont="1" applyAlignment="1">
      <alignment horizontal="justify" vertical="top" wrapText="1"/>
    </xf>
    <xf numFmtId="0" fontId="2" fillId="0" borderId="0" xfId="0" applyFont="1" applyAlignment="1">
      <alignment horizontal="justify" vertical="top" wrapText="1"/>
    </xf>
    <xf numFmtId="0" fontId="23" fillId="0" borderId="0" xfId="1" applyFont="1" applyAlignment="1">
      <alignment vertical="center"/>
    </xf>
    <xf numFmtId="164" fontId="0" fillId="0" borderId="0" xfId="2" applyFont="1"/>
    <xf numFmtId="164" fontId="0" fillId="0" borderId="0" xfId="0" applyNumberFormat="1"/>
    <xf numFmtId="0" fontId="25" fillId="0" borderId="0" xfId="0" applyFont="1"/>
    <xf numFmtId="0" fontId="27" fillId="0" borderId="0" xfId="0" applyFont="1"/>
    <xf numFmtId="0" fontId="28" fillId="2" borderId="0" xfId="0" applyFont="1" applyFill="1" applyAlignment="1">
      <alignment vertical="center" wrapText="1"/>
    </xf>
    <xf numFmtId="0" fontId="30" fillId="2" borderId="0" xfId="0" applyFont="1" applyFill="1" applyAlignment="1">
      <alignment horizontal="center" vertical="center" wrapText="1"/>
    </xf>
    <xf numFmtId="17" fontId="28" fillId="2" borderId="0" xfId="0" quotePrefix="1" applyNumberFormat="1" applyFont="1" applyFill="1" applyAlignment="1">
      <alignment vertical="center"/>
    </xf>
    <xf numFmtId="0" fontId="31" fillId="2" borderId="11" xfId="0" applyFont="1" applyFill="1" applyBorder="1" applyAlignment="1">
      <alignment horizontal="center" vertical="center"/>
    </xf>
    <xf numFmtId="17" fontId="31" fillId="2" borderId="1" xfId="0" quotePrefix="1" applyNumberFormat="1" applyFont="1" applyFill="1" applyBorder="1" applyAlignment="1">
      <alignment horizontal="center" vertical="center"/>
    </xf>
    <xf numFmtId="0" fontId="31" fillId="2" borderId="13" xfId="0" applyFont="1" applyFill="1" applyBorder="1" applyAlignment="1">
      <alignment horizontal="center" vertical="center"/>
    </xf>
    <xf numFmtId="0" fontId="26" fillId="0" borderId="21" xfId="0" applyFont="1" applyBorder="1" applyAlignment="1">
      <alignment vertical="center"/>
    </xf>
    <xf numFmtId="164" fontId="33" fillId="0" borderId="3" xfId="2" applyFont="1" applyBorder="1" applyAlignment="1">
      <alignment vertical="center"/>
    </xf>
    <xf numFmtId="0" fontId="34" fillId="0" borderId="19" xfId="0" applyFont="1" applyBorder="1" applyAlignment="1">
      <alignment vertical="center"/>
    </xf>
    <xf numFmtId="0" fontId="26" fillId="0" borderId="22" xfId="0" applyFont="1" applyBorder="1" applyAlignment="1">
      <alignment vertical="center"/>
    </xf>
    <xf numFmtId="164" fontId="26" fillId="0" borderId="3" xfId="2" applyFont="1" applyBorder="1" applyAlignment="1">
      <alignment horizontal="right" vertical="center"/>
    </xf>
    <xf numFmtId="0" fontId="34" fillId="0" borderId="18" xfId="0" applyFont="1" applyBorder="1" applyAlignment="1">
      <alignment vertical="center"/>
    </xf>
    <xf numFmtId="0" fontId="26" fillId="0" borderId="22" xfId="0" applyFont="1" applyBorder="1" applyAlignment="1">
      <alignment horizontal="left" vertical="center" indent="1"/>
    </xf>
    <xf numFmtId="0" fontId="34" fillId="0" borderId="18" xfId="0" applyFont="1" applyBorder="1" applyAlignment="1">
      <alignment horizontal="left" vertical="center" indent="1"/>
    </xf>
    <xf numFmtId="0" fontId="31" fillId="0" borderId="22" xfId="0" applyFont="1" applyBorder="1" applyAlignment="1">
      <alignment vertical="center"/>
    </xf>
    <xf numFmtId="164" fontId="31" fillId="0" borderId="3" xfId="2" applyFont="1" applyBorder="1" applyAlignment="1">
      <alignment horizontal="right" vertical="center"/>
    </xf>
    <xf numFmtId="0" fontId="32" fillId="0" borderId="18" xfId="0" applyFont="1" applyBorder="1" applyAlignment="1">
      <alignment vertical="center"/>
    </xf>
    <xf numFmtId="0" fontId="31" fillId="0" borderId="23" xfId="0" applyFont="1" applyBorder="1" applyAlignment="1">
      <alignment vertical="center"/>
    </xf>
    <xf numFmtId="164" fontId="31" fillId="0" borderId="4" xfId="2" applyFont="1" applyBorder="1" applyAlignment="1">
      <alignment horizontal="right" vertical="center"/>
    </xf>
    <xf numFmtId="0" fontId="32" fillId="0" borderId="20" xfId="0" applyFont="1" applyBorder="1" applyAlignment="1">
      <alignment vertical="center"/>
    </xf>
    <xf numFmtId="0" fontId="31"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26" fillId="0" borderId="2" xfId="0" applyFont="1" applyBorder="1" applyAlignment="1">
      <alignment horizontal="left" vertical="center"/>
    </xf>
    <xf numFmtId="164" fontId="26" fillId="0" borderId="2" xfId="2" applyFont="1" applyBorder="1" applyAlignment="1">
      <alignment horizontal="right" vertical="center"/>
    </xf>
    <xf numFmtId="0" fontId="34" fillId="0" borderId="7" xfId="0" applyFont="1" applyBorder="1" applyAlignment="1">
      <alignment horizontal="left" vertical="center" wrapText="1"/>
    </xf>
    <xf numFmtId="0" fontId="26" fillId="0" borderId="3" xfId="0" applyFont="1" applyBorder="1" applyAlignment="1">
      <alignment vertical="center"/>
    </xf>
    <xf numFmtId="0" fontId="34" fillId="0" borderId="17" xfId="0" applyFont="1" applyBorder="1" applyAlignment="1">
      <alignment vertical="center" wrapText="1"/>
    </xf>
    <xf numFmtId="0" fontId="31" fillId="0" borderId="4" xfId="0" applyFont="1" applyBorder="1" applyAlignment="1">
      <alignment horizontal="center" vertical="center"/>
    </xf>
    <xf numFmtId="0" fontId="32" fillId="0" borderId="10" xfId="0" applyFont="1" applyBorder="1" applyAlignment="1">
      <alignment horizontal="center" vertical="center" wrapText="1"/>
    </xf>
    <xf numFmtId="0" fontId="37" fillId="0" borderId="0" xfId="0" applyFont="1"/>
    <xf numFmtId="0" fontId="31" fillId="2" borderId="1" xfId="0" applyFont="1" applyFill="1" applyBorder="1" applyAlignment="1">
      <alignment horizontal="center" vertical="center"/>
    </xf>
    <xf numFmtId="17" fontId="31" fillId="2" borderId="13" xfId="0" quotePrefix="1" applyNumberFormat="1" applyFont="1" applyFill="1" applyBorder="1" applyAlignment="1">
      <alignment horizontal="center" vertical="center"/>
    </xf>
    <xf numFmtId="0" fontId="32" fillId="2" borderId="13" xfId="0" applyFont="1" applyFill="1" applyBorder="1" applyAlignment="1">
      <alignment horizontal="center" vertical="center"/>
    </xf>
    <xf numFmtId="0" fontId="31" fillId="0" borderId="2" xfId="0" applyFont="1" applyBorder="1" applyAlignment="1">
      <alignment horizontal="left" vertical="center" indent="1"/>
    </xf>
    <xf numFmtId="164" fontId="38" fillId="0" borderId="17" xfId="2" applyFont="1" applyBorder="1" applyAlignment="1">
      <alignment vertical="center"/>
    </xf>
    <xf numFmtId="0" fontId="32" fillId="0" borderId="7" xfId="0" applyFont="1" applyBorder="1" applyAlignment="1">
      <alignment horizontal="left" vertical="center" indent="1"/>
    </xf>
    <xf numFmtId="0" fontId="26" fillId="0" borderId="3" xfId="0" applyFont="1" applyBorder="1" applyAlignment="1">
      <alignment horizontal="left" vertical="center" indent="2"/>
    </xf>
    <xf numFmtId="164" fontId="26" fillId="0" borderId="17" xfId="2" applyFont="1" applyBorder="1" applyAlignment="1">
      <alignment horizontal="right" vertical="center"/>
    </xf>
    <xf numFmtId="0" fontId="34" fillId="0" borderId="17" xfId="0" applyFont="1" applyBorder="1" applyAlignment="1">
      <alignment horizontal="left" vertical="center" indent="2"/>
    </xf>
    <xf numFmtId="0" fontId="31" fillId="0" borderId="3" xfId="0" applyFont="1" applyBorder="1" applyAlignment="1">
      <alignment horizontal="left" vertical="center" indent="1"/>
    </xf>
    <xf numFmtId="164" fontId="31" fillId="0" borderId="17" xfId="2" applyFont="1" applyBorder="1" applyAlignment="1">
      <alignment horizontal="right" vertical="center"/>
    </xf>
    <xf numFmtId="0" fontId="32" fillId="0" borderId="17" xfId="0" applyFont="1" applyBorder="1" applyAlignment="1">
      <alignment horizontal="left" vertical="center" indent="1"/>
    </xf>
    <xf numFmtId="0" fontId="26" fillId="0" borderId="3" xfId="0" applyFont="1" applyBorder="1" applyAlignment="1">
      <alignment horizontal="left" vertical="center" indent="3"/>
    </xf>
    <xf numFmtId="0" fontId="34" fillId="0" borderId="17" xfId="0" applyFont="1" applyBorder="1" applyAlignment="1">
      <alignment horizontal="left" vertical="center" indent="3"/>
    </xf>
    <xf numFmtId="0" fontId="31" fillId="0" borderId="4" xfId="0" applyFont="1" applyBorder="1" applyAlignment="1">
      <alignment horizontal="left" vertical="center" indent="1"/>
    </xf>
    <xf numFmtId="164" fontId="31" fillId="0" borderId="10" xfId="2" applyFont="1" applyBorder="1" applyAlignment="1">
      <alignment horizontal="right" vertical="center"/>
    </xf>
    <xf numFmtId="0" fontId="32" fillId="0" borderId="10" xfId="0" applyFont="1" applyBorder="1" applyAlignment="1">
      <alignment horizontal="left" vertical="center" indent="1"/>
    </xf>
    <xf numFmtId="0" fontId="39" fillId="0" borderId="0" xfId="0" applyFont="1"/>
    <xf numFmtId="0" fontId="40" fillId="0" borderId="0" xfId="0" applyFont="1"/>
    <xf numFmtId="0" fontId="40" fillId="0" borderId="0" xfId="0" quotePrefix="1" applyFont="1"/>
    <xf numFmtId="17" fontId="31" fillId="2" borderId="13" xfId="0" quotePrefix="1" applyNumberFormat="1" applyFont="1" applyFill="1" applyBorder="1" applyAlignment="1">
      <alignment horizontal="center" vertical="center" wrapText="1"/>
    </xf>
    <xf numFmtId="164" fontId="26" fillId="0" borderId="17" xfId="2" applyFont="1" applyFill="1" applyBorder="1" applyAlignment="1">
      <alignment horizontal="right" vertical="center" wrapText="1"/>
    </xf>
    <xf numFmtId="0" fontId="34" fillId="0" borderId="7" xfId="0" applyFont="1" applyBorder="1" applyAlignment="1">
      <alignment vertical="center"/>
    </xf>
    <xf numFmtId="0" fontId="26" fillId="0" borderId="3" xfId="0" applyFont="1" applyBorder="1" applyAlignment="1">
      <alignment horizontal="left" vertical="center"/>
    </xf>
    <xf numFmtId="0" fontId="34" fillId="0" borderId="17" xfId="0" applyFont="1" applyBorder="1" applyAlignment="1">
      <alignment vertical="center"/>
    </xf>
    <xf numFmtId="164" fontId="26" fillId="0" borderId="17" xfId="2" applyFont="1" applyFill="1" applyBorder="1" applyAlignment="1">
      <alignment horizontal="right" vertical="center"/>
    </xf>
    <xf numFmtId="0" fontId="32" fillId="0" borderId="10" xfId="0" applyFont="1" applyBorder="1" applyAlignment="1">
      <alignment horizontal="center" vertical="center"/>
    </xf>
    <xf numFmtId="0" fontId="26" fillId="0" borderId="15" xfId="0" applyFont="1" applyBorder="1" applyAlignment="1">
      <alignment vertical="center"/>
    </xf>
    <xf numFmtId="0" fontId="26" fillId="0" borderId="14" xfId="0" applyFont="1" applyBorder="1" applyAlignment="1">
      <alignment vertical="center"/>
    </xf>
    <xf numFmtId="0" fontId="31" fillId="0" borderId="14" xfId="0" applyFont="1" applyBorder="1" applyAlignment="1">
      <alignment vertical="center"/>
    </xf>
    <xf numFmtId="164" fontId="26" fillId="0" borderId="3" xfId="2" applyFont="1" applyFill="1" applyBorder="1" applyAlignment="1">
      <alignment horizontal="right" vertical="center"/>
    </xf>
    <xf numFmtId="0" fontId="26" fillId="0" borderId="16" xfId="0" applyFont="1" applyBorder="1" applyAlignment="1">
      <alignment vertical="center"/>
    </xf>
    <xf numFmtId="164" fontId="26" fillId="0" borderId="4" xfId="2" applyFont="1" applyFill="1" applyBorder="1" applyAlignment="1">
      <alignment horizontal="right" vertical="center"/>
    </xf>
    <xf numFmtId="0" fontId="34" fillId="0" borderId="20" xfId="0" applyFont="1" applyBorder="1" applyAlignment="1">
      <alignment vertical="center"/>
    </xf>
    <xf numFmtId="0" fontId="31" fillId="2" borderId="2" xfId="0" applyFont="1" applyFill="1" applyBorder="1" applyAlignment="1">
      <alignment horizontal="center" vertical="center" wrapText="1"/>
    </xf>
    <xf numFmtId="0" fontId="26" fillId="0" borderId="2" xfId="0" applyFont="1" applyBorder="1" applyAlignment="1">
      <alignment horizontal="left" vertical="center" indent="1"/>
    </xf>
    <xf numFmtId="0" fontId="26" fillId="0" borderId="3" xfId="0" applyFont="1" applyBorder="1" applyAlignment="1">
      <alignment horizontal="left" vertical="center" indent="1"/>
    </xf>
    <xf numFmtId="164" fontId="31" fillId="0" borderId="10" xfId="2" applyFont="1" applyFill="1" applyBorder="1" applyAlignment="1">
      <alignment horizontal="right" vertical="center"/>
    </xf>
    <xf numFmtId="0" fontId="9"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justify" vertical="top" wrapText="1"/>
    </xf>
    <xf numFmtId="0" fontId="1" fillId="0" borderId="0" xfId="0" applyFont="1" applyAlignment="1">
      <alignment horizontal="justify" vertical="top" wrapText="1"/>
    </xf>
    <xf numFmtId="0" fontId="35" fillId="2"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24" fillId="2" borderId="11"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13"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36" fillId="2" borderId="0" xfId="0" applyFont="1" applyFill="1" applyBorder="1" applyAlignment="1">
      <alignment horizontal="center" vertical="center" wrapText="1"/>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31" fillId="2" borderId="13" xfId="0" applyFont="1" applyFill="1" applyBorder="1" applyAlignment="1">
      <alignment horizontal="center" vertical="center"/>
    </xf>
  </cellXfs>
  <cellStyles count="3">
    <cellStyle name="Comma [0]" xfId="2" builtinId="6"/>
    <cellStyle name="Hyperlink" xfId="1" builtinId="8"/>
    <cellStyle name="Normal" xfId="0" builtinId="0"/>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9:D44"/>
  <sheetViews>
    <sheetView showGridLines="0" tabSelected="1" view="pageBreakPreview" zoomScaleNormal="100" zoomScaleSheetLayoutView="100" workbookViewId="0"/>
  </sheetViews>
  <sheetFormatPr defaultRowHeight="15" x14ac:dyDescent="0.25"/>
  <cols>
    <col min="1" max="1" width="27.140625" customWidth="1"/>
    <col min="6" max="6" width="12.140625" customWidth="1"/>
  </cols>
  <sheetData>
    <row r="9" spans="1:1" ht="24" x14ac:dyDescent="0.35">
      <c r="A9" s="1"/>
    </row>
    <row r="10" spans="1:1" ht="24" x14ac:dyDescent="0.35">
      <c r="A10" s="19" t="s">
        <v>275</v>
      </c>
    </row>
    <row r="11" spans="1:1" ht="24" x14ac:dyDescent="0.35">
      <c r="A11" s="19" t="s">
        <v>233</v>
      </c>
    </row>
    <row r="12" spans="1:1" ht="24" x14ac:dyDescent="0.35">
      <c r="A12" s="20" t="s">
        <v>225</v>
      </c>
    </row>
    <row r="13" spans="1:1" ht="24" x14ac:dyDescent="0.35">
      <c r="A13" s="20" t="s">
        <v>274</v>
      </c>
    </row>
    <row r="14" spans="1:1" ht="24" x14ac:dyDescent="0.35">
      <c r="A14" s="2"/>
    </row>
    <row r="44" spans="1:4" s="4" customFormat="1" x14ac:dyDescent="0.25">
      <c r="A44" s="36" t="s">
        <v>298</v>
      </c>
      <c r="B44" s="37" t="s">
        <v>232</v>
      </c>
      <c r="C44" s="38">
        <v>44896</v>
      </c>
      <c r="D44" s="38"/>
    </row>
  </sheetData>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sheetPr>
  <dimension ref="A1:O15"/>
  <sheetViews>
    <sheetView showGridLines="0" view="pageBreakPreview" zoomScaleNormal="100" zoomScaleSheetLayoutView="100" workbookViewId="0">
      <pane xSplit="1" ySplit="3" topLeftCell="B4" activePane="bottomRight" state="frozen"/>
      <selection activeCell="N5" sqref="N5"/>
      <selection pane="topRight" activeCell="N5" sqref="N5"/>
      <selection pane="bottomLeft" activeCell="N5" sqref="N5"/>
      <selection pane="bottomRight" sqref="A1:O1"/>
    </sheetView>
  </sheetViews>
  <sheetFormatPr defaultColWidth="9.140625" defaultRowHeight="11.25" x14ac:dyDescent="0.2"/>
  <cols>
    <col min="1" max="1" width="30" style="65" bestFit="1" customWidth="1"/>
    <col min="2" max="14" width="6.5703125" style="65" customWidth="1"/>
    <col min="15" max="15" width="28" style="65" customWidth="1"/>
    <col min="16" max="16384" width="9.140625" style="65"/>
  </cols>
  <sheetData>
    <row r="1" spans="1:15" ht="12.75" x14ac:dyDescent="0.2">
      <c r="A1" s="108" t="s">
        <v>302</v>
      </c>
      <c r="B1" s="109"/>
      <c r="C1" s="109"/>
      <c r="D1" s="109"/>
      <c r="E1" s="109"/>
      <c r="F1" s="109"/>
      <c r="G1" s="109"/>
      <c r="H1" s="109"/>
      <c r="I1" s="109"/>
      <c r="J1" s="109"/>
      <c r="K1" s="109"/>
      <c r="L1" s="109"/>
      <c r="M1" s="109"/>
      <c r="N1" s="109"/>
      <c r="O1" s="110"/>
    </row>
    <row r="2" spans="1:15" ht="12.75" x14ac:dyDescent="0.2">
      <c r="A2" s="111" t="s">
        <v>303</v>
      </c>
      <c r="B2" s="112"/>
      <c r="C2" s="112"/>
      <c r="D2" s="112"/>
      <c r="E2" s="112"/>
      <c r="F2" s="112"/>
      <c r="G2" s="112"/>
      <c r="H2" s="112"/>
      <c r="I2" s="112"/>
      <c r="J2" s="112"/>
      <c r="K2" s="112"/>
      <c r="L2" s="112"/>
      <c r="M2" s="112"/>
      <c r="N2" s="112"/>
      <c r="O2" s="113"/>
    </row>
    <row r="3" spans="1:15" ht="12.75" x14ac:dyDescent="0.2">
      <c r="A3" s="66" t="s">
        <v>0</v>
      </c>
      <c r="B3" s="86">
        <v>44531</v>
      </c>
      <c r="C3" s="86">
        <v>44562</v>
      </c>
      <c r="D3" s="86">
        <v>44593</v>
      </c>
      <c r="E3" s="86">
        <v>44621</v>
      </c>
      <c r="F3" s="86">
        <v>44652</v>
      </c>
      <c r="G3" s="86">
        <v>44682</v>
      </c>
      <c r="H3" s="86">
        <v>44713</v>
      </c>
      <c r="I3" s="86">
        <v>44743</v>
      </c>
      <c r="J3" s="86">
        <v>44774</v>
      </c>
      <c r="K3" s="86">
        <v>44805</v>
      </c>
      <c r="L3" s="86">
        <v>44835</v>
      </c>
      <c r="M3" s="86">
        <v>44866</v>
      </c>
      <c r="N3" s="86">
        <v>44896</v>
      </c>
      <c r="O3" s="68" t="s">
        <v>8</v>
      </c>
    </row>
    <row r="4" spans="1:15" ht="12.75" x14ac:dyDescent="0.2">
      <c r="A4" s="93" t="s">
        <v>221</v>
      </c>
      <c r="B4" s="59">
        <v>144615.14468958165</v>
      </c>
      <c r="C4" s="59">
        <v>145363.51829214187</v>
      </c>
      <c r="D4" s="59">
        <v>150148.73409478707</v>
      </c>
      <c r="E4" s="59">
        <v>157589.73353435565</v>
      </c>
      <c r="F4" s="59">
        <v>163304.46209898559</v>
      </c>
      <c r="G4" s="59">
        <v>165277.26796075166</v>
      </c>
      <c r="H4" s="59">
        <v>170557.17640566808</v>
      </c>
      <c r="I4" s="59">
        <v>173523.97092063387</v>
      </c>
      <c r="J4" s="59">
        <v>176841.58476597135</v>
      </c>
      <c r="K4" s="59">
        <v>201897.73365649398</v>
      </c>
      <c r="L4" s="59">
        <v>191909.11270460175</v>
      </c>
      <c r="M4" s="59">
        <v>199267.77577787876</v>
      </c>
      <c r="N4" s="59">
        <v>203148.29513510439</v>
      </c>
      <c r="O4" s="44" t="s">
        <v>222</v>
      </c>
    </row>
    <row r="5" spans="1:15" ht="12.75" x14ac:dyDescent="0.2">
      <c r="A5" s="94" t="s">
        <v>223</v>
      </c>
      <c r="B5" s="46">
        <v>75157.028945692306</v>
      </c>
      <c r="C5" s="46">
        <v>74761.641802204424</v>
      </c>
      <c r="D5" s="46">
        <v>70673.895202400425</v>
      </c>
      <c r="E5" s="46">
        <v>70758.717872123932</v>
      </c>
      <c r="F5" s="46">
        <v>70784.952948104474</v>
      </c>
      <c r="G5" s="46">
        <v>68040.667229731916</v>
      </c>
      <c r="H5" s="46">
        <v>68091.820730647756</v>
      </c>
      <c r="I5" s="46">
        <v>68389.40627739027</v>
      </c>
      <c r="J5" s="46">
        <v>67633.226181153441</v>
      </c>
      <c r="K5" s="46">
        <v>101238.5239837813</v>
      </c>
      <c r="L5" s="46">
        <v>72149.596732452934</v>
      </c>
      <c r="M5" s="46">
        <v>72926.981676132098</v>
      </c>
      <c r="N5" s="46">
        <v>72874.643477713791</v>
      </c>
      <c r="O5" s="47" t="s">
        <v>224</v>
      </c>
    </row>
    <row r="6" spans="1:15" ht="12.75" x14ac:dyDescent="0.2">
      <c r="A6" s="95" t="s">
        <v>272</v>
      </c>
      <c r="B6" s="51">
        <v>219772.17363527394</v>
      </c>
      <c r="C6" s="51">
        <v>220125.1600943463</v>
      </c>
      <c r="D6" s="51">
        <v>220822.62929718749</v>
      </c>
      <c r="E6" s="51">
        <v>228348.45140647958</v>
      </c>
      <c r="F6" s="51">
        <v>234089.41504709006</v>
      </c>
      <c r="G6" s="51">
        <v>233317.93519048358</v>
      </c>
      <c r="H6" s="51">
        <v>238648.99713631585</v>
      </c>
      <c r="I6" s="51">
        <v>241913.37719802413</v>
      </c>
      <c r="J6" s="51">
        <v>244474.81094712479</v>
      </c>
      <c r="K6" s="51">
        <v>303136.25764027529</v>
      </c>
      <c r="L6" s="51">
        <v>264058.7094370547</v>
      </c>
      <c r="M6" s="51">
        <v>272194.75745401089</v>
      </c>
      <c r="N6" s="51">
        <v>276022.93861281819</v>
      </c>
      <c r="O6" s="52" t="s">
        <v>273</v>
      </c>
    </row>
    <row r="7" spans="1:15" ht="12.75" x14ac:dyDescent="0.2">
      <c r="A7" s="94" t="s">
        <v>299</v>
      </c>
      <c r="B7" s="51">
        <v>9.8776930851672713</v>
      </c>
      <c r="C7" s="51">
        <v>10.017358385911901</v>
      </c>
      <c r="D7" s="51">
        <v>10.270546526210598</v>
      </c>
      <c r="E7" s="51">
        <v>10.736498061742344</v>
      </c>
      <c r="F7" s="51">
        <v>11.090329050275676</v>
      </c>
      <c r="G7" s="51">
        <v>11.17410961156574</v>
      </c>
      <c r="H7" s="51">
        <v>11.772502516925913</v>
      </c>
      <c r="I7" s="51">
        <v>11.895701235840201</v>
      </c>
      <c r="J7" s="51">
        <v>11.841455588957098</v>
      </c>
      <c r="K7" s="51">
        <v>13.487928539745258</v>
      </c>
      <c r="L7" s="51">
        <v>12.801009852825286</v>
      </c>
      <c r="M7" s="51">
        <v>13.086083330024893</v>
      </c>
      <c r="N7" s="51">
        <v>13.873658789668578</v>
      </c>
      <c r="O7" s="47" t="s">
        <v>292</v>
      </c>
    </row>
    <row r="8" spans="1:15" ht="12.75" x14ac:dyDescent="0.2">
      <c r="A8" s="94" t="s">
        <v>300</v>
      </c>
      <c r="B8" s="51">
        <v>5.1334738606534316</v>
      </c>
      <c r="C8" s="51">
        <v>5.152009033977401</v>
      </c>
      <c r="D8" s="51">
        <v>4.8342700538957537</v>
      </c>
      <c r="E8" s="51">
        <v>4.8207508208002139</v>
      </c>
      <c r="F8" s="51">
        <v>4.807146172937526</v>
      </c>
      <c r="G8" s="51">
        <v>4.6001115764428064</v>
      </c>
      <c r="H8" s="51">
        <v>4.6999554508747075</v>
      </c>
      <c r="I8" s="51">
        <v>4.6883432903020914</v>
      </c>
      <c r="J8" s="51">
        <v>4.5287755435005979</v>
      </c>
      <c r="K8" s="51">
        <v>6.7633150319843018</v>
      </c>
      <c r="L8" s="51">
        <v>4.8126307585567538</v>
      </c>
      <c r="M8" s="51">
        <v>4.7891765514803604</v>
      </c>
      <c r="N8" s="51">
        <v>4.9768467776515379</v>
      </c>
      <c r="O8" s="47" t="s">
        <v>293</v>
      </c>
    </row>
    <row r="9" spans="1:15" ht="12.75" x14ac:dyDescent="0.2">
      <c r="A9" s="94" t="s">
        <v>301</v>
      </c>
      <c r="B9" s="51">
        <v>15.011166945820703</v>
      </c>
      <c r="C9" s="51">
        <v>15.169367419889301</v>
      </c>
      <c r="D9" s="51">
        <v>15.104816580106352</v>
      </c>
      <c r="E9" s="51">
        <v>15.557248882542558</v>
      </c>
      <c r="F9" s="51">
        <v>15.897475223213201</v>
      </c>
      <c r="G9" s="51">
        <v>15.774221188008546</v>
      </c>
      <c r="H9" s="51">
        <v>16.472457967800622</v>
      </c>
      <c r="I9" s="51">
        <v>16.584044526142289</v>
      </c>
      <c r="J9" s="51">
        <v>16.370231132457697</v>
      </c>
      <c r="K9" s="51">
        <v>20.25124357172956</v>
      </c>
      <c r="L9" s="51">
        <v>17.613640611382042</v>
      </c>
      <c r="M9" s="51">
        <v>17.875259881505254</v>
      </c>
      <c r="N9" s="51">
        <v>18.850505567320116</v>
      </c>
      <c r="O9" s="47" t="s">
        <v>294</v>
      </c>
    </row>
    <row r="10" spans="1:15" ht="12.75" x14ac:dyDescent="0.2">
      <c r="A10" s="94" t="s">
        <v>289</v>
      </c>
      <c r="B10" s="96">
        <v>4733.9370293073816</v>
      </c>
      <c r="C10" s="96">
        <v>413.84549130778436</v>
      </c>
      <c r="D10" s="96">
        <v>860.63072680750986</v>
      </c>
      <c r="E10" s="96">
        <v>1302.4378660639852</v>
      </c>
      <c r="F10" s="96">
        <v>1769.4585806539587</v>
      </c>
      <c r="G10" s="96">
        <v>2228.6975837805512</v>
      </c>
      <c r="H10" s="96">
        <v>2699.8812548488681</v>
      </c>
      <c r="I10" s="96">
        <v>3197.6918642092683</v>
      </c>
      <c r="J10" s="96">
        <v>3700.0590178030088</v>
      </c>
      <c r="K10" s="96">
        <v>4233.8658337265797</v>
      </c>
      <c r="L10" s="96">
        <v>4764.4230157912025</v>
      </c>
      <c r="M10" s="96">
        <v>5333.527039702235</v>
      </c>
      <c r="N10" s="96">
        <v>5990.1406591584382</v>
      </c>
      <c r="O10" s="47" t="s">
        <v>295</v>
      </c>
    </row>
    <row r="11" spans="1:15" ht="12.75" x14ac:dyDescent="0.2">
      <c r="A11" s="94" t="s">
        <v>290</v>
      </c>
      <c r="B11" s="96">
        <v>2520.2990424145282</v>
      </c>
      <c r="C11" s="96">
        <v>180.27211092893785</v>
      </c>
      <c r="D11" s="96">
        <v>362.79329901357323</v>
      </c>
      <c r="E11" s="96">
        <v>568.02122480961702</v>
      </c>
      <c r="F11" s="96">
        <v>772.15723110281272</v>
      </c>
      <c r="G11" s="96">
        <v>981.87077171504529</v>
      </c>
      <c r="H11" s="96">
        <v>1297.9924523493044</v>
      </c>
      <c r="I11" s="96">
        <v>1535.8151382683748</v>
      </c>
      <c r="J11" s="96">
        <v>1807.5587017505641</v>
      </c>
      <c r="K11" s="96">
        <v>2091.2771772527867</v>
      </c>
      <c r="L11" s="96">
        <v>2320.2232063890274</v>
      </c>
      <c r="M11" s="96">
        <v>2599.3554973081464</v>
      </c>
      <c r="N11" s="96">
        <v>3076.9489779411897</v>
      </c>
      <c r="O11" s="47" t="s">
        <v>296</v>
      </c>
    </row>
    <row r="12" spans="1:15" ht="12.75" x14ac:dyDescent="0.2">
      <c r="A12" s="97" t="s">
        <v>291</v>
      </c>
      <c r="B12" s="98">
        <v>17997.011999999999</v>
      </c>
      <c r="C12" s="98">
        <v>18189.039000000001</v>
      </c>
      <c r="D12" s="98">
        <v>16432.271000000001</v>
      </c>
      <c r="E12" s="98">
        <v>16875.96</v>
      </c>
      <c r="F12" s="98">
        <v>17512.509999999998</v>
      </c>
      <c r="G12" s="98">
        <v>18084.438999999998</v>
      </c>
      <c r="H12" s="98">
        <v>18522.848000000002</v>
      </c>
      <c r="I12" s="98">
        <v>16225.081</v>
      </c>
      <c r="J12" s="98">
        <v>16739.605</v>
      </c>
      <c r="K12" s="98">
        <v>19678</v>
      </c>
      <c r="L12" s="98">
        <v>16674.261999999999</v>
      </c>
      <c r="M12" s="98">
        <v>17003.281999999999</v>
      </c>
      <c r="N12" s="98">
        <v>17317.897999999997</v>
      </c>
      <c r="O12" s="99" t="s">
        <v>297</v>
      </c>
    </row>
    <row r="13" spans="1:15" ht="12.75" x14ac:dyDescent="0.2">
      <c r="A13" s="125"/>
      <c r="B13" s="126"/>
      <c r="C13" s="126"/>
      <c r="D13" s="126"/>
      <c r="E13" s="126"/>
      <c r="F13" s="126"/>
      <c r="G13" s="126"/>
      <c r="H13" s="126"/>
      <c r="I13" s="126"/>
      <c r="J13" s="126"/>
      <c r="K13" s="126"/>
      <c r="L13" s="126"/>
      <c r="M13" s="126"/>
      <c r="N13" s="126"/>
      <c r="O13" s="127"/>
    </row>
    <row r="15" spans="1:15" x14ac:dyDescent="0.2">
      <c r="A15" s="83"/>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C19"/>
  <sheetViews>
    <sheetView showGridLines="0" view="pageBreakPreview" zoomScale="115" zoomScaleNormal="100" zoomScaleSheetLayoutView="115" workbookViewId="0"/>
  </sheetViews>
  <sheetFormatPr defaultRowHeight="15" x14ac:dyDescent="0.25"/>
  <cols>
    <col min="1" max="1" width="35.85546875" customWidth="1"/>
    <col min="2" max="2" width="4.85546875" customWidth="1"/>
    <col min="3" max="3" width="35.85546875" customWidth="1"/>
  </cols>
  <sheetData>
    <row r="1" spans="1:3" ht="45" x14ac:dyDescent="0.25">
      <c r="A1" s="21" t="s">
        <v>263</v>
      </c>
    </row>
    <row r="2" spans="1:3" ht="27.75" x14ac:dyDescent="0.25">
      <c r="A2" s="22" t="s">
        <v>226</v>
      </c>
    </row>
    <row r="3" spans="1:3" ht="27.75" x14ac:dyDescent="0.25">
      <c r="A3" s="3"/>
    </row>
    <row r="4" spans="1:3" ht="140.25" x14ac:dyDescent="0.25">
      <c r="A4" s="7" t="s">
        <v>277</v>
      </c>
      <c r="B4" s="11"/>
      <c r="C4" s="10" t="s">
        <v>278</v>
      </c>
    </row>
    <row r="5" spans="1:3" x14ac:dyDescent="0.25">
      <c r="A5" s="5"/>
      <c r="B5" s="11"/>
      <c r="C5" s="5"/>
    </row>
    <row r="6" spans="1:3" ht="51" x14ac:dyDescent="0.25">
      <c r="A6" s="7" t="s">
        <v>281</v>
      </c>
      <c r="B6" s="11"/>
      <c r="C6" s="10" t="s">
        <v>276</v>
      </c>
    </row>
    <row r="7" spans="1:3" x14ac:dyDescent="0.25">
      <c r="A7" s="5"/>
      <c r="B7" s="11"/>
      <c r="C7" s="5"/>
    </row>
    <row r="8" spans="1:3" ht="51" x14ac:dyDescent="0.25">
      <c r="A8" s="7" t="s">
        <v>279</v>
      </c>
      <c r="B8" s="11"/>
      <c r="C8" s="10" t="s">
        <v>280</v>
      </c>
    </row>
    <row r="9" spans="1:3" x14ac:dyDescent="0.25">
      <c r="A9" s="5"/>
      <c r="B9" s="11"/>
      <c r="C9" s="5"/>
    </row>
    <row r="10" spans="1:3" x14ac:dyDescent="0.25">
      <c r="A10" s="8"/>
      <c r="B10" s="11"/>
      <c r="C10" s="10"/>
    </row>
    <row r="11" spans="1:3" x14ac:dyDescent="0.25">
      <c r="A11" s="105" t="s">
        <v>342</v>
      </c>
      <c r="B11" s="105"/>
      <c r="C11" s="105"/>
    </row>
    <row r="12" spans="1:3" x14ac:dyDescent="0.25">
      <c r="A12" s="104" t="s">
        <v>343</v>
      </c>
      <c r="B12" s="104"/>
      <c r="C12" s="104"/>
    </row>
    <row r="13" spans="1:3" x14ac:dyDescent="0.25">
      <c r="A13" s="16"/>
      <c r="B13" s="6"/>
      <c r="C13" s="6"/>
    </row>
    <row r="14" spans="1:3" x14ac:dyDescent="0.25">
      <c r="A14" s="105" t="s">
        <v>227</v>
      </c>
      <c r="B14" s="105"/>
      <c r="C14" s="105"/>
    </row>
    <row r="15" spans="1:3" x14ac:dyDescent="0.25">
      <c r="A15" s="105" t="s">
        <v>228</v>
      </c>
      <c r="B15" s="105"/>
      <c r="C15" s="105"/>
    </row>
    <row r="16" spans="1:3" x14ac:dyDescent="0.25">
      <c r="A16" s="105" t="s">
        <v>229</v>
      </c>
      <c r="B16" s="105"/>
      <c r="C16" s="105"/>
    </row>
    <row r="17" spans="1:3" x14ac:dyDescent="0.25">
      <c r="A17" s="104" t="s">
        <v>253</v>
      </c>
      <c r="B17" s="104"/>
      <c r="C17" s="104"/>
    </row>
    <row r="18" spans="1:3" x14ac:dyDescent="0.25">
      <c r="A18" s="104" t="s">
        <v>230</v>
      </c>
      <c r="B18" s="104"/>
      <c r="C18" s="104"/>
    </row>
    <row r="19" spans="1:3" x14ac:dyDescent="0.25">
      <c r="A19" s="104" t="s">
        <v>231</v>
      </c>
      <c r="B19" s="104"/>
      <c r="C19" s="104"/>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B21"/>
  <sheetViews>
    <sheetView showGridLines="0" view="pageBreakPreview" zoomScaleNormal="100" zoomScaleSheetLayoutView="100" workbookViewId="0"/>
  </sheetViews>
  <sheetFormatPr defaultRowHeight="15" x14ac:dyDescent="0.25"/>
  <cols>
    <col min="1" max="1" width="86.85546875" bestFit="1" customWidth="1"/>
    <col min="2" max="2" width="10.85546875" bestFit="1" customWidth="1"/>
  </cols>
  <sheetData>
    <row r="1" spans="1:2" ht="26.25" x14ac:dyDescent="0.25">
      <c r="A1" s="23" t="s">
        <v>247</v>
      </c>
      <c r="B1" s="24"/>
    </row>
    <row r="2" spans="1:2" ht="25.5" x14ac:dyDescent="0.25">
      <c r="A2" s="25" t="s">
        <v>248</v>
      </c>
      <c r="B2" s="24"/>
    </row>
    <row r="3" spans="1:2" ht="25.5" x14ac:dyDescent="0.25">
      <c r="A3" s="25"/>
      <c r="B3" s="24"/>
    </row>
    <row r="4" spans="1:2" x14ac:dyDescent="0.25">
      <c r="A4" s="26" t="s">
        <v>249</v>
      </c>
      <c r="B4" s="26">
        <v>2</v>
      </c>
    </row>
    <row r="5" spans="1:2" s="9" customFormat="1" x14ac:dyDescent="0.25">
      <c r="A5" s="27" t="s">
        <v>226</v>
      </c>
      <c r="B5" s="31">
        <v>2</v>
      </c>
    </row>
    <row r="6" spans="1:2" x14ac:dyDescent="0.25">
      <c r="A6" s="26" t="s">
        <v>247</v>
      </c>
      <c r="B6" s="26">
        <v>3</v>
      </c>
    </row>
    <row r="7" spans="1:2" s="9" customFormat="1" x14ac:dyDescent="0.25">
      <c r="A7" s="27" t="s">
        <v>248</v>
      </c>
      <c r="B7" s="31">
        <v>3</v>
      </c>
    </row>
    <row r="8" spans="1:2" x14ac:dyDescent="0.25">
      <c r="A8" s="26" t="s">
        <v>234</v>
      </c>
      <c r="B8" s="26">
        <v>4</v>
      </c>
    </row>
    <row r="9" spans="1:2" s="9" customFormat="1" x14ac:dyDescent="0.25">
      <c r="A9" s="27" t="s">
        <v>235</v>
      </c>
      <c r="B9" s="31">
        <v>4</v>
      </c>
    </row>
    <row r="10" spans="1:2" x14ac:dyDescent="0.25">
      <c r="A10" s="26" t="s">
        <v>344</v>
      </c>
      <c r="B10" s="26">
        <v>5</v>
      </c>
    </row>
    <row r="11" spans="1:2" s="9" customFormat="1" x14ac:dyDescent="0.25">
      <c r="A11" s="27" t="s">
        <v>345</v>
      </c>
      <c r="B11" s="31">
        <v>5</v>
      </c>
    </row>
    <row r="12" spans="1:2" s="9" customFormat="1" x14ac:dyDescent="0.25">
      <c r="A12" s="26" t="s">
        <v>346</v>
      </c>
      <c r="B12" s="26">
        <v>6</v>
      </c>
    </row>
    <row r="13" spans="1:2" s="9" customFormat="1" x14ac:dyDescent="0.25">
      <c r="A13" s="27" t="s">
        <v>347</v>
      </c>
      <c r="B13" s="31">
        <v>6</v>
      </c>
    </row>
    <row r="14" spans="1:2" x14ac:dyDescent="0.25">
      <c r="A14" s="26" t="s">
        <v>308</v>
      </c>
      <c r="B14" s="26">
        <v>7</v>
      </c>
    </row>
    <row r="15" spans="1:2" s="9" customFormat="1" x14ac:dyDescent="0.25">
      <c r="A15" s="27" t="s">
        <v>309</v>
      </c>
      <c r="B15" s="31">
        <v>7</v>
      </c>
    </row>
    <row r="16" spans="1:2" x14ac:dyDescent="0.25">
      <c r="A16" s="26" t="s">
        <v>310</v>
      </c>
      <c r="B16">
        <v>8</v>
      </c>
    </row>
    <row r="17" spans="1:2" s="9" customFormat="1" x14ac:dyDescent="0.25">
      <c r="A17" s="27" t="s">
        <v>311</v>
      </c>
      <c r="B17" s="9">
        <v>8</v>
      </c>
    </row>
    <row r="18" spans="1:2" x14ac:dyDescent="0.25">
      <c r="A18" s="26" t="s">
        <v>312</v>
      </c>
      <c r="B18" s="26">
        <v>9</v>
      </c>
    </row>
    <row r="19" spans="1:2" s="9" customFormat="1" x14ac:dyDescent="0.25">
      <c r="A19" s="27" t="s">
        <v>313</v>
      </c>
      <c r="B19" s="31">
        <v>9</v>
      </c>
    </row>
    <row r="20" spans="1:2" x14ac:dyDescent="0.25">
      <c r="A20" s="26" t="s">
        <v>314</v>
      </c>
      <c r="B20">
        <v>10</v>
      </c>
    </row>
    <row r="21" spans="1:2" s="9" customFormat="1" x14ac:dyDescent="0.25">
      <c r="A21" s="27" t="s">
        <v>284</v>
      </c>
      <c r="B21" s="9">
        <v>10</v>
      </c>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8" location="_Toc473812260" display="_Toc473812260" xr:uid="{00000000-0004-0000-0200-000010000000}"/>
    <hyperlink ref="B18" location="_Toc473812260" display="_Toc473812260" xr:uid="{00000000-0004-0000-0200-000011000000}"/>
    <hyperlink ref="A19" location="_Toc473812261" display="_Toc473812261" xr:uid="{00000000-0004-0000-0200-000012000000}"/>
    <hyperlink ref="B19" location="_Toc473812261" display="_Toc473812261" xr:uid="{00000000-0004-0000-0200-000013000000}"/>
    <hyperlink ref="A14" location="_Toc473812315" display="_Toc473812315" xr:uid="{00000000-0004-0000-0200-000014000000}"/>
    <hyperlink ref="B14" location="_Toc473812315" display="_Toc473812315" xr:uid="{00000000-0004-0000-0200-000015000000}"/>
    <hyperlink ref="A15" location="_Toc473812316" display="_Toc473812316" xr:uid="{00000000-0004-0000-0200-000016000000}"/>
    <hyperlink ref="B15" location="_Toc473812316" display="_Toc473812316" xr:uid="{00000000-0004-0000-0200-000017000000}"/>
    <hyperlink ref="A20" location="_Toc473812321" display="_Toc473812321" xr:uid="{00000000-0004-0000-0200-000018000000}"/>
    <hyperlink ref="B20" location="_Toc473812321" display="_Toc473812321" xr:uid="{00000000-0004-0000-0200-000019000000}"/>
    <hyperlink ref="A21" location="_Toc473812322" display="_Toc473812322" xr:uid="{00000000-0004-0000-0200-00001A000000}"/>
    <hyperlink ref="B21" location="_Toc473812322" display="_Toc473812322" xr:uid="{00000000-0004-0000-0200-00001B000000}"/>
    <hyperlink ref="A4:A5" location="Pengantar!A1" display="Kata Pengantar" xr:uid="{00000000-0004-0000-0200-00001C000000}"/>
    <hyperlink ref="A6:A7" location="Isi!A1" display="Daftar Isi" xr:uid="{00000000-0004-0000-0200-00001D000000}"/>
    <hyperlink ref="A8:A9" location="Istilah!A1" display="Daftar Istilah" xr:uid="{00000000-0004-0000-0200-00001E000000}"/>
    <hyperlink ref="A10:A11" location="'1.1'!A1" display="Tabel 1.1 Overview Lembaga Penjamin per Januari 2018" xr:uid="{00000000-0004-0000-0200-00001F000000}"/>
    <hyperlink ref="A18:A19" location="'1.2'!A1" display="Tabel 1.2  Portofolio Investasi Lembaga Penjamin" xr:uid="{00000000-0004-0000-0200-000020000000}"/>
    <hyperlink ref="A20:A21" location="'2.4'!A1" display="Tabel 2.4 Kinerja Operasional Lembaga Penjamin" xr:uid="{00000000-0004-0000-0200-000021000000}"/>
    <hyperlink ref="A14:B15" location="'5.1'!_Toc449593989" display="Tabel 5.1 Posisi Keuangan Perusahaan Lembaga Penjamin" xr:uid="{00000000-0004-0000-0200-000022000000}"/>
    <hyperlink ref="B16" location="_Toc473812315" display="_Toc473812315" xr:uid="{00000000-0004-0000-0200-000023000000}"/>
    <hyperlink ref="B17" location="_Toc473812316" display="_Toc473812316" xr:uid="{00000000-0004-0000-0200-000024000000}"/>
    <hyperlink ref="A16" location="'2.2'!A1" display="Tabel 2.2 Laba Rugi Komprehensif Lembaga Penjamin" xr:uid="{00000000-0004-0000-0200-000025000000}"/>
    <hyperlink ref="A17" location="'2.2'!A1" display="Table 2.2 Comprehensive Income of Guarantee Institutions" xr:uid="{00000000-0004-0000-0200-000026000000}"/>
    <hyperlink ref="A16:A17" location="'2.2'!_Toc449593991" display="Tabel 2.2 Laba Rugi Komprehensif Lembaga Penjamin" xr:uid="{00000000-0004-0000-0200-000027000000}"/>
    <hyperlink ref="B4:B5" location="Pengantar!A1" display="Pengantar!A1" xr:uid="{00000000-0004-0000-0200-000028000000}"/>
    <hyperlink ref="B6:B7" location="Istilah!A1" display="Istilah!A1" xr:uid="{00000000-0004-0000-0200-000029000000}"/>
    <hyperlink ref="B8:B9" location="Istilah!A1" display="Istilah!A1" xr:uid="{00000000-0004-0000-0200-00002A000000}"/>
    <hyperlink ref="B10:B11" location="'1.1'!A1" display="'1.1'!A1" xr:uid="{00000000-0004-0000-0200-00002B000000}"/>
    <hyperlink ref="B18:B19" location="'1.2'!A1" display="'1.2'!A1" xr:uid="{00000000-0004-0000-0200-00002C000000}"/>
    <hyperlink ref="B14:B15" location="'2.1'!A1" display="'2.1'!A1" xr:uid="{00000000-0004-0000-0200-00002D000000}"/>
    <hyperlink ref="B16:B17" location="'2.2'!A1" display="'2.2'!A1" xr:uid="{00000000-0004-0000-0200-00002E000000}"/>
    <hyperlink ref="B20:B21" location="'2.4'!A1" display="'2.4'!A1" xr:uid="{00000000-0004-0000-0200-00002F000000}"/>
    <hyperlink ref="A14:A15" location="'2.1'!A1" display="Tabel 2.1 Posisi Keuangan Lembaga Penjamin" xr:uid="{00000000-0004-0000-0200-000030000000}"/>
    <hyperlink ref="A12" location="_Toc473812315" display="_Toc473812315" xr:uid="{00000000-0004-0000-0200-000031000000}"/>
    <hyperlink ref="B12" location="_Toc473812315" display="_Toc473812315" xr:uid="{00000000-0004-0000-0200-000032000000}"/>
    <hyperlink ref="A13" location="_Toc473812316" display="_Toc473812316" xr:uid="{00000000-0004-0000-0200-000033000000}"/>
    <hyperlink ref="B13" location="_Toc473812316" display="_Toc473812316" xr:uid="{00000000-0004-0000-0200-000034000000}"/>
    <hyperlink ref="A12:B13" location="'5.1'!_Toc449593989" display="Tabel 5.1 Posisi Keuangan Perusahaan Lembaga Penjamin" xr:uid="{00000000-0004-0000-0200-000035000000}"/>
  </hyperlinks>
  <pageMargins left="0.51181102362204722" right="0.51181102362204722"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C24"/>
  <sheetViews>
    <sheetView showGridLines="0" view="pageBreakPreview" zoomScaleNormal="100" zoomScaleSheetLayoutView="100" workbookViewId="0"/>
  </sheetViews>
  <sheetFormatPr defaultRowHeight="15" x14ac:dyDescent="0.25"/>
  <cols>
    <col min="1" max="1" width="40.85546875" customWidth="1"/>
    <col min="2" max="2" width="4.5703125" customWidth="1"/>
    <col min="3" max="3" width="40.85546875" customWidth="1"/>
  </cols>
  <sheetData>
    <row r="1" spans="1:3" ht="27.75" x14ac:dyDescent="0.25">
      <c r="A1" s="21" t="s">
        <v>234</v>
      </c>
    </row>
    <row r="2" spans="1:3" ht="27.75" x14ac:dyDescent="0.25">
      <c r="A2" s="22" t="s">
        <v>235</v>
      </c>
    </row>
    <row r="3" spans="1:3" ht="27.75" x14ac:dyDescent="0.25">
      <c r="A3" s="3"/>
    </row>
    <row r="4" spans="1:3" ht="25.5" x14ac:dyDescent="0.25">
      <c r="A4" s="12" t="s">
        <v>254</v>
      </c>
      <c r="B4" s="18"/>
      <c r="C4" s="13" t="s">
        <v>256</v>
      </c>
    </row>
    <row r="5" spans="1:3" ht="51" x14ac:dyDescent="0.25">
      <c r="A5" s="7" t="s">
        <v>255</v>
      </c>
      <c r="B5" s="18"/>
      <c r="C5" s="10" t="s">
        <v>257</v>
      </c>
    </row>
    <row r="6" spans="1:3" x14ac:dyDescent="0.25">
      <c r="A6" s="7"/>
      <c r="B6" s="18"/>
      <c r="C6" s="18"/>
    </row>
    <row r="7" spans="1:3" x14ac:dyDescent="0.25">
      <c r="A7" s="28" t="s">
        <v>266</v>
      </c>
      <c r="B7" s="28"/>
      <c r="C7" s="30" t="s">
        <v>266</v>
      </c>
    </row>
    <row r="8" spans="1:3" ht="38.25" x14ac:dyDescent="0.25">
      <c r="A8" s="7" t="s">
        <v>282</v>
      </c>
      <c r="B8" s="28"/>
      <c r="C8" s="10" t="s">
        <v>269</v>
      </c>
    </row>
    <row r="9" spans="1:3" x14ac:dyDescent="0.25">
      <c r="A9" s="7"/>
      <c r="B9" s="28"/>
      <c r="C9" s="28"/>
    </row>
    <row r="10" spans="1:3" x14ac:dyDescent="0.25">
      <c r="A10" s="18" t="s">
        <v>236</v>
      </c>
      <c r="B10" s="107"/>
      <c r="C10" s="17" t="s">
        <v>238</v>
      </c>
    </row>
    <row r="11" spans="1:3" ht="51" x14ac:dyDescent="0.25">
      <c r="A11" s="7" t="s">
        <v>237</v>
      </c>
      <c r="B11" s="107"/>
      <c r="C11" s="10" t="s">
        <v>239</v>
      </c>
    </row>
    <row r="12" spans="1:3" x14ac:dyDescent="0.25">
      <c r="A12" s="7"/>
      <c r="B12" s="18"/>
      <c r="C12" s="10"/>
    </row>
    <row r="13" spans="1:3" ht="25.5" x14ac:dyDescent="0.25">
      <c r="A13" s="28" t="s">
        <v>265</v>
      </c>
      <c r="B13" s="28"/>
      <c r="C13" s="29" t="s">
        <v>267</v>
      </c>
    </row>
    <row r="14" spans="1:3" ht="51" x14ac:dyDescent="0.25">
      <c r="A14" s="7" t="s">
        <v>264</v>
      </c>
      <c r="B14" s="28"/>
      <c r="C14" s="10" t="s">
        <v>268</v>
      </c>
    </row>
    <row r="15" spans="1:3" x14ac:dyDescent="0.25">
      <c r="A15" s="7"/>
      <c r="B15" s="28"/>
      <c r="C15" s="10"/>
    </row>
    <row r="16" spans="1:3" x14ac:dyDescent="0.25">
      <c r="A16" s="18" t="s">
        <v>283</v>
      </c>
      <c r="B16" s="106"/>
      <c r="C16" s="17" t="s">
        <v>285</v>
      </c>
    </row>
    <row r="17" spans="1:3" ht="38.25" x14ac:dyDescent="0.25">
      <c r="A17" s="7" t="s">
        <v>287</v>
      </c>
      <c r="B17" s="106"/>
      <c r="C17" s="10" t="s">
        <v>286</v>
      </c>
    </row>
    <row r="18" spans="1:3" x14ac:dyDescent="0.25">
      <c r="A18" s="18"/>
      <c r="B18" s="17"/>
      <c r="C18" s="17"/>
    </row>
    <row r="19" spans="1:3" x14ac:dyDescent="0.25">
      <c r="A19" s="18" t="s">
        <v>243</v>
      </c>
      <c r="B19" s="106"/>
      <c r="C19" s="17" t="s">
        <v>245</v>
      </c>
    </row>
    <row r="20" spans="1:3" ht="25.5" x14ac:dyDescent="0.25">
      <c r="A20" s="7" t="s">
        <v>244</v>
      </c>
      <c r="B20" s="106"/>
      <c r="C20" s="10" t="s">
        <v>246</v>
      </c>
    </row>
    <row r="21" spans="1:3" x14ac:dyDescent="0.25">
      <c r="A21" s="7"/>
      <c r="B21" s="18"/>
      <c r="C21" s="18"/>
    </row>
    <row r="22" spans="1:3" ht="25.5" x14ac:dyDescent="0.25">
      <c r="A22" s="14" t="s">
        <v>240</v>
      </c>
      <c r="B22" s="14"/>
      <c r="C22" s="15" t="s">
        <v>242</v>
      </c>
    </row>
    <row r="23" spans="1:3" ht="51" x14ac:dyDescent="0.25">
      <c r="A23" s="7" t="s">
        <v>241</v>
      </c>
      <c r="B23" s="14"/>
      <c r="C23" s="10" t="s">
        <v>258</v>
      </c>
    </row>
    <row r="24" spans="1:3" x14ac:dyDescent="0.25">
      <c r="A24" s="7"/>
      <c r="B24" s="14"/>
      <c r="C24" s="10"/>
    </row>
  </sheetData>
  <mergeCells count="3">
    <mergeCell ref="B19:B20"/>
    <mergeCell ref="B16:B17"/>
    <mergeCell ref="B10:B11"/>
  </mergeCell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F16"/>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sqref="A1:F1"/>
    </sheetView>
  </sheetViews>
  <sheetFormatPr defaultRowHeight="15" x14ac:dyDescent="0.25"/>
  <cols>
    <col min="1" max="1" width="22.140625" bestFit="1" customWidth="1"/>
    <col min="2" max="2" width="19.42578125" bestFit="1" customWidth="1"/>
    <col min="3" max="3" width="13.85546875" bestFit="1" customWidth="1"/>
    <col min="4" max="4" width="16" bestFit="1" customWidth="1"/>
    <col min="5" max="5" width="13.85546875" bestFit="1" customWidth="1"/>
    <col min="6" max="6" width="29.85546875" bestFit="1" customWidth="1"/>
  </cols>
  <sheetData>
    <row r="1" spans="1:6" x14ac:dyDescent="0.25">
      <c r="A1" s="108" t="s">
        <v>348</v>
      </c>
      <c r="B1" s="109"/>
      <c r="C1" s="109"/>
      <c r="D1" s="109"/>
      <c r="E1" s="109"/>
      <c r="F1" s="110"/>
    </row>
    <row r="2" spans="1:6" x14ac:dyDescent="0.25">
      <c r="A2" s="111" t="s">
        <v>349</v>
      </c>
      <c r="B2" s="112"/>
      <c r="C2" s="112"/>
      <c r="D2" s="112"/>
      <c r="E2" s="112"/>
      <c r="F2" s="113"/>
    </row>
    <row r="3" spans="1:6" x14ac:dyDescent="0.25">
      <c r="A3" s="114" t="s">
        <v>0</v>
      </c>
      <c r="B3" s="56" t="s">
        <v>1</v>
      </c>
      <c r="C3" s="56" t="s">
        <v>3</v>
      </c>
      <c r="D3" s="56" t="s">
        <v>5</v>
      </c>
      <c r="E3" s="56" t="s">
        <v>7</v>
      </c>
      <c r="F3" s="116" t="s">
        <v>8</v>
      </c>
    </row>
    <row r="4" spans="1:6" x14ac:dyDescent="0.25">
      <c r="A4" s="115"/>
      <c r="B4" s="57" t="s">
        <v>2</v>
      </c>
      <c r="C4" s="57" t="s">
        <v>4</v>
      </c>
      <c r="D4" s="57" t="s">
        <v>6</v>
      </c>
      <c r="E4" s="57" t="s">
        <v>250</v>
      </c>
      <c r="F4" s="117"/>
    </row>
    <row r="5" spans="1:6" x14ac:dyDescent="0.25">
      <c r="A5" s="58" t="s">
        <v>338</v>
      </c>
      <c r="B5" s="59">
        <v>1</v>
      </c>
      <c r="C5" s="59">
        <v>26202.401456737502</v>
      </c>
      <c r="D5" s="59">
        <v>13922.6414285435</v>
      </c>
      <c r="E5" s="59">
        <v>12279.7600281941</v>
      </c>
      <c r="F5" s="60" t="s">
        <v>260</v>
      </c>
    </row>
    <row r="6" spans="1:6" x14ac:dyDescent="0.25">
      <c r="A6" s="61" t="s">
        <v>259</v>
      </c>
      <c r="B6" s="46">
        <v>18</v>
      </c>
      <c r="C6" s="46">
        <v>4588.1991110739709</v>
      </c>
      <c r="D6" s="46">
        <v>2417.4231450919951</v>
      </c>
      <c r="E6" s="46">
        <v>2170.7759659819762</v>
      </c>
      <c r="F6" s="62" t="s">
        <v>261</v>
      </c>
    </row>
    <row r="7" spans="1:6" x14ac:dyDescent="0.25">
      <c r="A7" s="61" t="s">
        <v>288</v>
      </c>
      <c r="B7" s="46">
        <v>1</v>
      </c>
      <c r="C7" s="46">
        <v>3238.6792854400001</v>
      </c>
      <c r="D7" s="46">
        <v>3046.481288898</v>
      </c>
      <c r="E7" s="46">
        <v>192.197996542</v>
      </c>
      <c r="F7" s="62" t="s">
        <v>262</v>
      </c>
    </row>
    <row r="8" spans="1:6" x14ac:dyDescent="0.25">
      <c r="A8" s="63" t="s">
        <v>9</v>
      </c>
      <c r="B8" s="54">
        <v>20</v>
      </c>
      <c r="C8" s="54">
        <f>SUM(C5:C7)</f>
        <v>34029.279853251472</v>
      </c>
      <c r="D8" s="54">
        <f t="shared" ref="D8:E8" si="0">SUM(D5:D7)</f>
        <v>19386.545862533498</v>
      </c>
      <c r="E8" s="54">
        <f t="shared" si="0"/>
        <v>14642.733990718076</v>
      </c>
      <c r="F8" s="64" t="s">
        <v>10</v>
      </c>
    </row>
    <row r="9" spans="1:6" x14ac:dyDescent="0.25">
      <c r="A9" s="118"/>
      <c r="B9" s="119"/>
      <c r="C9" s="119"/>
      <c r="D9" s="119"/>
      <c r="E9" s="119"/>
      <c r="F9" s="120"/>
    </row>
    <row r="13" spans="1:6" x14ac:dyDescent="0.25">
      <c r="C13" s="32"/>
      <c r="D13" s="32"/>
      <c r="E13" s="32"/>
    </row>
    <row r="16" spans="1:6" x14ac:dyDescent="0.25">
      <c r="C16" s="33"/>
      <c r="D16" s="33"/>
      <c r="E16" s="33"/>
    </row>
  </sheetData>
  <mergeCells count="5">
    <mergeCell ref="A1:F1"/>
    <mergeCell ref="A2:F2"/>
    <mergeCell ref="A3:A4"/>
    <mergeCell ref="F3:F4"/>
    <mergeCell ref="A9:F9"/>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sheetPr>
  <dimension ref="A1:F31"/>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sqref="A1:F1"/>
    </sheetView>
  </sheetViews>
  <sheetFormatPr defaultRowHeight="15" x14ac:dyDescent="0.25"/>
  <cols>
    <col min="1" max="1" width="22.140625" bestFit="1" customWidth="1"/>
    <col min="2" max="5" width="17.140625" customWidth="1"/>
    <col min="6" max="6" width="25.85546875" customWidth="1"/>
  </cols>
  <sheetData>
    <row r="1" spans="1:6" x14ac:dyDescent="0.25">
      <c r="A1" s="108" t="s">
        <v>350</v>
      </c>
      <c r="B1" s="109"/>
      <c r="C1" s="109"/>
      <c r="D1" s="109"/>
      <c r="E1" s="109"/>
      <c r="F1" s="110"/>
    </row>
    <row r="2" spans="1:6" x14ac:dyDescent="0.25">
      <c r="A2" s="111" t="s">
        <v>351</v>
      </c>
      <c r="B2" s="112"/>
      <c r="C2" s="112"/>
      <c r="D2" s="112"/>
      <c r="E2" s="112"/>
      <c r="F2" s="113"/>
    </row>
    <row r="3" spans="1:6" x14ac:dyDescent="0.25">
      <c r="A3" s="114" t="s">
        <v>337</v>
      </c>
      <c r="B3" s="100" t="s">
        <v>3</v>
      </c>
      <c r="C3" s="100" t="s">
        <v>333</v>
      </c>
      <c r="D3" s="100" t="s">
        <v>5</v>
      </c>
      <c r="E3" s="100" t="s">
        <v>7</v>
      </c>
      <c r="F3" s="100" t="s">
        <v>335</v>
      </c>
    </row>
    <row r="4" spans="1:6" x14ac:dyDescent="0.25">
      <c r="A4" s="115"/>
      <c r="B4" s="57" t="s">
        <v>4</v>
      </c>
      <c r="C4" s="57" t="s">
        <v>334</v>
      </c>
      <c r="D4" s="57" t="s">
        <v>6</v>
      </c>
      <c r="E4" s="57" t="s">
        <v>250</v>
      </c>
      <c r="F4" s="57" t="s">
        <v>336</v>
      </c>
    </row>
    <row r="5" spans="1:6" x14ac:dyDescent="0.25">
      <c r="A5" s="101" t="s">
        <v>315</v>
      </c>
      <c r="B5" s="59">
        <v>209.08037459555999</v>
      </c>
      <c r="C5" s="59">
        <v>106.92411290135</v>
      </c>
      <c r="D5" s="59">
        <v>111.12370621122</v>
      </c>
      <c r="E5" s="59">
        <v>97.956668384339991</v>
      </c>
      <c r="F5" s="59">
        <v>1861.2318442579999</v>
      </c>
    </row>
    <row r="6" spans="1:6" x14ac:dyDescent="0.25">
      <c r="A6" s="102" t="s">
        <v>316</v>
      </c>
      <c r="B6" s="46">
        <v>254.74941265196</v>
      </c>
      <c r="C6" s="46">
        <v>102.26311647019</v>
      </c>
      <c r="D6" s="46">
        <v>97.334590843610002</v>
      </c>
      <c r="E6" s="46">
        <v>157.41482180835001</v>
      </c>
      <c r="F6" s="46">
        <v>2487.3582061440002</v>
      </c>
    </row>
    <row r="7" spans="1:6" x14ac:dyDescent="0.25">
      <c r="A7" s="102" t="s">
        <v>317</v>
      </c>
      <c r="B7" s="46">
        <v>42.220559062730004</v>
      </c>
      <c r="C7" s="46">
        <v>38.280667325050004</v>
      </c>
      <c r="D7" s="46">
        <v>6.8511328272700007</v>
      </c>
      <c r="E7" s="46">
        <v>35.369426235459997</v>
      </c>
      <c r="F7" s="46">
        <v>463.47811820106</v>
      </c>
    </row>
    <row r="8" spans="1:6" x14ac:dyDescent="0.25">
      <c r="A8" s="102" t="s">
        <v>318</v>
      </c>
      <c r="B8" s="46">
        <v>191.92409087467999</v>
      </c>
      <c r="C8" s="46">
        <v>47.291124543000002</v>
      </c>
      <c r="D8" s="46">
        <v>124.35672969058</v>
      </c>
      <c r="E8" s="46">
        <v>67.567361184099994</v>
      </c>
      <c r="F8" s="46">
        <v>1071.42637958161</v>
      </c>
    </row>
    <row r="9" spans="1:6" x14ac:dyDescent="0.25">
      <c r="A9" s="102" t="s">
        <v>319</v>
      </c>
      <c r="B9" s="46">
        <v>30064.0011889815</v>
      </c>
      <c r="C9" s="46">
        <v>18238.067457771631</v>
      </c>
      <c r="D9" s="46">
        <v>17227.966005132501</v>
      </c>
      <c r="E9" s="46">
        <v>12836.035183849099</v>
      </c>
      <c r="F9" s="46">
        <v>234748.63432071469</v>
      </c>
    </row>
    <row r="10" spans="1:6" x14ac:dyDescent="0.25">
      <c r="A10" s="102" t="s">
        <v>320</v>
      </c>
      <c r="B10" s="46">
        <v>451.65570789840996</v>
      </c>
      <c r="C10" s="46">
        <v>70.077250357410009</v>
      </c>
      <c r="D10" s="46">
        <v>387.23257290808004</v>
      </c>
      <c r="E10" s="46">
        <v>64.423134990329999</v>
      </c>
      <c r="F10" s="46">
        <v>1528.9712229521199</v>
      </c>
    </row>
    <row r="11" spans="1:6" x14ac:dyDescent="0.25">
      <c r="A11" s="102" t="s">
        <v>321</v>
      </c>
      <c r="B11" s="46">
        <v>476.79966121400003</v>
      </c>
      <c r="C11" s="46">
        <v>243.76590860900001</v>
      </c>
      <c r="D11" s="46">
        <v>229.85530473899999</v>
      </c>
      <c r="E11" s="46">
        <v>246.94435647500001</v>
      </c>
      <c r="F11" s="46">
        <v>6089.4365930650001</v>
      </c>
    </row>
    <row r="12" spans="1:6" x14ac:dyDescent="0.25">
      <c r="A12" s="102" t="s">
        <v>322</v>
      </c>
      <c r="B12" s="46">
        <v>409.07427548300001</v>
      </c>
      <c r="C12" s="46">
        <v>125.726</v>
      </c>
      <c r="D12" s="46">
        <v>226.32782125</v>
      </c>
      <c r="E12" s="46">
        <v>182.74645423300001</v>
      </c>
      <c r="F12" s="46">
        <v>5965.5758978249996</v>
      </c>
    </row>
    <row r="13" spans="1:6" x14ac:dyDescent="0.25">
      <c r="A13" s="102" t="s">
        <v>323</v>
      </c>
      <c r="B13" s="46">
        <v>486.02286877174998</v>
      </c>
      <c r="C13" s="46">
        <v>349.11065450000001</v>
      </c>
      <c r="D13" s="46">
        <v>267.72805177843998</v>
      </c>
      <c r="E13" s="46">
        <v>218.29481699331001</v>
      </c>
      <c r="F13" s="46">
        <v>7406.0382352096094</v>
      </c>
    </row>
    <row r="14" spans="1:6" x14ac:dyDescent="0.25">
      <c r="A14" s="102" t="s">
        <v>324</v>
      </c>
      <c r="B14" s="46">
        <v>402.58835156203099</v>
      </c>
      <c r="C14" s="46">
        <v>197.761695</v>
      </c>
      <c r="D14" s="46">
        <v>236.671403753525</v>
      </c>
      <c r="E14" s="46">
        <v>165.91694780850602</v>
      </c>
      <c r="F14" s="46">
        <v>4039.4970045310597</v>
      </c>
    </row>
    <row r="15" spans="1:6" x14ac:dyDescent="0.25">
      <c r="A15" s="102" t="s">
        <v>325</v>
      </c>
      <c r="B15" s="46">
        <v>50.415792097000001</v>
      </c>
      <c r="C15" s="46">
        <v>37.155320437</v>
      </c>
      <c r="D15" s="46">
        <v>13.001090522</v>
      </c>
      <c r="E15" s="46">
        <v>37.414701575000002</v>
      </c>
      <c r="F15" s="46">
        <v>836.44080526147991</v>
      </c>
    </row>
    <row r="16" spans="1:6" x14ac:dyDescent="0.25">
      <c r="A16" s="102" t="s">
        <v>326</v>
      </c>
      <c r="B16" s="46">
        <v>218.560505406</v>
      </c>
      <c r="C16" s="46">
        <v>124.61696981899999</v>
      </c>
      <c r="D16" s="46">
        <v>63.761958659999998</v>
      </c>
      <c r="E16" s="46">
        <v>154.798546746</v>
      </c>
      <c r="F16" s="46">
        <v>2491.3834586430003</v>
      </c>
    </row>
    <row r="17" spans="1:6" x14ac:dyDescent="0.25">
      <c r="A17" s="102" t="s">
        <v>327</v>
      </c>
      <c r="B17" s="46">
        <v>174.14403543776001</v>
      </c>
      <c r="C17" s="46">
        <v>58.725000000000001</v>
      </c>
      <c r="D17" s="46">
        <v>124.02305067727001</v>
      </c>
      <c r="E17" s="46">
        <v>50.120984760489996</v>
      </c>
      <c r="F17" s="46">
        <v>1516.88013192072</v>
      </c>
    </row>
    <row r="18" spans="1:6" x14ac:dyDescent="0.25">
      <c r="A18" s="102" t="s">
        <v>328</v>
      </c>
      <c r="B18" s="46">
        <v>193.454253607</v>
      </c>
      <c r="C18" s="46">
        <v>80.330064749999991</v>
      </c>
      <c r="D18" s="46">
        <v>107.35351625600001</v>
      </c>
      <c r="E18" s="46">
        <v>86.100737351000006</v>
      </c>
      <c r="F18" s="46">
        <v>2759.2535445359999</v>
      </c>
    </row>
    <row r="19" spans="1:6" x14ac:dyDescent="0.25">
      <c r="A19" s="102" t="s">
        <v>329</v>
      </c>
      <c r="B19" s="46">
        <v>198.41299720667001</v>
      </c>
      <c r="C19" s="46">
        <v>81.399863056000001</v>
      </c>
      <c r="D19" s="46">
        <v>106.16214219432001</v>
      </c>
      <c r="E19" s="46">
        <v>92.250855012350002</v>
      </c>
      <c r="F19" s="46">
        <v>1830.512280441</v>
      </c>
    </row>
    <row r="20" spans="1:6" x14ac:dyDescent="0.25">
      <c r="A20" s="102" t="s">
        <v>330</v>
      </c>
      <c r="B20" s="46">
        <v>53.51292249438</v>
      </c>
      <c r="C20" s="46">
        <v>51.647634799999999</v>
      </c>
      <c r="D20" s="46">
        <v>3.4126936184600001</v>
      </c>
      <c r="E20" s="46">
        <v>50.100228875919996</v>
      </c>
      <c r="F20" s="46">
        <v>122.09222292699999</v>
      </c>
    </row>
    <row r="21" spans="1:6" x14ac:dyDescent="0.25">
      <c r="A21" s="102" t="s">
        <v>331</v>
      </c>
      <c r="B21" s="46">
        <v>76.402288758739999</v>
      </c>
      <c r="C21" s="46">
        <v>18.706563434</v>
      </c>
      <c r="D21" s="46">
        <v>51.340598192480002</v>
      </c>
      <c r="E21" s="46">
        <v>25.061690566259998</v>
      </c>
      <c r="F21" s="46">
        <v>716.15870289093004</v>
      </c>
    </row>
    <row r="22" spans="1:6" x14ac:dyDescent="0.25">
      <c r="A22" s="102" t="s">
        <v>332</v>
      </c>
      <c r="B22" s="46">
        <v>76.260567148299998</v>
      </c>
      <c r="C22" s="46">
        <v>64.222556429999997</v>
      </c>
      <c r="D22" s="46">
        <v>2.0434932787400002</v>
      </c>
      <c r="E22" s="46">
        <v>74.217073869559997</v>
      </c>
      <c r="F22" s="46">
        <v>88.569643715910004</v>
      </c>
    </row>
    <row r="23" spans="1:6" x14ac:dyDescent="0.25">
      <c r="A23" s="63" t="s">
        <v>9</v>
      </c>
      <c r="B23" s="54">
        <f>SUM(B5:B22)</f>
        <v>34029.279853251486</v>
      </c>
      <c r="C23" s="54">
        <f t="shared" ref="C23:F23" si="0">SUM(C5:C22)</f>
        <v>20036.07196020363</v>
      </c>
      <c r="D23" s="54">
        <f t="shared" si="0"/>
        <v>19386.545862533498</v>
      </c>
      <c r="E23" s="54">
        <f t="shared" si="0"/>
        <v>14642.733990718072</v>
      </c>
      <c r="F23" s="54">
        <f t="shared" si="0"/>
        <v>276022.93861281825</v>
      </c>
    </row>
    <row r="24" spans="1:6" x14ac:dyDescent="0.25">
      <c r="A24" s="118"/>
      <c r="B24" s="119"/>
      <c r="C24" s="119"/>
      <c r="D24" s="119"/>
      <c r="E24" s="119"/>
      <c r="F24" s="120"/>
    </row>
    <row r="28" spans="1:6" x14ac:dyDescent="0.25">
      <c r="C28" s="32"/>
      <c r="D28" s="32"/>
      <c r="E28" s="32"/>
    </row>
    <row r="31" spans="1:6" x14ac:dyDescent="0.25">
      <c r="C31" s="33"/>
      <c r="D31" s="33"/>
      <c r="E31" s="33"/>
    </row>
  </sheetData>
  <mergeCells count="4">
    <mergeCell ref="A1:F1"/>
    <mergeCell ref="A2:F2"/>
    <mergeCell ref="A3:A4"/>
    <mergeCell ref="A24:F24"/>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O61"/>
  <sheetViews>
    <sheetView showGridLines="0" view="pageBreakPreview" zoomScaleNormal="100" zoomScaleSheetLayoutView="100" workbookViewId="0">
      <pane xSplit="1" ySplit="3" topLeftCell="B4" activePane="bottomRight" state="frozen"/>
      <selection sqref="A1:O1"/>
      <selection pane="topRight" sqref="A1:O1"/>
      <selection pane="bottomLeft" sqref="A1:O1"/>
      <selection pane="bottomRight" sqref="A1:O1"/>
    </sheetView>
  </sheetViews>
  <sheetFormatPr defaultColWidth="9.140625" defaultRowHeight="12.75" x14ac:dyDescent="0.25"/>
  <cols>
    <col min="1" max="1" width="34.5703125" style="34" bestFit="1" customWidth="1"/>
    <col min="2" max="14" width="5.85546875" style="34" customWidth="1"/>
    <col min="15" max="15" width="36.140625" style="34" bestFit="1" customWidth="1"/>
    <col min="16" max="16384" width="9.140625" style="34"/>
  </cols>
  <sheetData>
    <row r="1" spans="1:15" x14ac:dyDescent="0.25">
      <c r="A1" s="108" t="s">
        <v>340</v>
      </c>
      <c r="B1" s="109"/>
      <c r="C1" s="109"/>
      <c r="D1" s="109"/>
      <c r="E1" s="109"/>
      <c r="F1" s="109"/>
      <c r="G1" s="109"/>
      <c r="H1" s="109"/>
      <c r="I1" s="109"/>
      <c r="J1" s="109"/>
      <c r="K1" s="109"/>
      <c r="L1" s="109"/>
      <c r="M1" s="109"/>
      <c r="N1" s="109"/>
      <c r="O1" s="110"/>
    </row>
    <row r="2" spans="1:15" x14ac:dyDescent="0.25">
      <c r="A2" s="111" t="s">
        <v>341</v>
      </c>
      <c r="B2" s="112"/>
      <c r="C2" s="112"/>
      <c r="D2" s="112"/>
      <c r="E2" s="112"/>
      <c r="F2" s="112"/>
      <c r="G2" s="112"/>
      <c r="H2" s="112"/>
      <c r="I2" s="112"/>
      <c r="J2" s="112"/>
      <c r="K2" s="112"/>
      <c r="L2" s="112"/>
      <c r="M2" s="112"/>
      <c r="N2" s="112"/>
      <c r="O2" s="113"/>
    </row>
    <row r="3" spans="1:15" x14ac:dyDescent="0.25">
      <c r="A3" s="39" t="s">
        <v>0</v>
      </c>
      <c r="B3" s="40">
        <v>44531</v>
      </c>
      <c r="C3" s="40">
        <v>44562</v>
      </c>
      <c r="D3" s="40">
        <v>44593</v>
      </c>
      <c r="E3" s="40">
        <v>44621</v>
      </c>
      <c r="F3" s="40">
        <v>44652</v>
      </c>
      <c r="G3" s="40">
        <v>44682</v>
      </c>
      <c r="H3" s="40">
        <v>44713</v>
      </c>
      <c r="I3" s="40">
        <v>44743</v>
      </c>
      <c r="J3" s="40">
        <v>44774</v>
      </c>
      <c r="K3" s="40">
        <v>44805</v>
      </c>
      <c r="L3" s="40">
        <v>44835</v>
      </c>
      <c r="M3" s="40">
        <v>44866</v>
      </c>
      <c r="N3" s="40">
        <v>44896</v>
      </c>
      <c r="O3" s="41" t="s">
        <v>8</v>
      </c>
    </row>
    <row r="4" spans="1:15" x14ac:dyDescent="0.25">
      <c r="A4" s="42" t="s">
        <v>54</v>
      </c>
      <c r="B4" s="43"/>
      <c r="C4" s="43"/>
      <c r="D4" s="43"/>
      <c r="E4" s="43"/>
      <c r="F4" s="43"/>
      <c r="G4" s="43"/>
      <c r="H4" s="43"/>
      <c r="I4" s="43"/>
      <c r="J4" s="43"/>
      <c r="K4" s="43"/>
      <c r="L4" s="43"/>
      <c r="M4" s="43"/>
      <c r="N4" s="43"/>
      <c r="O4" s="44" t="s">
        <v>42</v>
      </c>
    </row>
    <row r="5" spans="1:15" x14ac:dyDescent="0.25">
      <c r="A5" s="45" t="s">
        <v>251</v>
      </c>
      <c r="B5" s="46">
        <v>470.5892028920768</v>
      </c>
      <c r="C5" s="46">
        <v>460.37957666814867</v>
      </c>
      <c r="D5" s="46">
        <v>509.48541319137047</v>
      </c>
      <c r="E5" s="46">
        <v>518.33936987819436</v>
      </c>
      <c r="F5" s="46">
        <v>526.62650260010946</v>
      </c>
      <c r="G5" s="46">
        <v>544</v>
      </c>
      <c r="H5" s="46">
        <v>560.78146116215657</v>
      </c>
      <c r="I5" s="46">
        <v>522.21332761891438</v>
      </c>
      <c r="J5" s="46">
        <v>547.41340939107442</v>
      </c>
      <c r="K5" s="46">
        <v>506.63515117894627</v>
      </c>
      <c r="L5" s="46">
        <v>602.29359337983647</v>
      </c>
      <c r="M5" s="46">
        <v>992.45960925672637</v>
      </c>
      <c r="N5" s="46">
        <v>627.25614343621646</v>
      </c>
      <c r="O5" s="47" t="s">
        <v>55</v>
      </c>
    </row>
    <row r="6" spans="1:15" x14ac:dyDescent="0.25">
      <c r="A6" s="45" t="s">
        <v>56</v>
      </c>
      <c r="B6" s="46">
        <v>13609.871592432501</v>
      </c>
      <c r="C6" s="46">
        <v>13547.544117859648</v>
      </c>
      <c r="D6" s="46">
        <v>13603.92576046678</v>
      </c>
      <c r="E6" s="46">
        <v>13692.19351036994</v>
      </c>
      <c r="F6" s="46">
        <v>13372.339292426621</v>
      </c>
      <c r="G6" s="46">
        <v>13093</v>
      </c>
      <c r="H6" s="46">
        <v>12736.12506717533</v>
      </c>
      <c r="I6" s="46">
        <v>12411.25594712607</v>
      </c>
      <c r="J6" s="46">
        <v>12439.800789253242</v>
      </c>
      <c r="K6" s="46">
        <v>12415.502013383322</v>
      </c>
      <c r="L6" s="46">
        <v>12561.875965164108</v>
      </c>
      <c r="M6" s="46">
        <v>12705.608184829909</v>
      </c>
      <c r="N6" s="46">
        <v>12529.08958496016</v>
      </c>
      <c r="O6" s="47" t="s">
        <v>57</v>
      </c>
    </row>
    <row r="7" spans="1:15" x14ac:dyDescent="0.25">
      <c r="A7" s="45" t="s">
        <v>58</v>
      </c>
      <c r="B7" s="46">
        <v>4000.1125318415998</v>
      </c>
      <c r="C7" s="46">
        <v>3839.0148603012899</v>
      </c>
      <c r="D7" s="46">
        <v>4381.66283141453</v>
      </c>
      <c r="E7" s="46">
        <v>4982.8984402534197</v>
      </c>
      <c r="F7" s="46">
        <v>5342.0199726489109</v>
      </c>
      <c r="G7" s="46">
        <v>5659</v>
      </c>
      <c r="H7" s="46">
        <v>6089.6626104065408</v>
      </c>
      <c r="I7" s="46">
        <v>6256.6951467997205</v>
      </c>
      <c r="J7" s="46">
        <v>5368.7210017201696</v>
      </c>
      <c r="K7" s="46">
        <v>6031.8715658283409</v>
      </c>
      <c r="L7" s="46">
        <v>6102.2389248737309</v>
      </c>
      <c r="M7" s="46">
        <v>6531.0283702915594</v>
      </c>
      <c r="N7" s="46">
        <v>3639.0619888444198</v>
      </c>
      <c r="O7" s="47" t="s">
        <v>59</v>
      </c>
    </row>
    <row r="8" spans="1:15" x14ac:dyDescent="0.25">
      <c r="A8" s="45" t="s">
        <v>60</v>
      </c>
      <c r="B8" s="46">
        <v>337.67891537830502</v>
      </c>
      <c r="C8" s="46">
        <v>493.60978332786698</v>
      </c>
      <c r="D8" s="46">
        <v>483.72661851774694</v>
      </c>
      <c r="E8" s="46">
        <v>498.908692063807</v>
      </c>
      <c r="F8" s="46">
        <v>481.900141808527</v>
      </c>
      <c r="G8" s="46">
        <v>479</v>
      </c>
      <c r="H8" s="46">
        <v>551.60554658274702</v>
      </c>
      <c r="I8" s="46">
        <v>512.91207944411701</v>
      </c>
      <c r="J8" s="46">
        <v>406.36687239459707</v>
      </c>
      <c r="K8" s="46">
        <v>429.22516160490699</v>
      </c>
      <c r="L8" s="46">
        <v>457.01753449793807</v>
      </c>
      <c r="M8" s="46">
        <v>667.65503657398801</v>
      </c>
      <c r="N8" s="46">
        <v>763.96745898167421</v>
      </c>
      <c r="O8" s="47" t="s">
        <v>61</v>
      </c>
    </row>
    <row r="9" spans="1:15" x14ac:dyDescent="0.25">
      <c r="A9" s="45" t="s">
        <v>62</v>
      </c>
      <c r="B9" s="46">
        <v>26.325738734340231</v>
      </c>
      <c r="C9" s="46">
        <v>29.306079697656966</v>
      </c>
      <c r="D9" s="46">
        <v>29.939582458219473</v>
      </c>
      <c r="E9" s="46">
        <v>36.952398023255306</v>
      </c>
      <c r="F9" s="46">
        <v>37.366011943825292</v>
      </c>
      <c r="G9" s="46">
        <v>32</v>
      </c>
      <c r="H9" s="46">
        <v>31.976494527105299</v>
      </c>
      <c r="I9" s="46">
        <v>41.5534386388453</v>
      </c>
      <c r="J9" s="46">
        <v>42.0780760523553</v>
      </c>
      <c r="K9" s="46">
        <v>47.213478418305307</v>
      </c>
      <c r="L9" s="46">
        <v>60.789251499065301</v>
      </c>
      <c r="M9" s="46">
        <v>40.999702507425297</v>
      </c>
      <c r="N9" s="46">
        <v>52.783082151155298</v>
      </c>
      <c r="O9" s="47" t="s">
        <v>63</v>
      </c>
    </row>
    <row r="10" spans="1:15" x14ac:dyDescent="0.25">
      <c r="A10" s="45" t="s">
        <v>64</v>
      </c>
      <c r="B10" s="46">
        <v>1159.1629679545947</v>
      </c>
      <c r="C10" s="46">
        <v>1940.6863120580304</v>
      </c>
      <c r="D10" s="46">
        <v>1977.8064310705415</v>
      </c>
      <c r="E10" s="46">
        <v>2032.6845662091609</v>
      </c>
      <c r="F10" s="46">
        <v>2067.3859482498156</v>
      </c>
      <c r="G10" s="46">
        <v>2108</v>
      </c>
      <c r="H10" s="46">
        <v>2133.9678760003585</v>
      </c>
      <c r="I10" s="46">
        <v>2186.0219747750193</v>
      </c>
      <c r="J10" s="46">
        <v>1724.7784161204024</v>
      </c>
      <c r="K10" s="46">
        <v>1818.3936775563025</v>
      </c>
      <c r="L10" s="46">
        <v>2093.5969597025928</v>
      </c>
      <c r="M10" s="46">
        <v>2183.880286370339</v>
      </c>
      <c r="N10" s="46">
        <v>2048.9104797066507</v>
      </c>
      <c r="O10" s="47" t="s">
        <v>65</v>
      </c>
    </row>
    <row r="11" spans="1:15" x14ac:dyDescent="0.25">
      <c r="A11" s="45" t="s">
        <v>66</v>
      </c>
      <c r="B11" s="46">
        <v>0</v>
      </c>
      <c r="C11" s="46">
        <v>0</v>
      </c>
      <c r="D11" s="46">
        <v>0</v>
      </c>
      <c r="E11" s="46">
        <v>0</v>
      </c>
      <c r="F11" s="46">
        <v>0</v>
      </c>
      <c r="G11" s="46" t="s">
        <v>339</v>
      </c>
      <c r="H11" s="46">
        <v>0</v>
      </c>
      <c r="I11" s="46">
        <v>0</v>
      </c>
      <c r="J11" s="46">
        <v>0</v>
      </c>
      <c r="K11" s="46">
        <v>0</v>
      </c>
      <c r="L11" s="46">
        <v>0</v>
      </c>
      <c r="M11" s="46">
        <v>0</v>
      </c>
      <c r="N11" s="46">
        <v>0</v>
      </c>
      <c r="O11" s="47" t="s">
        <v>67</v>
      </c>
    </row>
    <row r="12" spans="1:15" x14ac:dyDescent="0.25">
      <c r="A12" s="45" t="s">
        <v>68</v>
      </c>
      <c r="B12" s="46">
        <v>725.96808558115549</v>
      </c>
      <c r="C12" s="46">
        <v>262.4649556370756</v>
      </c>
      <c r="D12" s="46">
        <v>292.27915795776573</v>
      </c>
      <c r="E12" s="46">
        <v>317.90171373407992</v>
      </c>
      <c r="F12" s="46">
        <v>306.35821696465467</v>
      </c>
      <c r="G12" s="46">
        <v>318</v>
      </c>
      <c r="H12" s="46">
        <v>353.73247300592561</v>
      </c>
      <c r="I12" s="46">
        <v>328.81520233050918</v>
      </c>
      <c r="J12" s="46">
        <v>269.6581043209996</v>
      </c>
      <c r="K12" s="46">
        <v>291.49809681458055</v>
      </c>
      <c r="L12" s="46">
        <v>277.00888142429528</v>
      </c>
      <c r="M12" s="46">
        <v>305.5514714532556</v>
      </c>
      <c r="N12" s="46">
        <v>218.3301056079838</v>
      </c>
      <c r="O12" s="47" t="s">
        <v>69</v>
      </c>
    </row>
    <row r="13" spans="1:15" x14ac:dyDescent="0.25">
      <c r="A13" s="48" t="s">
        <v>70</v>
      </c>
      <c r="B13" s="46">
        <v>20329.709034814576</v>
      </c>
      <c r="C13" s="46">
        <v>20573.005685549717</v>
      </c>
      <c r="D13" s="46">
        <v>21278.825795076955</v>
      </c>
      <c r="E13" s="46">
        <v>22079.878690531859</v>
      </c>
      <c r="F13" s="46">
        <v>22133.996086642463</v>
      </c>
      <c r="G13" s="46">
        <v>22234</v>
      </c>
      <c r="H13" s="46">
        <v>22457.851528860167</v>
      </c>
      <c r="I13" s="46">
        <v>22259.467116733198</v>
      </c>
      <c r="J13" s="46">
        <v>20798.816669252839</v>
      </c>
      <c r="K13" s="46">
        <v>21540.339144784703</v>
      </c>
      <c r="L13" s="46">
        <v>22154.821110541568</v>
      </c>
      <c r="M13" s="46">
        <v>23427.182661283205</v>
      </c>
      <c r="N13" s="46">
        <v>19879.398843688257</v>
      </c>
      <c r="O13" s="49" t="s">
        <v>43</v>
      </c>
    </row>
    <row r="14" spans="1:15" x14ac:dyDescent="0.25">
      <c r="A14" s="45" t="s">
        <v>71</v>
      </c>
      <c r="B14" s="43"/>
      <c r="C14" s="43"/>
      <c r="D14" s="43"/>
      <c r="E14" s="43"/>
      <c r="F14" s="43"/>
      <c r="G14" s="43"/>
      <c r="H14" s="43"/>
      <c r="I14" s="43"/>
      <c r="J14" s="43"/>
      <c r="K14" s="43"/>
      <c r="L14" s="43"/>
      <c r="M14" s="43"/>
      <c r="N14" s="43"/>
      <c r="O14" s="47" t="s">
        <v>44</v>
      </c>
    </row>
    <row r="15" spans="1:15" x14ac:dyDescent="0.25">
      <c r="A15" s="45" t="s">
        <v>72</v>
      </c>
      <c r="B15" s="46">
        <v>4889.8511688227363</v>
      </c>
      <c r="C15" s="46">
        <v>5108.9739177014308</v>
      </c>
      <c r="D15" s="46">
        <v>5089.8863995593219</v>
      </c>
      <c r="E15" s="46">
        <v>5255.2754024726164</v>
      </c>
      <c r="F15" s="46">
        <v>5646.5713112612621</v>
      </c>
      <c r="G15" s="46">
        <v>5911</v>
      </c>
      <c r="H15" s="46">
        <v>5949.4636103810608</v>
      </c>
      <c r="I15" s="46">
        <v>6121.8312415073669</v>
      </c>
      <c r="J15" s="46">
        <v>6775.8824191031745</v>
      </c>
      <c r="K15" s="46">
        <v>7098.9056428371214</v>
      </c>
      <c r="L15" s="46">
        <v>7246.9882335416578</v>
      </c>
      <c r="M15" s="46">
        <v>7492.9794890428411</v>
      </c>
      <c r="N15" s="46">
        <v>7506.9823752434704</v>
      </c>
      <c r="O15" s="47" t="s">
        <v>73</v>
      </c>
    </row>
    <row r="16" spans="1:15" x14ac:dyDescent="0.25">
      <c r="A16" s="45" t="s">
        <v>74</v>
      </c>
      <c r="B16" s="46">
        <v>135.20449230667001</v>
      </c>
      <c r="C16" s="46">
        <v>130.67494173274</v>
      </c>
      <c r="D16" s="46">
        <v>149.36517677397001</v>
      </c>
      <c r="E16" s="46">
        <v>177.18745804369001</v>
      </c>
      <c r="F16" s="46">
        <v>200.01074109893003</v>
      </c>
      <c r="G16" s="46">
        <v>225</v>
      </c>
      <c r="H16" s="46">
        <v>185.81942984965002</v>
      </c>
      <c r="I16" s="46">
        <v>124.32677162031</v>
      </c>
      <c r="J16" s="46">
        <v>115.79695897127</v>
      </c>
      <c r="K16" s="46">
        <v>141.08067621073999</v>
      </c>
      <c r="L16" s="46">
        <v>163.90850654092</v>
      </c>
      <c r="M16" s="46">
        <v>5.9210027829899996</v>
      </c>
      <c r="N16" s="46">
        <v>6.7254219009899998</v>
      </c>
      <c r="O16" s="47" t="s">
        <v>75</v>
      </c>
    </row>
    <row r="17" spans="1:15" x14ac:dyDescent="0.25">
      <c r="A17" s="45" t="s">
        <v>76</v>
      </c>
      <c r="B17" s="46">
        <v>3906.1587644803476</v>
      </c>
      <c r="C17" s="46">
        <v>3952.1822152814784</v>
      </c>
      <c r="D17" s="46">
        <v>3911.7060659516105</v>
      </c>
      <c r="E17" s="46">
        <v>3928.5827964676246</v>
      </c>
      <c r="F17" s="46">
        <v>3957.1276139834945</v>
      </c>
      <c r="G17" s="46">
        <v>3963</v>
      </c>
      <c r="H17" s="46">
        <v>3977.5526694788095</v>
      </c>
      <c r="I17" s="46">
        <v>4009.5300892425089</v>
      </c>
      <c r="J17" s="46">
        <v>3957.2151897783956</v>
      </c>
      <c r="K17" s="46">
        <v>3940.1343506693452</v>
      </c>
      <c r="L17" s="46">
        <v>3873.9991804169285</v>
      </c>
      <c r="M17" s="46">
        <v>3874.9865662068032</v>
      </c>
      <c r="N17" s="46">
        <v>3476.866710518902</v>
      </c>
      <c r="O17" s="47" t="s">
        <v>77</v>
      </c>
    </row>
    <row r="18" spans="1:15" x14ac:dyDescent="0.25">
      <c r="A18" s="45" t="s">
        <v>78</v>
      </c>
      <c r="B18" s="46">
        <v>309.66385035688631</v>
      </c>
      <c r="C18" s="46">
        <v>308.47076241707009</v>
      </c>
      <c r="D18" s="46">
        <v>308.66734839202087</v>
      </c>
      <c r="E18" s="46">
        <v>305.63101739279585</v>
      </c>
      <c r="F18" s="46">
        <v>325.21235294249578</v>
      </c>
      <c r="G18" s="46">
        <v>331</v>
      </c>
      <c r="H18" s="46">
        <v>328.79676795694581</v>
      </c>
      <c r="I18" s="46">
        <v>329.7935200111458</v>
      </c>
      <c r="J18" s="46">
        <v>334.91351336913584</v>
      </c>
      <c r="K18" s="46">
        <v>326.85181587139965</v>
      </c>
      <c r="L18" s="46">
        <v>320.92806361524976</v>
      </c>
      <c r="M18" s="46">
        <v>326.02775491554974</v>
      </c>
      <c r="N18" s="46">
        <v>480.9169961645398</v>
      </c>
      <c r="O18" s="47" t="s">
        <v>79</v>
      </c>
    </row>
    <row r="19" spans="1:15" x14ac:dyDescent="0.25">
      <c r="A19" s="45" t="s">
        <v>80</v>
      </c>
      <c r="B19" s="46">
        <v>40.529139056570003</v>
      </c>
      <c r="C19" s="46">
        <v>38.815402387049993</v>
      </c>
      <c r="D19" s="46">
        <v>37.116290779529997</v>
      </c>
      <c r="E19" s="46">
        <v>35.430624558010003</v>
      </c>
      <c r="F19" s="46">
        <v>33.905671143159999</v>
      </c>
      <c r="G19" s="46">
        <v>32</v>
      </c>
      <c r="H19" s="46">
        <v>30.532892912120001</v>
      </c>
      <c r="I19" s="46">
        <v>28.952445281939998</v>
      </c>
      <c r="J19" s="46">
        <v>27.315081268739998</v>
      </c>
      <c r="K19" s="46">
        <v>26.043250815220002</v>
      </c>
      <c r="L19" s="46">
        <v>24.843016373699999</v>
      </c>
      <c r="M19" s="46">
        <v>23.355179781179999</v>
      </c>
      <c r="N19" s="46">
        <v>34.155281160660003</v>
      </c>
      <c r="O19" s="47" t="s">
        <v>81</v>
      </c>
    </row>
    <row r="20" spans="1:15" x14ac:dyDescent="0.25">
      <c r="A20" s="45" t="s">
        <v>82</v>
      </c>
      <c r="B20" s="46">
        <v>0</v>
      </c>
      <c r="C20" s="46">
        <v>0</v>
      </c>
      <c r="D20" s="46">
        <v>0</v>
      </c>
      <c r="E20" s="46">
        <v>0</v>
      </c>
      <c r="F20" s="46">
        <v>0</v>
      </c>
      <c r="G20" s="46" t="s">
        <v>339</v>
      </c>
      <c r="H20" s="46">
        <v>0</v>
      </c>
      <c r="I20" s="46">
        <v>0</v>
      </c>
      <c r="J20" s="46">
        <v>0</v>
      </c>
      <c r="K20" s="46">
        <v>0</v>
      </c>
      <c r="L20" s="46">
        <v>0</v>
      </c>
      <c r="M20" s="46">
        <v>0</v>
      </c>
      <c r="N20" s="46">
        <v>0</v>
      </c>
      <c r="O20" s="47" t="s">
        <v>83</v>
      </c>
    </row>
    <row r="21" spans="1:15" x14ac:dyDescent="0.25">
      <c r="A21" s="45" t="s">
        <v>84</v>
      </c>
      <c r="B21" s="46">
        <v>1155.9725542805299</v>
      </c>
      <c r="C21" s="46">
        <v>1155.9401775742801</v>
      </c>
      <c r="D21" s="46">
        <v>1164.1204488000301</v>
      </c>
      <c r="E21" s="46">
        <v>1164.53324839478</v>
      </c>
      <c r="F21" s="46">
        <v>1164.8340582127801</v>
      </c>
      <c r="G21" s="46">
        <v>1163</v>
      </c>
      <c r="H21" s="46">
        <v>1162.8412244547801</v>
      </c>
      <c r="I21" s="46">
        <v>1162.7982306137801</v>
      </c>
      <c r="J21" s="46">
        <v>1479.1525111380502</v>
      </c>
      <c r="K21" s="46">
        <v>1481.30271448605</v>
      </c>
      <c r="L21" s="46">
        <v>1481.25972064405</v>
      </c>
      <c r="M21" s="46">
        <v>1481.21672680505</v>
      </c>
      <c r="N21" s="46">
        <v>1478.1912241290499</v>
      </c>
      <c r="O21" s="47" t="s">
        <v>85</v>
      </c>
    </row>
    <row r="22" spans="1:15" x14ac:dyDescent="0.25">
      <c r="A22" s="45" t="s">
        <v>86</v>
      </c>
      <c r="B22" s="46">
        <v>1686.91584252604</v>
      </c>
      <c r="C22" s="46">
        <v>1692.2164829195801</v>
      </c>
      <c r="D22" s="46">
        <v>1697.80780716044</v>
      </c>
      <c r="E22" s="46">
        <v>1694.4528255172099</v>
      </c>
      <c r="F22" s="46">
        <v>1535.8950931741399</v>
      </c>
      <c r="G22" s="46">
        <v>1480</v>
      </c>
      <c r="H22" s="46">
        <v>1509.9231332951299</v>
      </c>
      <c r="I22" s="46">
        <v>1584.8362523770199</v>
      </c>
      <c r="J22" s="46">
        <v>1068.2970713948</v>
      </c>
      <c r="K22" s="46">
        <v>1070.72104523542</v>
      </c>
      <c r="L22" s="46">
        <v>1593.0003007961602</v>
      </c>
      <c r="M22" s="46">
        <v>1647.6980638974499</v>
      </c>
      <c r="N22" s="46">
        <v>1166.0430004456298</v>
      </c>
      <c r="O22" s="47" t="s">
        <v>87</v>
      </c>
    </row>
    <row r="23" spans="1:15" x14ac:dyDescent="0.25">
      <c r="A23" s="48" t="s">
        <v>45</v>
      </c>
      <c r="B23" s="46">
        <v>12124.295811829779</v>
      </c>
      <c r="C23" s="46">
        <v>12387.273900013632</v>
      </c>
      <c r="D23" s="46">
        <v>12358.669537416921</v>
      </c>
      <c r="E23" s="46">
        <v>12561.093372846726</v>
      </c>
      <c r="F23" s="46">
        <v>12863.556841816262</v>
      </c>
      <c r="G23" s="46">
        <v>13105</v>
      </c>
      <c r="H23" s="46">
        <v>13144.929728328498</v>
      </c>
      <c r="I23" s="46">
        <v>13362.068550654072</v>
      </c>
      <c r="J23" s="46">
        <v>13758.572745023566</v>
      </c>
      <c r="K23" s="46">
        <v>14085.039496125297</v>
      </c>
      <c r="L23" s="46">
        <v>14704.927021928665</v>
      </c>
      <c r="M23" s="46">
        <v>14852.184783431863</v>
      </c>
      <c r="N23" s="46">
        <v>14149.881009563242</v>
      </c>
      <c r="O23" s="49" t="s">
        <v>46</v>
      </c>
    </row>
    <row r="24" spans="1:15" x14ac:dyDescent="0.25">
      <c r="A24" s="50" t="s">
        <v>88</v>
      </c>
      <c r="B24" s="51">
        <v>32454.004846644355</v>
      </c>
      <c r="C24" s="51">
        <v>32960.279585563345</v>
      </c>
      <c r="D24" s="51">
        <v>33637.495332493876</v>
      </c>
      <c r="E24" s="51">
        <v>34640.972063378584</v>
      </c>
      <c r="F24" s="51">
        <v>34997.552928458725</v>
      </c>
      <c r="G24" s="51">
        <v>35338</v>
      </c>
      <c r="H24" s="51">
        <v>35602.781257188661</v>
      </c>
      <c r="I24" s="51">
        <v>35621.535667387274</v>
      </c>
      <c r="J24" s="51">
        <v>34557.389414276404</v>
      </c>
      <c r="K24" s="51">
        <v>35625.378640909999</v>
      </c>
      <c r="L24" s="51">
        <v>36859.748132470231</v>
      </c>
      <c r="M24" s="51">
        <v>38279.36744471507</v>
      </c>
      <c r="N24" s="51">
        <v>34029.279853251501</v>
      </c>
      <c r="O24" s="52" t="s">
        <v>27</v>
      </c>
    </row>
    <row r="25" spans="1:15" x14ac:dyDescent="0.25">
      <c r="A25" s="45" t="s">
        <v>47</v>
      </c>
      <c r="B25" s="43"/>
      <c r="C25" s="43"/>
      <c r="D25" s="43"/>
      <c r="E25" s="43"/>
      <c r="F25" s="43"/>
      <c r="G25" s="43"/>
      <c r="H25" s="43"/>
      <c r="I25" s="43"/>
      <c r="J25" s="43"/>
      <c r="K25" s="43"/>
      <c r="L25" s="43"/>
      <c r="M25" s="43"/>
      <c r="N25" s="43"/>
      <c r="O25" s="47" t="s">
        <v>48</v>
      </c>
    </row>
    <row r="26" spans="1:15" x14ac:dyDescent="0.25">
      <c r="A26" s="45" t="s">
        <v>89</v>
      </c>
      <c r="B26" s="46">
        <v>104.39544966728</v>
      </c>
      <c r="C26" s="46">
        <v>73.036950154119992</v>
      </c>
      <c r="D26" s="46">
        <v>60.945698077629999</v>
      </c>
      <c r="E26" s="46">
        <v>64.528875278819996</v>
      </c>
      <c r="F26" s="46">
        <v>77.765459020070011</v>
      </c>
      <c r="G26" s="46">
        <v>72</v>
      </c>
      <c r="H26" s="46">
        <v>73.783833866329999</v>
      </c>
      <c r="I26" s="46">
        <v>87.614907854800009</v>
      </c>
      <c r="J26" s="46">
        <v>90.103716499160001</v>
      </c>
      <c r="K26" s="46">
        <v>107.18152206370002</v>
      </c>
      <c r="L26" s="46">
        <v>138.01199483823999</v>
      </c>
      <c r="M26" s="46">
        <v>154.18081709882998</v>
      </c>
      <c r="N26" s="46">
        <v>58.11116656894</v>
      </c>
      <c r="O26" s="47" t="s">
        <v>90</v>
      </c>
    </row>
    <row r="27" spans="1:15" x14ac:dyDescent="0.25">
      <c r="A27" s="45" t="s">
        <v>91</v>
      </c>
      <c r="B27" s="46">
        <v>4747.9781227428603</v>
      </c>
      <c r="C27" s="46">
        <v>4822.3407663624639</v>
      </c>
      <c r="D27" s="46">
        <v>4911.2712953462988</v>
      </c>
      <c r="E27" s="46">
        <v>5280.4009813488083</v>
      </c>
      <c r="F27" s="46">
        <v>5372.0332556209787</v>
      </c>
      <c r="G27" s="46">
        <v>5312</v>
      </c>
      <c r="H27" s="46">
        <v>5623.0695191884197</v>
      </c>
      <c r="I27" s="46">
        <v>5690.4852364359167</v>
      </c>
      <c r="J27" s="46">
        <v>3793.6433347369184</v>
      </c>
      <c r="K27" s="46">
        <v>4310.8001301691356</v>
      </c>
      <c r="L27" s="46">
        <v>5634.3623262031961</v>
      </c>
      <c r="M27" s="46">
        <v>6133.5142026195426</v>
      </c>
      <c r="N27" s="46">
        <v>4818.4836013993481</v>
      </c>
      <c r="O27" s="47" t="s">
        <v>92</v>
      </c>
    </row>
    <row r="28" spans="1:15" x14ac:dyDescent="0.25">
      <c r="A28" s="45" t="s">
        <v>93</v>
      </c>
      <c r="B28" s="46">
        <v>232.84309602710405</v>
      </c>
      <c r="C28" s="46">
        <v>201.02176010641409</v>
      </c>
      <c r="D28" s="46">
        <v>224.15234095344411</v>
      </c>
      <c r="E28" s="46">
        <v>243.03931761182409</v>
      </c>
      <c r="F28" s="46">
        <v>217.52845227121409</v>
      </c>
      <c r="G28" s="46">
        <v>236</v>
      </c>
      <c r="H28" s="46">
        <v>251.23332039447405</v>
      </c>
      <c r="I28" s="46">
        <v>12.017049640864078</v>
      </c>
      <c r="J28" s="46">
        <v>234.8373686470641</v>
      </c>
      <c r="K28" s="46">
        <v>236.10955522583407</v>
      </c>
      <c r="L28" s="46">
        <v>239.69944156270412</v>
      </c>
      <c r="M28" s="46">
        <v>220.79146116327408</v>
      </c>
      <c r="N28" s="46">
        <v>271.07866934417405</v>
      </c>
      <c r="O28" s="47" t="s">
        <v>94</v>
      </c>
    </row>
    <row r="29" spans="1:15" x14ac:dyDescent="0.25">
      <c r="A29" s="45" t="s">
        <v>95</v>
      </c>
      <c r="B29" s="46">
        <v>501.33655478472002</v>
      </c>
      <c r="C29" s="46">
        <v>539.30903027603995</v>
      </c>
      <c r="D29" s="46">
        <v>597.69651745338001</v>
      </c>
      <c r="E29" s="46">
        <v>683.41550073059011</v>
      </c>
      <c r="F29" s="46">
        <v>756.18777077975005</v>
      </c>
      <c r="G29" s="46">
        <v>782</v>
      </c>
      <c r="H29" s="46">
        <v>858.75192709354008</v>
      </c>
      <c r="I29" s="46">
        <v>761.69303879930999</v>
      </c>
      <c r="J29" s="46">
        <v>532.17812501172</v>
      </c>
      <c r="K29" s="46">
        <v>658.84780765023982</v>
      </c>
      <c r="L29" s="46">
        <v>829.21546876797993</v>
      </c>
      <c r="M29" s="46">
        <v>941.25401557034002</v>
      </c>
      <c r="N29" s="46">
        <v>248.41411183488</v>
      </c>
      <c r="O29" s="47" t="s">
        <v>96</v>
      </c>
    </row>
    <row r="30" spans="1:15" x14ac:dyDescent="0.25">
      <c r="A30" s="45" t="s">
        <v>97</v>
      </c>
      <c r="B30" s="46">
        <v>5.1466353920699994</v>
      </c>
      <c r="C30" s="46">
        <v>3.8057839000700002</v>
      </c>
      <c r="D30" s="46">
        <v>4.8286831257600005</v>
      </c>
      <c r="E30" s="46">
        <v>6.2595203495099998</v>
      </c>
      <c r="F30" s="46">
        <v>5.32245874965</v>
      </c>
      <c r="G30" s="46">
        <v>5</v>
      </c>
      <c r="H30" s="46">
        <v>6.5263857696200001</v>
      </c>
      <c r="I30" s="46">
        <v>6.45303123396</v>
      </c>
      <c r="J30" s="46">
        <v>5.7991103326800006</v>
      </c>
      <c r="K30" s="46">
        <v>6.0541173380100002</v>
      </c>
      <c r="L30" s="46">
        <v>6.0710800950099992</v>
      </c>
      <c r="M30" s="46">
        <v>7.392794180360001</v>
      </c>
      <c r="N30" s="46">
        <v>9.4726042887700004</v>
      </c>
      <c r="O30" s="47" t="s">
        <v>98</v>
      </c>
    </row>
    <row r="31" spans="1:15" x14ac:dyDescent="0.25">
      <c r="A31" s="45" t="s">
        <v>99</v>
      </c>
      <c r="B31" s="46">
        <v>60.982593295689099</v>
      </c>
      <c r="C31" s="46">
        <v>65.638993566838195</v>
      </c>
      <c r="D31" s="46">
        <v>60.882397260658415</v>
      </c>
      <c r="E31" s="46">
        <v>67.890862898470004</v>
      </c>
      <c r="F31" s="46">
        <v>44.165264184470004</v>
      </c>
      <c r="G31" s="46">
        <v>35</v>
      </c>
      <c r="H31" s="46">
        <v>33.853791354470005</v>
      </c>
      <c r="I31" s="46">
        <v>36.865627715469998</v>
      </c>
      <c r="J31" s="46">
        <v>44.744038157589998</v>
      </c>
      <c r="K31" s="46">
        <v>55.836714616589994</v>
      </c>
      <c r="L31" s="46">
        <v>72.989380769709996</v>
      </c>
      <c r="M31" s="46">
        <v>80.540442387709987</v>
      </c>
      <c r="N31" s="46">
        <v>75.879814336389998</v>
      </c>
      <c r="O31" s="47" t="s">
        <v>100</v>
      </c>
    </row>
    <row r="32" spans="1:15" x14ac:dyDescent="0.25">
      <c r="A32" s="45" t="s">
        <v>101</v>
      </c>
      <c r="B32" s="46">
        <v>14.030121746358919</v>
      </c>
      <c r="C32" s="46">
        <v>8.4514312262258393</v>
      </c>
      <c r="D32" s="46">
        <v>15.629424105356449</v>
      </c>
      <c r="E32" s="46">
        <v>13.833677881512131</v>
      </c>
      <c r="F32" s="46">
        <v>11.32492514018195</v>
      </c>
      <c r="G32" s="46">
        <v>11</v>
      </c>
      <c r="H32" s="46">
        <v>18.939648998615098</v>
      </c>
      <c r="I32" s="46">
        <v>22.287911282894047</v>
      </c>
      <c r="J32" s="46">
        <v>28.701946074404706</v>
      </c>
      <c r="K32" s="46">
        <v>33.848567261395516</v>
      </c>
      <c r="L32" s="46">
        <v>30.241415914899978</v>
      </c>
      <c r="M32" s="46">
        <v>33.703393302419983</v>
      </c>
      <c r="N32" s="46">
        <v>22.518292954269981</v>
      </c>
      <c r="O32" s="47" t="s">
        <v>49</v>
      </c>
    </row>
    <row r="33" spans="1:15" x14ac:dyDescent="0.25">
      <c r="A33" s="45" t="s">
        <v>102</v>
      </c>
      <c r="B33" s="46">
        <v>100.62483149567019</v>
      </c>
      <c r="C33" s="46">
        <v>111.55094029431019</v>
      </c>
      <c r="D33" s="46">
        <v>115.4106008791893</v>
      </c>
      <c r="E33" s="46">
        <v>107.31375751650931</v>
      </c>
      <c r="F33" s="46">
        <v>101.99478335416929</v>
      </c>
      <c r="G33" s="46">
        <v>99</v>
      </c>
      <c r="H33" s="46">
        <v>101.2407465472733</v>
      </c>
      <c r="I33" s="46">
        <v>109.76314138257331</v>
      </c>
      <c r="J33" s="46">
        <v>115.95409053321332</v>
      </c>
      <c r="K33" s="46">
        <v>120.51892748653331</v>
      </c>
      <c r="L33" s="46">
        <v>124.4766087500533</v>
      </c>
      <c r="M33" s="46">
        <v>138.98289396093332</v>
      </c>
      <c r="N33" s="46">
        <v>126.74735394323331</v>
      </c>
      <c r="O33" s="47" t="s">
        <v>103</v>
      </c>
    </row>
    <row r="34" spans="1:15" x14ac:dyDescent="0.25">
      <c r="A34" s="45" t="s">
        <v>104</v>
      </c>
      <c r="B34" s="46">
        <v>0</v>
      </c>
      <c r="C34" s="46">
        <v>0</v>
      </c>
      <c r="D34" s="46">
        <v>0</v>
      </c>
      <c r="E34" s="46">
        <v>0</v>
      </c>
      <c r="F34" s="46">
        <v>0</v>
      </c>
      <c r="G34" s="46" t="s">
        <v>339</v>
      </c>
      <c r="H34" s="46">
        <v>0</v>
      </c>
      <c r="I34" s="46">
        <v>0</v>
      </c>
      <c r="J34" s="46">
        <v>0</v>
      </c>
      <c r="K34" s="46">
        <v>0</v>
      </c>
      <c r="L34" s="46">
        <v>0</v>
      </c>
      <c r="M34" s="46">
        <v>0</v>
      </c>
      <c r="N34" s="46">
        <v>0</v>
      </c>
      <c r="O34" s="47" t="s">
        <v>105</v>
      </c>
    </row>
    <row r="35" spans="1:15" x14ac:dyDescent="0.25">
      <c r="A35" s="45" t="s">
        <v>106</v>
      </c>
      <c r="B35" s="46">
        <v>971.28876229805883</v>
      </c>
      <c r="C35" s="46">
        <v>1405.9678245855075</v>
      </c>
      <c r="D35" s="46">
        <v>1580.7511768712445</v>
      </c>
      <c r="E35" s="46">
        <v>2019.9733357170514</v>
      </c>
      <c r="F35" s="46">
        <v>2046.7563350456517</v>
      </c>
      <c r="G35" s="46">
        <v>2235</v>
      </c>
      <c r="H35" s="46">
        <v>2078.6787981187877</v>
      </c>
      <c r="I35" s="46">
        <v>1992.8622397358781</v>
      </c>
      <c r="J35" s="46">
        <v>2160.7187607178453</v>
      </c>
      <c r="K35" s="46">
        <v>2461.9140419305891</v>
      </c>
      <c r="L35" s="46">
        <v>2167.8889038926086</v>
      </c>
      <c r="M35" s="46">
        <v>2320.7356920236634</v>
      </c>
      <c r="N35" s="46">
        <v>969.59715089355484</v>
      </c>
      <c r="O35" s="47" t="s">
        <v>107</v>
      </c>
    </row>
    <row r="36" spans="1:15" x14ac:dyDescent="0.25">
      <c r="A36" s="48" t="s">
        <v>50</v>
      </c>
      <c r="B36" s="46">
        <v>6738.6261674498119</v>
      </c>
      <c r="C36" s="46">
        <v>7231.1234804719898</v>
      </c>
      <c r="D36" s="46">
        <v>7571.5681340729625</v>
      </c>
      <c r="E36" s="46">
        <v>8486.6558293330945</v>
      </c>
      <c r="F36" s="46">
        <v>8633.078704166137</v>
      </c>
      <c r="G36" s="46">
        <v>8787</v>
      </c>
      <c r="H36" s="46">
        <v>9046.0779713315278</v>
      </c>
      <c r="I36" s="46">
        <v>8720.0421840816653</v>
      </c>
      <c r="J36" s="46">
        <v>7006.6804907105961</v>
      </c>
      <c r="K36" s="46">
        <v>7991.1113837420271</v>
      </c>
      <c r="L36" s="46">
        <v>9242.9566207944026</v>
      </c>
      <c r="M36" s="46">
        <v>10031.095712307073</v>
      </c>
      <c r="N36" s="46">
        <v>6600.3027655635597</v>
      </c>
      <c r="O36" s="49" t="s">
        <v>51</v>
      </c>
    </row>
    <row r="37" spans="1:15" x14ac:dyDescent="0.25">
      <c r="A37" s="45" t="s">
        <v>270</v>
      </c>
      <c r="B37" s="46"/>
      <c r="C37" s="46"/>
      <c r="D37" s="46"/>
      <c r="E37" s="46"/>
      <c r="F37" s="46"/>
      <c r="G37" s="46"/>
      <c r="H37" s="46"/>
      <c r="I37" s="46"/>
      <c r="J37" s="46"/>
      <c r="K37" s="46"/>
      <c r="L37" s="46"/>
      <c r="M37" s="46"/>
      <c r="N37" s="46"/>
      <c r="O37" s="47" t="s">
        <v>271</v>
      </c>
    </row>
    <row r="38" spans="1:15" x14ac:dyDescent="0.25">
      <c r="A38" s="45" t="s">
        <v>108</v>
      </c>
      <c r="B38" s="46">
        <v>5781.5466181409547</v>
      </c>
      <c r="C38" s="46">
        <v>5778.9100201568417</v>
      </c>
      <c r="D38" s="46">
        <v>5879.9753117602413</v>
      </c>
      <c r="E38" s="46">
        <v>5823.4074298355645</v>
      </c>
      <c r="F38" s="46">
        <v>5888.8933019403757</v>
      </c>
      <c r="G38" s="46">
        <v>5904</v>
      </c>
      <c r="H38" s="46">
        <v>5909.5719996540765</v>
      </c>
      <c r="I38" s="46">
        <v>6028.6378024568976</v>
      </c>
      <c r="J38" s="46">
        <v>5983.7602906500306</v>
      </c>
      <c r="K38" s="46">
        <v>5937.9583925438619</v>
      </c>
      <c r="L38" s="46">
        <v>5701.5940092242927</v>
      </c>
      <c r="M38" s="46">
        <v>5730.5956900700667</v>
      </c>
      <c r="N38" s="46">
        <v>5420.3630657861804</v>
      </c>
      <c r="O38" s="47" t="s">
        <v>109</v>
      </c>
    </row>
    <row r="39" spans="1:15" x14ac:dyDescent="0.25">
      <c r="A39" s="45" t="s">
        <v>110</v>
      </c>
      <c r="B39" s="46">
        <v>5166.4562898772901</v>
      </c>
      <c r="C39" s="46">
        <v>5310.4818833190702</v>
      </c>
      <c r="D39" s="46">
        <v>5430.7058692056398</v>
      </c>
      <c r="E39" s="46">
        <v>5529.4210801209101</v>
      </c>
      <c r="F39" s="46">
        <v>5625.1586571569105</v>
      </c>
      <c r="G39" s="46">
        <v>5733</v>
      </c>
      <c r="H39" s="46">
        <v>6032.6915915603304</v>
      </c>
      <c r="I39" s="46">
        <v>6157.1357020136393</v>
      </c>
      <c r="J39" s="46">
        <v>6514.8628927125001</v>
      </c>
      <c r="K39" s="46">
        <v>6610.4825794124999</v>
      </c>
      <c r="L39" s="46">
        <v>6805.8328630588303</v>
      </c>
      <c r="M39" s="46">
        <v>7170.9812293495097</v>
      </c>
      <c r="N39" s="46">
        <v>7228.7621628091392</v>
      </c>
      <c r="O39" s="47" t="s">
        <v>111</v>
      </c>
    </row>
    <row r="40" spans="1:15" x14ac:dyDescent="0.25">
      <c r="A40" s="45" t="s">
        <v>112</v>
      </c>
      <c r="B40" s="46">
        <v>106.36043557056141</v>
      </c>
      <c r="C40" s="46">
        <v>107.44961138935139</v>
      </c>
      <c r="D40" s="46">
        <v>108.09343559022139</v>
      </c>
      <c r="E40" s="46">
        <v>108.9398211130114</v>
      </c>
      <c r="F40" s="46">
        <v>109.58075913580139</v>
      </c>
      <c r="G40" s="46">
        <v>108</v>
      </c>
      <c r="H40" s="46">
        <v>109.2486038741614</v>
      </c>
      <c r="I40" s="46">
        <v>110.43937308461139</v>
      </c>
      <c r="J40" s="46">
        <v>99.936655117061406</v>
      </c>
      <c r="K40" s="46">
        <v>100.72568313690138</v>
      </c>
      <c r="L40" s="46">
        <v>101.8158715048214</v>
      </c>
      <c r="M40" s="46">
        <v>103.1050852207414</v>
      </c>
      <c r="N40" s="46">
        <v>104.85821095866137</v>
      </c>
      <c r="O40" s="47" t="s">
        <v>113</v>
      </c>
    </row>
    <row r="41" spans="1:15" x14ac:dyDescent="0.25">
      <c r="A41" s="45" t="s">
        <v>114</v>
      </c>
      <c r="B41" s="46">
        <v>0</v>
      </c>
      <c r="C41" s="46">
        <v>0</v>
      </c>
      <c r="D41" s="46">
        <v>0</v>
      </c>
      <c r="E41" s="46">
        <v>0</v>
      </c>
      <c r="F41" s="46">
        <v>0</v>
      </c>
      <c r="G41" s="46" t="s">
        <v>339</v>
      </c>
      <c r="H41" s="46">
        <v>0</v>
      </c>
      <c r="I41" s="46">
        <v>0</v>
      </c>
      <c r="J41" s="46">
        <v>0</v>
      </c>
      <c r="K41" s="46">
        <v>0</v>
      </c>
      <c r="L41" s="46">
        <v>0</v>
      </c>
      <c r="M41" s="46">
        <v>0</v>
      </c>
      <c r="N41" s="46">
        <v>0</v>
      </c>
      <c r="O41" s="47" t="s">
        <v>115</v>
      </c>
    </row>
    <row r="42" spans="1:15" x14ac:dyDescent="0.25">
      <c r="A42" s="45" t="s">
        <v>116</v>
      </c>
      <c r="B42" s="46">
        <v>20.436463324152729</v>
      </c>
      <c r="C42" s="46">
        <v>21.151797390692732</v>
      </c>
      <c r="D42" s="46">
        <v>27.800660172517098</v>
      </c>
      <c r="E42" s="46">
        <v>14.602391496867432</v>
      </c>
      <c r="F42" s="46">
        <v>15.89859781225743</v>
      </c>
      <c r="G42" s="46">
        <v>15</v>
      </c>
      <c r="H42" s="46">
        <v>17.432335954202479</v>
      </c>
      <c r="I42" s="46">
        <v>18.164850201020002</v>
      </c>
      <c r="J42" s="46">
        <v>18.040399082512483</v>
      </c>
      <c r="K42" s="46">
        <v>16.328113285452801</v>
      </c>
      <c r="L42" s="46">
        <v>15.832105608632801</v>
      </c>
      <c r="M42" s="46">
        <v>16.132378426479999</v>
      </c>
      <c r="N42" s="46">
        <v>32.259657415912798</v>
      </c>
      <c r="O42" s="47" t="s">
        <v>117</v>
      </c>
    </row>
    <row r="43" spans="1:15" x14ac:dyDescent="0.25">
      <c r="A43" s="48" t="s">
        <v>52</v>
      </c>
      <c r="B43" s="46">
        <v>11074.799806912959</v>
      </c>
      <c r="C43" s="46">
        <v>11217.993312255956</v>
      </c>
      <c r="D43" s="46">
        <v>11446.575276728619</v>
      </c>
      <c r="E43" s="46">
        <v>11476.370722566355</v>
      </c>
      <c r="F43" s="46">
        <v>11639.531316045346</v>
      </c>
      <c r="G43" s="46">
        <v>11760</v>
      </c>
      <c r="H43" s="46">
        <v>12068.944531042771</v>
      </c>
      <c r="I43" s="46">
        <v>12314.377727756168</v>
      </c>
      <c r="J43" s="46">
        <v>12616.600237562105</v>
      </c>
      <c r="K43" s="46">
        <v>12665.494768378718</v>
      </c>
      <c r="L43" s="46">
        <v>12625.074849396577</v>
      </c>
      <c r="M43" s="46">
        <v>13020.814383066798</v>
      </c>
      <c r="N43" s="46">
        <v>12786.243096969893</v>
      </c>
      <c r="O43" s="49" t="s">
        <v>53</v>
      </c>
    </row>
    <row r="44" spans="1:15" x14ac:dyDescent="0.25">
      <c r="A44" s="50" t="s">
        <v>28</v>
      </c>
      <c r="B44" s="51">
        <v>17813.42597436277</v>
      </c>
      <c r="C44" s="51">
        <v>18449.116792727946</v>
      </c>
      <c r="D44" s="51">
        <v>19018.143410801582</v>
      </c>
      <c r="E44" s="51">
        <v>19963.026551899449</v>
      </c>
      <c r="F44" s="51">
        <v>20272.610020211483</v>
      </c>
      <c r="G44" s="51">
        <v>20547</v>
      </c>
      <c r="H44" s="51">
        <v>21115.022502374297</v>
      </c>
      <c r="I44" s="51">
        <v>21034.419911837831</v>
      </c>
      <c r="J44" s="51">
        <v>19623.280728272701</v>
      </c>
      <c r="K44" s="51">
        <v>20656.606152120745</v>
      </c>
      <c r="L44" s="51">
        <v>21868.031470190981</v>
      </c>
      <c r="M44" s="51">
        <v>23051.910095373871</v>
      </c>
      <c r="N44" s="51">
        <v>19386.54586253345</v>
      </c>
      <c r="O44" s="52" t="s">
        <v>29</v>
      </c>
    </row>
    <row r="45" spans="1:15" x14ac:dyDescent="0.25">
      <c r="A45" s="45" t="s">
        <v>118</v>
      </c>
      <c r="B45" s="46">
        <v>12621.071928756241</v>
      </c>
      <c r="C45" s="46">
        <v>12621.071928756241</v>
      </c>
      <c r="D45" s="46">
        <v>12621.071928756241</v>
      </c>
      <c r="E45" s="46">
        <v>12621.071928756241</v>
      </c>
      <c r="F45" s="46">
        <v>12646.598701081241</v>
      </c>
      <c r="G45" s="46">
        <v>12647</v>
      </c>
      <c r="H45" s="46">
        <v>12646.598701081241</v>
      </c>
      <c r="I45" s="46">
        <v>12650.598701081241</v>
      </c>
      <c r="J45" s="46">
        <v>12654.598701081241</v>
      </c>
      <c r="K45" s="46">
        <v>12647.89870108124</v>
      </c>
      <c r="L45" s="46">
        <v>12647.903701081239</v>
      </c>
      <c r="M45" s="46">
        <v>12647.903701081239</v>
      </c>
      <c r="N45" s="46">
        <v>12719.953701081238</v>
      </c>
      <c r="O45" s="47" t="s">
        <v>119</v>
      </c>
    </row>
    <row r="46" spans="1:15" x14ac:dyDescent="0.25">
      <c r="A46" s="48" t="s">
        <v>120</v>
      </c>
      <c r="B46" s="46">
        <v>12621.238220581001</v>
      </c>
      <c r="C46" s="46">
        <v>12621.238220581001</v>
      </c>
      <c r="D46" s="46">
        <v>12621.238220581001</v>
      </c>
      <c r="E46" s="46">
        <v>12621.238220581001</v>
      </c>
      <c r="F46" s="46">
        <v>12632.043024581</v>
      </c>
      <c r="G46" s="46">
        <v>12647</v>
      </c>
      <c r="H46" s="46">
        <v>12647.043024581</v>
      </c>
      <c r="I46" s="46">
        <v>12651.043024581</v>
      </c>
      <c r="J46" s="46">
        <v>12655.043024581</v>
      </c>
      <c r="K46" s="46">
        <v>12648.343024581</v>
      </c>
      <c r="L46" s="46">
        <v>12648.343024581</v>
      </c>
      <c r="M46" s="46">
        <v>12648.343024581</v>
      </c>
      <c r="N46" s="46">
        <v>12720.063024580999</v>
      </c>
      <c r="O46" s="49" t="s">
        <v>121</v>
      </c>
    </row>
    <row r="47" spans="1:15" x14ac:dyDescent="0.25">
      <c r="A47" s="48" t="s">
        <v>122</v>
      </c>
      <c r="B47" s="46">
        <v>0</v>
      </c>
      <c r="C47" s="46">
        <v>0</v>
      </c>
      <c r="D47" s="46">
        <v>0</v>
      </c>
      <c r="E47" s="46">
        <v>0</v>
      </c>
      <c r="F47" s="46">
        <v>15</v>
      </c>
      <c r="G47" s="46" t="s">
        <v>339</v>
      </c>
      <c r="H47" s="46">
        <v>0</v>
      </c>
      <c r="I47" s="46">
        <v>-0.44432349976000002</v>
      </c>
      <c r="J47" s="46">
        <v>-0.44432349976000002</v>
      </c>
      <c r="K47" s="46">
        <v>-0.44432349976000002</v>
      </c>
      <c r="L47" s="46">
        <v>-0.43932349976000001</v>
      </c>
      <c r="M47" s="46">
        <v>-0.43932349976000001</v>
      </c>
      <c r="N47" s="46">
        <v>-0.10932349975999998</v>
      </c>
      <c r="O47" s="49" t="s">
        <v>122</v>
      </c>
    </row>
    <row r="48" spans="1:15" x14ac:dyDescent="0.25">
      <c r="A48" s="48" t="s">
        <v>123</v>
      </c>
      <c r="B48" s="46">
        <v>-0.16629182475999998</v>
      </c>
      <c r="C48" s="46">
        <v>-0.16629182475999998</v>
      </c>
      <c r="D48" s="46">
        <v>-0.16629182475999998</v>
      </c>
      <c r="E48" s="46">
        <v>-0.16629182475999998</v>
      </c>
      <c r="F48" s="46">
        <v>-0.44432349976000002</v>
      </c>
      <c r="G48" s="46">
        <v>0</v>
      </c>
      <c r="H48" s="46">
        <v>-0.44432349976000002</v>
      </c>
      <c r="I48" s="46">
        <v>0</v>
      </c>
      <c r="J48" s="46">
        <v>0</v>
      </c>
      <c r="K48" s="46">
        <v>0</v>
      </c>
      <c r="L48" s="46">
        <v>0</v>
      </c>
      <c r="M48" s="46">
        <v>0</v>
      </c>
      <c r="N48" s="46">
        <v>0</v>
      </c>
      <c r="O48" s="49" t="s">
        <v>123</v>
      </c>
    </row>
    <row r="49" spans="1:15" x14ac:dyDescent="0.25">
      <c r="A49" s="45" t="s">
        <v>124</v>
      </c>
      <c r="B49" s="46">
        <v>922.19472226505218</v>
      </c>
      <c r="C49" s="46">
        <v>921.2522803945385</v>
      </c>
      <c r="D49" s="46">
        <v>922.97519463698995</v>
      </c>
      <c r="E49" s="46">
        <v>922.97069463298999</v>
      </c>
      <c r="F49" s="46">
        <v>939.73582599777001</v>
      </c>
      <c r="G49" s="46">
        <v>940</v>
      </c>
      <c r="H49" s="46">
        <v>1014.05887544507</v>
      </c>
      <c r="I49" s="46">
        <v>1014.05737544607</v>
      </c>
      <c r="J49" s="46">
        <v>1014.2624272880703</v>
      </c>
      <c r="K49" s="46">
        <v>1014.2531272880799</v>
      </c>
      <c r="L49" s="46">
        <v>1016.4731216390701</v>
      </c>
      <c r="M49" s="46">
        <v>1016.4639036390699</v>
      </c>
      <c r="N49" s="46">
        <v>1114.6424618070198</v>
      </c>
      <c r="O49" s="47" t="s">
        <v>125</v>
      </c>
    </row>
    <row r="50" spans="1:15" x14ac:dyDescent="0.25">
      <c r="A50" s="48" t="s">
        <v>126</v>
      </c>
      <c r="B50" s="46">
        <v>529.46204218234232</v>
      </c>
      <c r="C50" s="46">
        <v>528.97399954182845</v>
      </c>
      <c r="D50" s="46">
        <v>530.25012499527998</v>
      </c>
      <c r="E50" s="46">
        <v>530.25012499527998</v>
      </c>
      <c r="F50" s="46">
        <v>544.19616163906005</v>
      </c>
      <c r="G50" s="46">
        <v>544</v>
      </c>
      <c r="H50" s="46">
        <v>618.49852896536004</v>
      </c>
      <c r="I50" s="46">
        <v>618.49852896636003</v>
      </c>
      <c r="J50" s="46">
        <v>618.75663080836023</v>
      </c>
      <c r="K50" s="46">
        <v>618.75663080836989</v>
      </c>
      <c r="L50" s="46">
        <v>620.97862515936004</v>
      </c>
      <c r="M50" s="46">
        <v>620.97862515936004</v>
      </c>
      <c r="N50" s="46">
        <v>719.7936034923099</v>
      </c>
      <c r="O50" s="49" t="s">
        <v>127</v>
      </c>
    </row>
    <row r="51" spans="1:15" x14ac:dyDescent="0.25">
      <c r="A51" s="48" t="s">
        <v>128</v>
      </c>
      <c r="B51" s="46">
        <v>307.08097269348991</v>
      </c>
      <c r="C51" s="46">
        <v>306.86083393148994</v>
      </c>
      <c r="D51" s="46">
        <v>307.07336225248991</v>
      </c>
      <c r="E51" s="46">
        <v>307.06886224849001</v>
      </c>
      <c r="F51" s="46">
        <v>309.88795696948995</v>
      </c>
      <c r="G51" s="46">
        <v>310</v>
      </c>
      <c r="H51" s="46">
        <v>309.90863909048994</v>
      </c>
      <c r="I51" s="46">
        <v>309.90713909048992</v>
      </c>
      <c r="J51" s="46">
        <v>309.85408909048994</v>
      </c>
      <c r="K51" s="46">
        <v>309.84478909048994</v>
      </c>
      <c r="L51" s="46">
        <v>309.84278909048993</v>
      </c>
      <c r="M51" s="46">
        <v>309.83357109048995</v>
      </c>
      <c r="N51" s="46">
        <v>309.19715092548995</v>
      </c>
      <c r="O51" s="49" t="s">
        <v>129</v>
      </c>
    </row>
    <row r="52" spans="1:15" x14ac:dyDescent="0.25">
      <c r="A52" s="48" t="s">
        <v>130</v>
      </c>
      <c r="B52" s="46">
        <v>85.651707389220007</v>
      </c>
      <c r="C52" s="46">
        <v>85.417446921220005</v>
      </c>
      <c r="D52" s="46">
        <v>85.651707389220007</v>
      </c>
      <c r="E52" s="46">
        <v>85.651707389220007</v>
      </c>
      <c r="F52" s="46">
        <v>85.651707389220007</v>
      </c>
      <c r="G52" s="46">
        <v>86</v>
      </c>
      <c r="H52" s="46">
        <v>85.651707389220007</v>
      </c>
      <c r="I52" s="46">
        <v>85.651707389220007</v>
      </c>
      <c r="J52" s="46">
        <v>85.651707389220007</v>
      </c>
      <c r="K52" s="46">
        <v>85.651707389220007</v>
      </c>
      <c r="L52" s="46">
        <v>85.651707389220007</v>
      </c>
      <c r="M52" s="46">
        <v>85.651707389220007</v>
      </c>
      <c r="N52" s="46">
        <v>85.651707389220007</v>
      </c>
      <c r="O52" s="49" t="s">
        <v>131</v>
      </c>
    </row>
    <row r="53" spans="1:15" x14ac:dyDescent="0.25">
      <c r="A53" s="45" t="s">
        <v>132</v>
      </c>
      <c r="B53" s="46">
        <v>0.141315</v>
      </c>
      <c r="C53" s="46">
        <v>0.141315</v>
      </c>
      <c r="D53" s="46">
        <v>0.141315</v>
      </c>
      <c r="E53" s="46">
        <v>0.141315</v>
      </c>
      <c r="F53" s="46">
        <v>0.141315</v>
      </c>
      <c r="G53" s="46">
        <v>0</v>
      </c>
      <c r="H53" s="46">
        <v>0.141315</v>
      </c>
      <c r="I53" s="46">
        <v>0.141315</v>
      </c>
      <c r="J53" s="46">
        <v>0.141315</v>
      </c>
      <c r="K53" s="46">
        <v>0.141315</v>
      </c>
      <c r="L53" s="46">
        <v>0.141315</v>
      </c>
      <c r="M53" s="46">
        <v>0.141315</v>
      </c>
      <c r="N53" s="46">
        <v>0.141315</v>
      </c>
      <c r="O53" s="47" t="s">
        <v>133</v>
      </c>
    </row>
    <row r="54" spans="1:15" x14ac:dyDescent="0.25">
      <c r="A54" s="45" t="s">
        <v>134</v>
      </c>
      <c r="B54" s="46">
        <v>399.49882472632856</v>
      </c>
      <c r="C54" s="46">
        <v>1073.3391548654113</v>
      </c>
      <c r="D54" s="46">
        <v>1067.8955954035505</v>
      </c>
      <c r="E54" s="46">
        <v>1065.0796489120305</v>
      </c>
      <c r="F54" s="46">
        <v>1029.5855955729703</v>
      </c>
      <c r="G54" s="46">
        <v>1020</v>
      </c>
      <c r="H54" s="46">
        <v>600.4096218726304</v>
      </c>
      <c r="I54" s="46">
        <v>598.12949957289038</v>
      </c>
      <c r="J54" s="46">
        <v>891.04882911902052</v>
      </c>
      <c r="K54" s="46">
        <v>890.41340611902046</v>
      </c>
      <c r="L54" s="46">
        <v>888.16753676802034</v>
      </c>
      <c r="M54" s="46">
        <v>888.1675367680233</v>
      </c>
      <c r="N54" s="46">
        <v>-11.892200900979532</v>
      </c>
      <c r="O54" s="47" t="s">
        <v>135</v>
      </c>
    </row>
    <row r="55" spans="1:15" x14ac:dyDescent="0.25">
      <c r="A55" s="45" t="s">
        <v>136</v>
      </c>
      <c r="B55" s="46">
        <v>607.41135781764251</v>
      </c>
      <c r="C55" s="46">
        <v>100.20117436658251</v>
      </c>
      <c r="D55" s="46">
        <v>203.22036711999698</v>
      </c>
      <c r="E55" s="46">
        <v>307.09091735050868</v>
      </c>
      <c r="F55" s="46">
        <v>404.36172500185239</v>
      </c>
      <c r="G55" s="46">
        <v>508</v>
      </c>
      <c r="H55" s="46">
        <v>574.39504916046849</v>
      </c>
      <c r="I55" s="46">
        <v>645.11889029355928</v>
      </c>
      <c r="J55" s="46">
        <v>708.5438659256539</v>
      </c>
      <c r="K55" s="46">
        <v>814.881937219924</v>
      </c>
      <c r="L55" s="46">
        <v>889.91943119453401</v>
      </c>
      <c r="M55" s="46">
        <v>992.58297473997538</v>
      </c>
      <c r="N55" s="46">
        <v>1138.7521355090555</v>
      </c>
      <c r="O55" s="47" t="s">
        <v>137</v>
      </c>
    </row>
    <row r="56" spans="1:15" x14ac:dyDescent="0.25">
      <c r="A56" s="45" t="s">
        <v>138</v>
      </c>
      <c r="B56" s="46">
        <v>90.260723716300006</v>
      </c>
      <c r="C56" s="46">
        <v>-204.84306054742999</v>
      </c>
      <c r="D56" s="46">
        <v>-195.95247922448002</v>
      </c>
      <c r="E56" s="46">
        <v>-238.40899317262</v>
      </c>
      <c r="F56" s="46">
        <v>-295.48025440655402</v>
      </c>
      <c r="G56" s="46">
        <v>-323</v>
      </c>
      <c r="H56" s="46">
        <v>-347.84480774500003</v>
      </c>
      <c r="I56" s="46">
        <v>-320.93002584429001</v>
      </c>
      <c r="J56" s="46">
        <v>-334.48645241027998</v>
      </c>
      <c r="K56" s="46">
        <v>-398.81599791903005</v>
      </c>
      <c r="L56" s="46">
        <v>-450.88844340360998</v>
      </c>
      <c r="M56" s="46">
        <v>-317.80208188711998</v>
      </c>
      <c r="N56" s="46">
        <v>-318.86342177828004</v>
      </c>
      <c r="O56" s="47" t="s">
        <v>139</v>
      </c>
    </row>
    <row r="57" spans="1:15" x14ac:dyDescent="0.25">
      <c r="A57" s="50" t="s">
        <v>30</v>
      </c>
      <c r="B57" s="51">
        <v>14640.578872281563</v>
      </c>
      <c r="C57" s="51">
        <v>14511.162792835343</v>
      </c>
      <c r="D57" s="51">
        <v>14619.3519216923</v>
      </c>
      <c r="E57" s="51">
        <v>14677.945511479151</v>
      </c>
      <c r="F57" s="51">
        <v>14724.94290824728</v>
      </c>
      <c r="G57" s="51">
        <v>14791</v>
      </c>
      <c r="H57" s="51">
        <v>14487.758754814411</v>
      </c>
      <c r="I57" s="51">
        <v>14587.115755549468</v>
      </c>
      <c r="J57" s="51">
        <v>14934.108686003707</v>
      </c>
      <c r="K57" s="51">
        <v>14968.772488789235</v>
      </c>
      <c r="L57" s="51">
        <v>14991.716662279254</v>
      </c>
      <c r="M57" s="51">
        <v>15227.457349341188</v>
      </c>
      <c r="N57" s="51">
        <v>14642.733990718054</v>
      </c>
      <c r="O57" s="52" t="s">
        <v>31</v>
      </c>
    </row>
    <row r="58" spans="1:15" x14ac:dyDescent="0.25">
      <c r="A58" s="53" t="s">
        <v>32</v>
      </c>
      <c r="B58" s="54">
        <v>32454.004846644333</v>
      </c>
      <c r="C58" s="54">
        <v>32960.279585563287</v>
      </c>
      <c r="D58" s="54">
        <v>33637.495332493883</v>
      </c>
      <c r="E58" s="54">
        <v>34640.972063378598</v>
      </c>
      <c r="F58" s="54">
        <v>34997.552928458761</v>
      </c>
      <c r="G58" s="54">
        <v>35338</v>
      </c>
      <c r="H58" s="54">
        <v>35602.781257188704</v>
      </c>
      <c r="I58" s="54">
        <v>35621.535667387303</v>
      </c>
      <c r="J58" s="54">
        <v>34557.389414276404</v>
      </c>
      <c r="K58" s="54">
        <v>35625.378640909978</v>
      </c>
      <c r="L58" s="54">
        <v>36859.748132470238</v>
      </c>
      <c r="M58" s="54">
        <v>38279.367444715055</v>
      </c>
      <c r="N58" s="54">
        <v>34029.279853251508</v>
      </c>
      <c r="O58" s="55" t="s">
        <v>33</v>
      </c>
    </row>
    <row r="59" spans="1:15" x14ac:dyDescent="0.25">
      <c r="A59" s="121"/>
      <c r="B59" s="122"/>
      <c r="C59" s="122"/>
      <c r="D59" s="122"/>
      <c r="E59" s="122"/>
      <c r="F59" s="122"/>
      <c r="G59" s="122"/>
      <c r="H59" s="122"/>
      <c r="I59" s="122"/>
      <c r="J59" s="122"/>
      <c r="K59" s="122"/>
      <c r="L59" s="122"/>
      <c r="M59" s="122"/>
      <c r="N59" s="122"/>
      <c r="O59" s="123"/>
    </row>
    <row r="61" spans="1:15" x14ac:dyDescent="0.25">
      <c r="A61" s="35"/>
    </row>
  </sheetData>
  <mergeCells count="3">
    <mergeCell ref="A1:O1"/>
    <mergeCell ref="A2:O2"/>
    <mergeCell ref="A59:O59"/>
  </mergeCells>
  <pageMargins left="0.39370078740157483" right="0.39370078740157483" top="0.39370078740157483" bottom="0.39370078740157483" header="0.31496062992125984" footer="0.31496062992125984"/>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sheetPr>
  <dimension ref="A1:O54"/>
  <sheetViews>
    <sheetView showGridLines="0" view="pageBreakPreview" zoomScaleNormal="100" zoomScaleSheetLayoutView="100" workbookViewId="0">
      <pane xSplit="1" ySplit="3" topLeftCell="B4" activePane="bottomRight" state="frozen"/>
      <selection activeCell="N5" sqref="N5"/>
      <selection pane="topRight" activeCell="N5" sqref="N5"/>
      <selection pane="bottomLeft" activeCell="N5" sqref="N5"/>
      <selection pane="bottomRight" sqref="A1:O1"/>
    </sheetView>
  </sheetViews>
  <sheetFormatPr defaultColWidth="9.140625" defaultRowHeight="11.25" x14ac:dyDescent="0.2"/>
  <cols>
    <col min="1" max="1" width="38" style="65" customWidth="1"/>
    <col min="2" max="2" width="5.42578125" style="65" customWidth="1"/>
    <col min="3" max="4" width="5.5703125" style="65" bestFit="1" customWidth="1"/>
    <col min="5" max="5" width="5.5703125" style="65" customWidth="1"/>
    <col min="6" max="9" width="5.85546875" style="65" customWidth="1"/>
    <col min="10" max="14" width="5.5703125" style="65" bestFit="1" customWidth="1"/>
    <col min="15" max="15" width="33.5703125" style="65" customWidth="1"/>
    <col min="16" max="16384" width="9.140625" style="65"/>
  </cols>
  <sheetData>
    <row r="1" spans="1:15" ht="12.75" customHeight="1" x14ac:dyDescent="0.2">
      <c r="A1" s="108" t="s">
        <v>306</v>
      </c>
      <c r="B1" s="109"/>
      <c r="C1" s="109"/>
      <c r="D1" s="109"/>
      <c r="E1" s="109"/>
      <c r="F1" s="109"/>
      <c r="G1" s="109"/>
      <c r="H1" s="109"/>
      <c r="I1" s="109"/>
      <c r="J1" s="109"/>
      <c r="K1" s="109"/>
      <c r="L1" s="109"/>
      <c r="M1" s="109"/>
      <c r="N1" s="109"/>
      <c r="O1" s="110"/>
    </row>
    <row r="2" spans="1:15" ht="12.75" customHeight="1" x14ac:dyDescent="0.2">
      <c r="A2" s="111" t="s">
        <v>307</v>
      </c>
      <c r="B2" s="112"/>
      <c r="C2" s="112"/>
      <c r="D2" s="112"/>
      <c r="E2" s="112"/>
      <c r="F2" s="112"/>
      <c r="G2" s="112"/>
      <c r="H2" s="112"/>
      <c r="I2" s="112"/>
      <c r="J2" s="112"/>
      <c r="K2" s="112"/>
      <c r="L2" s="112"/>
      <c r="M2" s="112"/>
      <c r="N2" s="112"/>
      <c r="O2" s="113"/>
    </row>
    <row r="3" spans="1:15" ht="12.75" x14ac:dyDescent="0.2">
      <c r="A3" s="66" t="s">
        <v>0</v>
      </c>
      <c r="B3" s="67">
        <v>44531</v>
      </c>
      <c r="C3" s="67">
        <v>44562</v>
      </c>
      <c r="D3" s="67">
        <v>44593</v>
      </c>
      <c r="E3" s="67">
        <v>44621</v>
      </c>
      <c r="F3" s="67">
        <v>44652</v>
      </c>
      <c r="G3" s="67">
        <v>44682</v>
      </c>
      <c r="H3" s="67">
        <v>44713</v>
      </c>
      <c r="I3" s="67">
        <v>44743</v>
      </c>
      <c r="J3" s="67">
        <v>44774</v>
      </c>
      <c r="K3" s="67">
        <v>44805</v>
      </c>
      <c r="L3" s="67">
        <v>44835</v>
      </c>
      <c r="M3" s="67">
        <v>44866</v>
      </c>
      <c r="N3" s="67">
        <v>44896</v>
      </c>
      <c r="O3" s="68" t="s">
        <v>8</v>
      </c>
    </row>
    <row r="4" spans="1:15" ht="12.75" x14ac:dyDescent="0.2">
      <c r="A4" s="69" t="s">
        <v>140</v>
      </c>
      <c r="B4" s="70"/>
      <c r="C4" s="70"/>
      <c r="D4" s="70"/>
      <c r="E4" s="70"/>
      <c r="F4" s="70"/>
      <c r="G4" s="70"/>
      <c r="H4" s="70"/>
      <c r="I4" s="70"/>
      <c r="J4" s="70"/>
      <c r="K4" s="70"/>
      <c r="L4" s="70"/>
      <c r="M4" s="70"/>
      <c r="N4" s="70"/>
      <c r="O4" s="71" t="s">
        <v>141</v>
      </c>
    </row>
    <row r="5" spans="1:15" ht="12.75" x14ac:dyDescent="0.2">
      <c r="A5" s="72" t="s">
        <v>142</v>
      </c>
      <c r="B5" s="73">
        <v>6429.570851357531</v>
      </c>
      <c r="C5" s="73">
        <v>510.07522531479225</v>
      </c>
      <c r="D5" s="73">
        <v>1092.9187090352914</v>
      </c>
      <c r="E5" s="73">
        <v>1616.7258580591317</v>
      </c>
      <c r="F5" s="73">
        <v>2172.1707657523116</v>
      </c>
      <c r="G5" s="73">
        <v>2721</v>
      </c>
      <c r="H5" s="73">
        <v>3280.1653301393285</v>
      </c>
      <c r="I5" s="73">
        <v>3869.0894740822087</v>
      </c>
      <c r="J5" s="73">
        <v>4476.7702754416196</v>
      </c>
      <c r="K5" s="73">
        <v>5110.0150542924321</v>
      </c>
      <c r="L5" s="73">
        <v>5737.5999944964278</v>
      </c>
      <c r="M5" s="73">
        <v>6405.0227743969072</v>
      </c>
      <c r="N5" s="73">
        <v>7118.3267062839568</v>
      </c>
      <c r="O5" s="74" t="s">
        <v>143</v>
      </c>
    </row>
    <row r="6" spans="1:15" ht="12.75" x14ac:dyDescent="0.2">
      <c r="A6" s="72" t="s">
        <v>144</v>
      </c>
      <c r="B6" s="73">
        <v>-1720.6921622088475</v>
      </c>
      <c r="C6" s="73">
        <v>-96.298082212769998</v>
      </c>
      <c r="D6" s="73">
        <v>-236.03717651759314</v>
      </c>
      <c r="E6" s="73">
        <v>-325.16993180420309</v>
      </c>
      <c r="F6" s="73">
        <v>-425.82888556745559</v>
      </c>
      <c r="G6" s="73">
        <v>-519</v>
      </c>
      <c r="H6" s="73">
        <v>-609.2890480433939</v>
      </c>
      <c r="I6" s="73">
        <v>-703.9120933022939</v>
      </c>
      <c r="J6" s="73">
        <v>-811.41978369329343</v>
      </c>
      <c r="K6" s="73">
        <v>-917.95527548403368</v>
      </c>
      <c r="L6" s="73">
        <v>-1017.6880911392295</v>
      </c>
      <c r="M6" s="73">
        <v>-1114.8611131451692</v>
      </c>
      <c r="N6" s="73">
        <v>-1125.2179271923153</v>
      </c>
      <c r="O6" s="74" t="s">
        <v>145</v>
      </c>
    </row>
    <row r="7" spans="1:15" ht="12.75" x14ac:dyDescent="0.2">
      <c r="A7" s="72" t="s">
        <v>146</v>
      </c>
      <c r="B7" s="73">
        <v>10.704666990419344</v>
      </c>
      <c r="C7" s="73">
        <v>-1.7160519655278903</v>
      </c>
      <c r="D7" s="73">
        <v>0.78384523496163749</v>
      </c>
      <c r="E7" s="73">
        <v>9.2203215222066888</v>
      </c>
      <c r="F7" s="73">
        <v>21.280709384262604</v>
      </c>
      <c r="G7" s="73">
        <v>24</v>
      </c>
      <c r="H7" s="73">
        <v>26.232393552423478</v>
      </c>
      <c r="I7" s="73">
        <v>29.322346734303515</v>
      </c>
      <c r="J7" s="73">
        <v>31.277019122712691</v>
      </c>
      <c r="K7" s="73">
        <v>27.580662423701007</v>
      </c>
      <c r="L7" s="73">
        <v>29.18141985676375</v>
      </c>
      <c r="M7" s="73">
        <v>26.378772717606846</v>
      </c>
      <c r="N7" s="73">
        <v>18.177928280626858</v>
      </c>
      <c r="O7" s="74" t="s">
        <v>147</v>
      </c>
    </row>
    <row r="8" spans="1:15" ht="12.75" x14ac:dyDescent="0.2">
      <c r="A8" s="72" t="s">
        <v>148</v>
      </c>
      <c r="B8" s="73">
        <v>14.35367316828</v>
      </c>
      <c r="C8" s="73">
        <v>1.7844001712899999</v>
      </c>
      <c r="D8" s="73">
        <v>2.9653490548499999</v>
      </c>
      <c r="E8" s="73">
        <v>1.6616182868500002</v>
      </c>
      <c r="F8" s="73">
        <v>1.8359910848399998</v>
      </c>
      <c r="G8" s="73">
        <v>2</v>
      </c>
      <c r="H8" s="73">
        <v>2.7725792005100001</v>
      </c>
      <c r="I8" s="73">
        <v>3.1921366950500003</v>
      </c>
      <c r="J8" s="73">
        <v>3.4315069319700005</v>
      </c>
      <c r="K8" s="73">
        <v>14.225392494479999</v>
      </c>
      <c r="L8" s="73">
        <v>15.329692577239999</v>
      </c>
      <c r="M8" s="73">
        <v>16.986605732890002</v>
      </c>
      <c r="N8" s="73">
        <v>-21.146048213829999</v>
      </c>
      <c r="O8" s="74" t="s">
        <v>149</v>
      </c>
    </row>
    <row r="9" spans="1:15" ht="12.75" x14ac:dyDescent="0.2">
      <c r="A9" s="75" t="s">
        <v>150</v>
      </c>
      <c r="B9" s="76">
        <v>4733.9370293073825</v>
      </c>
      <c r="C9" s="76">
        <v>413.84549130778436</v>
      </c>
      <c r="D9" s="76">
        <v>860.63072680750986</v>
      </c>
      <c r="E9" s="76">
        <v>1302.4378660639852</v>
      </c>
      <c r="F9" s="76">
        <v>1769.4585806539587</v>
      </c>
      <c r="G9" s="76">
        <v>2229</v>
      </c>
      <c r="H9" s="76">
        <v>2699.8812548488681</v>
      </c>
      <c r="I9" s="76">
        <v>3197.6918642092683</v>
      </c>
      <c r="J9" s="76">
        <v>3700.0590178030088</v>
      </c>
      <c r="K9" s="76">
        <v>4233.8658337265797</v>
      </c>
      <c r="L9" s="76">
        <v>4764.4230157912025</v>
      </c>
      <c r="M9" s="76">
        <v>5333.527039702235</v>
      </c>
      <c r="N9" s="76">
        <v>5990.1406591584382</v>
      </c>
      <c r="O9" s="77" t="s">
        <v>151</v>
      </c>
    </row>
    <row r="10" spans="1:15" ht="12.75" x14ac:dyDescent="0.2">
      <c r="A10" s="75" t="s">
        <v>152</v>
      </c>
      <c r="B10" s="70"/>
      <c r="C10" s="70"/>
      <c r="D10" s="70"/>
      <c r="E10" s="70"/>
      <c r="F10" s="70"/>
      <c r="G10" s="70"/>
      <c r="H10" s="70"/>
      <c r="I10" s="70"/>
      <c r="J10" s="70"/>
      <c r="K10" s="70"/>
      <c r="L10" s="70"/>
      <c r="M10" s="70"/>
      <c r="N10" s="70"/>
      <c r="O10" s="77" t="s">
        <v>153</v>
      </c>
    </row>
    <row r="11" spans="1:15" ht="12.75" x14ac:dyDescent="0.2">
      <c r="A11" s="72" t="s">
        <v>154</v>
      </c>
      <c r="B11" s="73">
        <v>3616.9441299283603</v>
      </c>
      <c r="C11" s="73">
        <v>180.10689105860001</v>
      </c>
      <c r="D11" s="73">
        <v>386.7018595458</v>
      </c>
      <c r="E11" s="73">
        <v>703.73964346710989</v>
      </c>
      <c r="F11" s="73">
        <v>974.69370580012992</v>
      </c>
      <c r="G11" s="73">
        <v>1195</v>
      </c>
      <c r="H11" s="73">
        <v>1580.6486826267201</v>
      </c>
      <c r="I11" s="73">
        <v>1879.8353758995599</v>
      </c>
      <c r="J11" s="73">
        <v>2200.5208969136797</v>
      </c>
      <c r="K11" s="73">
        <v>2549.0741442875801</v>
      </c>
      <c r="L11" s="73">
        <v>2855.3792799070798</v>
      </c>
      <c r="M11" s="73">
        <v>3189.2750133640902</v>
      </c>
      <c r="N11" s="73">
        <v>3642.3120840072102</v>
      </c>
      <c r="O11" s="74" t="s">
        <v>155</v>
      </c>
    </row>
    <row r="12" spans="1:15" ht="12.75" x14ac:dyDescent="0.2">
      <c r="A12" s="72" t="s">
        <v>156</v>
      </c>
      <c r="B12" s="73">
        <v>-1225.932104851868</v>
      </c>
      <c r="C12" s="73">
        <v>-58.074677844019995</v>
      </c>
      <c r="D12" s="73">
        <v>-100.83360284893</v>
      </c>
      <c r="E12" s="73">
        <v>-166.61416858136002</v>
      </c>
      <c r="F12" s="73">
        <v>-235.21719969262998</v>
      </c>
      <c r="G12" s="73">
        <v>-283</v>
      </c>
      <c r="H12" s="73">
        <v>-354.07369241461998</v>
      </c>
      <c r="I12" s="73">
        <v>-415.90459302468992</v>
      </c>
      <c r="J12" s="73">
        <v>-485.48684706174993</v>
      </c>
      <c r="K12" s="73">
        <v>-559.37499924682004</v>
      </c>
      <c r="L12" s="73">
        <v>-623.3846663812501</v>
      </c>
      <c r="M12" s="73">
        <v>-695.86282843959998</v>
      </c>
      <c r="N12" s="73">
        <v>-795.78673154255011</v>
      </c>
      <c r="O12" s="74" t="s">
        <v>157</v>
      </c>
    </row>
    <row r="13" spans="1:15" ht="12.75" x14ac:dyDescent="0.2">
      <c r="A13" s="72" t="s">
        <v>158</v>
      </c>
      <c r="B13" s="73">
        <v>1143.7202780867492</v>
      </c>
      <c r="C13" s="73">
        <v>161.01340201265</v>
      </c>
      <c r="D13" s="73">
        <v>288.68847519313999</v>
      </c>
      <c r="E13" s="73">
        <v>374.32251911712007</v>
      </c>
      <c r="F13" s="73">
        <v>461.59547326852004</v>
      </c>
      <c r="G13" s="73">
        <v>560</v>
      </c>
      <c r="H13" s="73">
        <v>861.64450499975408</v>
      </c>
      <c r="I13" s="73">
        <v>989.6562208885241</v>
      </c>
      <c r="J13" s="73">
        <v>1139.9984356306441</v>
      </c>
      <c r="K13" s="73">
        <v>1238.3241211441741</v>
      </c>
      <c r="L13" s="73">
        <v>1440.089063267154</v>
      </c>
      <c r="M13" s="73">
        <v>1812.226055321094</v>
      </c>
      <c r="N13" s="73">
        <v>1858.6971053723441</v>
      </c>
      <c r="O13" s="74" t="s">
        <v>159</v>
      </c>
    </row>
    <row r="14" spans="1:15" ht="12.75" x14ac:dyDescent="0.2">
      <c r="A14" s="72" t="s">
        <v>160</v>
      </c>
      <c r="B14" s="73">
        <v>3.933614344</v>
      </c>
      <c r="C14" s="73">
        <v>7.59915E-4</v>
      </c>
      <c r="D14" s="73">
        <v>2.4099149999999999E-3</v>
      </c>
      <c r="E14" s="73">
        <v>2.6189149999999999E-3</v>
      </c>
      <c r="F14" s="73">
        <v>2.9264149999999999E-3</v>
      </c>
      <c r="G14" s="73">
        <v>3</v>
      </c>
      <c r="H14" s="73">
        <v>4.8836630960000003</v>
      </c>
      <c r="I14" s="73">
        <v>4.90987419</v>
      </c>
      <c r="J14" s="73">
        <v>2.0072361700000001</v>
      </c>
      <c r="K14" s="73">
        <v>4.3804744150000001</v>
      </c>
      <c r="L14" s="73">
        <v>4.4466011999999999</v>
      </c>
      <c r="M14" s="73">
        <v>2.1426352190000002</v>
      </c>
      <c r="N14" s="73">
        <v>3.1162306590000002</v>
      </c>
      <c r="O14" s="74" t="s">
        <v>161</v>
      </c>
    </row>
    <row r="15" spans="1:15" ht="12.75" x14ac:dyDescent="0.2">
      <c r="A15" s="75" t="s">
        <v>162</v>
      </c>
      <c r="B15" s="76">
        <v>3538.6659175072414</v>
      </c>
      <c r="C15" s="76">
        <v>283.04637514223003</v>
      </c>
      <c r="D15" s="76">
        <v>574.55914180501009</v>
      </c>
      <c r="E15" s="76">
        <v>911.45061291786999</v>
      </c>
      <c r="F15" s="76">
        <v>1201.07490579102</v>
      </c>
      <c r="G15" s="76">
        <v>1475</v>
      </c>
      <c r="H15" s="76">
        <v>2093.1031583078543</v>
      </c>
      <c r="I15" s="76">
        <v>2458.4968779533942</v>
      </c>
      <c r="J15" s="76">
        <v>2857.0397216525739</v>
      </c>
      <c r="K15" s="76">
        <v>3232.4037405999343</v>
      </c>
      <c r="L15" s="76">
        <v>3676.5302779929834</v>
      </c>
      <c r="M15" s="76">
        <v>4307.7808754645839</v>
      </c>
      <c r="N15" s="76">
        <v>4708.3386884960046</v>
      </c>
      <c r="O15" s="77" t="s">
        <v>163</v>
      </c>
    </row>
    <row r="16" spans="1:15" ht="12.75" x14ac:dyDescent="0.2">
      <c r="A16" s="75" t="s">
        <v>164</v>
      </c>
      <c r="B16" s="76">
        <v>1195.2711118001412</v>
      </c>
      <c r="C16" s="76">
        <v>130.79911616555432</v>
      </c>
      <c r="D16" s="76">
        <v>286.07158500249977</v>
      </c>
      <c r="E16" s="76">
        <v>390.98725314611522</v>
      </c>
      <c r="F16" s="76">
        <v>568.38367486293873</v>
      </c>
      <c r="G16" s="76">
        <v>753</v>
      </c>
      <c r="H16" s="76">
        <v>606.77809654101384</v>
      </c>
      <c r="I16" s="76">
        <v>739.19498625587403</v>
      </c>
      <c r="J16" s="76">
        <v>843.01929615043491</v>
      </c>
      <c r="K16" s="76">
        <v>1001.4620931266454</v>
      </c>
      <c r="L16" s="76">
        <v>1087.8927377982191</v>
      </c>
      <c r="M16" s="76">
        <v>1025.7461642376511</v>
      </c>
      <c r="N16" s="76">
        <v>1281.8019706624336</v>
      </c>
      <c r="O16" s="77" t="s">
        <v>165</v>
      </c>
    </row>
    <row r="17" spans="1:15" ht="12.75" x14ac:dyDescent="0.2">
      <c r="A17" s="75" t="s">
        <v>166</v>
      </c>
      <c r="B17" s="70"/>
      <c r="C17" s="70"/>
      <c r="D17" s="70"/>
      <c r="E17" s="70"/>
      <c r="F17" s="70"/>
      <c r="G17" s="70"/>
      <c r="H17" s="70"/>
      <c r="I17" s="70"/>
      <c r="J17" s="70"/>
      <c r="K17" s="70"/>
      <c r="L17" s="70"/>
      <c r="M17" s="70"/>
      <c r="N17" s="70"/>
      <c r="O17" s="77" t="s">
        <v>167</v>
      </c>
    </row>
    <row r="18" spans="1:15" ht="12.75" x14ac:dyDescent="0.2">
      <c r="A18" s="72" t="s">
        <v>168</v>
      </c>
      <c r="B18" s="73">
        <v>737.58419318509232</v>
      </c>
      <c r="C18" s="73">
        <v>63.921717116791541</v>
      </c>
      <c r="D18" s="73">
        <v>115.70490258060417</v>
      </c>
      <c r="E18" s="73">
        <v>202.70754942122997</v>
      </c>
      <c r="F18" s="73">
        <v>243.89230017308003</v>
      </c>
      <c r="G18" s="73">
        <v>313</v>
      </c>
      <c r="H18" s="73">
        <v>376.49451806415999</v>
      </c>
      <c r="I18" s="73">
        <v>443.56901573206</v>
      </c>
      <c r="J18" s="73">
        <v>526.85520743481004</v>
      </c>
      <c r="K18" s="73">
        <v>596.06398506123003</v>
      </c>
      <c r="L18" s="73">
        <v>666.60147123778006</v>
      </c>
      <c r="M18" s="73">
        <v>764.31926276544993</v>
      </c>
      <c r="N18" s="73">
        <v>837.82854317095996</v>
      </c>
      <c r="O18" s="74" t="s">
        <v>169</v>
      </c>
    </row>
    <row r="19" spans="1:15" ht="12.75" x14ac:dyDescent="0.2">
      <c r="A19" s="72" t="s">
        <v>170</v>
      </c>
      <c r="B19" s="73">
        <v>71.617464799989989</v>
      </c>
      <c r="C19" s="73">
        <v>0.85407397961999998</v>
      </c>
      <c r="D19" s="73">
        <v>1.5390315272100001</v>
      </c>
      <c r="E19" s="73">
        <v>4.1312152370900002</v>
      </c>
      <c r="F19" s="73">
        <v>36.71426265054</v>
      </c>
      <c r="G19" s="73">
        <v>39</v>
      </c>
      <c r="H19" s="73">
        <v>45.861858751349999</v>
      </c>
      <c r="I19" s="73">
        <v>46.911517202699997</v>
      </c>
      <c r="J19" s="73">
        <v>47.675532926480003</v>
      </c>
      <c r="K19" s="73">
        <v>54.94685291954</v>
      </c>
      <c r="L19" s="73">
        <v>56.773943180860002</v>
      </c>
      <c r="M19" s="73">
        <v>61.009281627640007</v>
      </c>
      <c r="N19" s="73">
        <v>61.1656956534</v>
      </c>
      <c r="O19" s="74" t="s">
        <v>171</v>
      </c>
    </row>
    <row r="20" spans="1:15" ht="12.75" x14ac:dyDescent="0.2">
      <c r="A20" s="72" t="s">
        <v>172</v>
      </c>
      <c r="B20" s="73">
        <v>7.8271161410000092</v>
      </c>
      <c r="C20" s="73">
        <v>3.990665E-3</v>
      </c>
      <c r="D20" s="73">
        <v>2.9077226000000001E-2</v>
      </c>
      <c r="E20" s="73">
        <v>3.2094823000000001E-2</v>
      </c>
      <c r="F20" s="73">
        <v>3.4510399999999997E-2</v>
      </c>
      <c r="G20" s="73">
        <v>0</v>
      </c>
      <c r="H20" s="73">
        <v>0.70190155399999998</v>
      </c>
      <c r="I20" s="73">
        <v>0.73150083099999996</v>
      </c>
      <c r="J20" s="73">
        <v>0.78912921800000002</v>
      </c>
      <c r="K20" s="73">
        <v>0.79214681499999995</v>
      </c>
      <c r="L20" s="73">
        <v>0.79533241899999996</v>
      </c>
      <c r="M20" s="73">
        <v>0.97739611699999995</v>
      </c>
      <c r="N20" s="73">
        <v>1.023047225</v>
      </c>
      <c r="O20" s="74" t="s">
        <v>173</v>
      </c>
    </row>
    <row r="21" spans="1:15" ht="12.75" x14ac:dyDescent="0.2">
      <c r="A21" s="72" t="s">
        <v>174</v>
      </c>
      <c r="B21" s="73">
        <v>0</v>
      </c>
      <c r="C21" s="73">
        <v>0</v>
      </c>
      <c r="D21" s="73">
        <v>0</v>
      </c>
      <c r="E21" s="73">
        <v>-0.130440632</v>
      </c>
      <c r="F21" s="73">
        <v>-0.26810082000000002</v>
      </c>
      <c r="G21" s="73" t="s">
        <v>339</v>
      </c>
      <c r="H21" s="73">
        <v>0</v>
      </c>
      <c r="I21" s="73">
        <v>0</v>
      </c>
      <c r="J21" s="73">
        <v>0</v>
      </c>
      <c r="K21" s="73">
        <v>0</v>
      </c>
      <c r="L21" s="73">
        <v>0</v>
      </c>
      <c r="M21" s="73">
        <v>0</v>
      </c>
      <c r="N21" s="73">
        <v>0</v>
      </c>
      <c r="O21" s="74" t="s">
        <v>175</v>
      </c>
    </row>
    <row r="22" spans="1:15" ht="12.75" x14ac:dyDescent="0.2">
      <c r="A22" s="72" t="s">
        <v>176</v>
      </c>
      <c r="B22" s="73">
        <v>2.5454093719999999</v>
      </c>
      <c r="C22" s="73">
        <v>0</v>
      </c>
      <c r="D22" s="73">
        <v>0</v>
      </c>
      <c r="E22" s="73">
        <v>0</v>
      </c>
      <c r="F22" s="73">
        <v>0</v>
      </c>
      <c r="G22" s="73">
        <v>5</v>
      </c>
      <c r="H22" s="73">
        <v>4.728947432</v>
      </c>
      <c r="I22" s="73">
        <v>4.728947432</v>
      </c>
      <c r="J22" s="73">
        <v>5.5435019199999997</v>
      </c>
      <c r="K22" s="73">
        <v>5.6256455240000003</v>
      </c>
      <c r="L22" s="73">
        <v>5.9214861350000003</v>
      </c>
      <c r="M22" s="73">
        <v>5.9799164039999999</v>
      </c>
      <c r="N22" s="73">
        <v>6.3287666079999996</v>
      </c>
      <c r="O22" s="74" t="s">
        <v>177</v>
      </c>
    </row>
    <row r="23" spans="1:15" ht="12.75" x14ac:dyDescent="0.2">
      <c r="A23" s="72" t="s">
        <v>178</v>
      </c>
      <c r="B23" s="73">
        <v>589.28732081298529</v>
      </c>
      <c r="C23" s="73">
        <v>125.61947763690326</v>
      </c>
      <c r="D23" s="73">
        <v>202.36095409795274</v>
      </c>
      <c r="E23" s="73">
        <v>309.16766960679001</v>
      </c>
      <c r="F23" s="73">
        <v>341.15649377332005</v>
      </c>
      <c r="G23" s="73">
        <v>366</v>
      </c>
      <c r="H23" s="73">
        <v>437.68018716108992</v>
      </c>
      <c r="I23" s="73">
        <v>493.35634682797996</v>
      </c>
      <c r="J23" s="73">
        <v>604.19573863407004</v>
      </c>
      <c r="K23" s="73">
        <v>638.85682567775996</v>
      </c>
      <c r="L23" s="73">
        <v>700.12551091778005</v>
      </c>
      <c r="M23" s="73">
        <v>768.88453354607998</v>
      </c>
      <c r="N23" s="73">
        <v>864.86686385048995</v>
      </c>
      <c r="O23" s="74" t="s">
        <v>179</v>
      </c>
    </row>
    <row r="24" spans="1:15" ht="12.75" x14ac:dyDescent="0.2">
      <c r="A24" s="75" t="s">
        <v>34</v>
      </c>
      <c r="B24" s="76">
        <v>1408.8615043110676</v>
      </c>
      <c r="C24" s="76">
        <v>190.3992593983148</v>
      </c>
      <c r="D24" s="76">
        <v>319.63396543176691</v>
      </c>
      <c r="E24" s="76">
        <v>515.90808845611002</v>
      </c>
      <c r="F24" s="76">
        <v>621.5294661769401</v>
      </c>
      <c r="G24" s="76">
        <v>723</v>
      </c>
      <c r="H24" s="76">
        <v>865.46741296259984</v>
      </c>
      <c r="I24" s="76">
        <v>989.29732802573994</v>
      </c>
      <c r="J24" s="76">
        <v>1185.0591101333603</v>
      </c>
      <c r="K24" s="76">
        <v>1296.2854559975299</v>
      </c>
      <c r="L24" s="76">
        <v>1430.21774389042</v>
      </c>
      <c r="M24" s="76">
        <v>1601.17039046017</v>
      </c>
      <c r="N24" s="76">
        <v>1771.2129165078497</v>
      </c>
      <c r="O24" s="77" t="s">
        <v>180</v>
      </c>
    </row>
    <row r="25" spans="1:15" ht="12.75" x14ac:dyDescent="0.2">
      <c r="A25" s="75" t="s">
        <v>181</v>
      </c>
      <c r="B25" s="70"/>
      <c r="C25" s="70"/>
      <c r="D25" s="70"/>
      <c r="E25" s="70"/>
      <c r="F25" s="70"/>
      <c r="G25" s="70"/>
      <c r="H25" s="70"/>
      <c r="I25" s="70"/>
      <c r="J25" s="70"/>
      <c r="K25" s="70"/>
      <c r="L25" s="70"/>
      <c r="M25" s="70"/>
      <c r="N25" s="70"/>
      <c r="O25" s="77" t="s">
        <v>182</v>
      </c>
    </row>
    <row r="26" spans="1:15" ht="12.75" x14ac:dyDescent="0.2">
      <c r="A26" s="72" t="s">
        <v>183</v>
      </c>
      <c r="B26" s="73">
        <v>542.83122628711055</v>
      </c>
      <c r="C26" s="73">
        <v>47.614550654690248</v>
      </c>
      <c r="D26" s="73">
        <v>97.574646081346941</v>
      </c>
      <c r="E26" s="73">
        <v>148.06081570557762</v>
      </c>
      <c r="F26" s="73">
        <v>200.47742304275712</v>
      </c>
      <c r="G26" s="73">
        <v>255</v>
      </c>
      <c r="H26" s="73">
        <v>312.52630608851086</v>
      </c>
      <c r="I26" s="73">
        <v>359.36998156914171</v>
      </c>
      <c r="J26" s="73">
        <v>413.79327594462183</v>
      </c>
      <c r="K26" s="73">
        <v>460.39906426283267</v>
      </c>
      <c r="L26" s="73">
        <v>509.23578692361338</v>
      </c>
      <c r="M26" s="73">
        <v>560.86759648590339</v>
      </c>
      <c r="N26" s="73">
        <v>630.81487253504338</v>
      </c>
      <c r="O26" s="74" t="s">
        <v>184</v>
      </c>
    </row>
    <row r="27" spans="1:15" ht="12.75" x14ac:dyDescent="0.2">
      <c r="A27" s="72" t="s">
        <v>185</v>
      </c>
      <c r="B27" s="73">
        <v>49.458378447993574</v>
      </c>
      <c r="C27" s="73">
        <v>2.7589241577599997</v>
      </c>
      <c r="D27" s="73">
        <v>5.1906888246400014</v>
      </c>
      <c r="E27" s="73">
        <v>10.72294633768499</v>
      </c>
      <c r="F27" s="73">
        <v>13.300327358984989</v>
      </c>
      <c r="G27" s="73">
        <v>16</v>
      </c>
      <c r="H27" s="73">
        <v>22.047169920214987</v>
      </c>
      <c r="I27" s="73">
        <v>24.755200696998141</v>
      </c>
      <c r="J27" s="73">
        <v>27.448036099884991</v>
      </c>
      <c r="K27" s="73">
        <v>37.57788607508499</v>
      </c>
      <c r="L27" s="73">
        <v>41.700280396744994</v>
      </c>
      <c r="M27" s="73">
        <v>44.559045542594994</v>
      </c>
      <c r="N27" s="73">
        <v>53.055698134458105</v>
      </c>
      <c r="O27" s="74" t="s">
        <v>186</v>
      </c>
    </row>
    <row r="28" spans="1:15" ht="12.75" x14ac:dyDescent="0.2">
      <c r="A28" s="72" t="s">
        <v>187</v>
      </c>
      <c r="B28" s="73">
        <v>170.68080427304929</v>
      </c>
      <c r="C28" s="73">
        <v>9.1181642753167313</v>
      </c>
      <c r="D28" s="73">
        <v>16.98718804884</v>
      </c>
      <c r="E28" s="73">
        <v>33.034975348479996</v>
      </c>
      <c r="F28" s="73">
        <v>49.120097888480004</v>
      </c>
      <c r="G28" s="73">
        <v>57</v>
      </c>
      <c r="H28" s="73">
        <v>70.411321702040013</v>
      </c>
      <c r="I28" s="73">
        <v>88.402802827270008</v>
      </c>
      <c r="J28" s="73">
        <v>109.86064766231</v>
      </c>
      <c r="K28" s="73">
        <v>137.19954998005994</v>
      </c>
      <c r="L28" s="73">
        <v>158.24390672133001</v>
      </c>
      <c r="M28" s="73">
        <v>178.65760152641005</v>
      </c>
      <c r="N28" s="73">
        <v>241.42194804175</v>
      </c>
      <c r="O28" s="74" t="s">
        <v>188</v>
      </c>
    </row>
    <row r="29" spans="1:15" ht="12.75" x14ac:dyDescent="0.2">
      <c r="A29" s="72" t="s">
        <v>189</v>
      </c>
      <c r="B29" s="73">
        <v>0.46512631100000001</v>
      </c>
      <c r="C29" s="73">
        <v>0</v>
      </c>
      <c r="D29" s="73">
        <v>0</v>
      </c>
      <c r="E29" s="73">
        <v>0</v>
      </c>
      <c r="F29" s="73">
        <v>1.7732405490000001</v>
      </c>
      <c r="G29" s="73">
        <v>2</v>
      </c>
      <c r="H29" s="73">
        <v>2.2935088760000002</v>
      </c>
      <c r="I29" s="73">
        <v>2.740408757</v>
      </c>
      <c r="J29" s="73">
        <v>2.5829907759999999</v>
      </c>
      <c r="K29" s="73">
        <v>2.5923172719999998</v>
      </c>
      <c r="L29" s="73">
        <v>2.6470117989999999</v>
      </c>
      <c r="M29" s="73">
        <v>2.2969416749999998</v>
      </c>
      <c r="N29" s="73">
        <v>2.3374537169999998</v>
      </c>
      <c r="O29" s="74" t="s">
        <v>190</v>
      </c>
    </row>
    <row r="30" spans="1:15" ht="12.75" x14ac:dyDescent="0.2">
      <c r="A30" s="72" t="s">
        <v>191</v>
      </c>
      <c r="B30" s="73">
        <v>0</v>
      </c>
      <c r="C30" s="73">
        <v>0</v>
      </c>
      <c r="D30" s="73">
        <v>0</v>
      </c>
      <c r="E30" s="73">
        <v>0</v>
      </c>
      <c r="F30" s="73">
        <v>0</v>
      </c>
      <c r="G30" s="73" t="s">
        <v>339</v>
      </c>
      <c r="H30" s="73">
        <v>0</v>
      </c>
      <c r="I30" s="73">
        <v>0</v>
      </c>
      <c r="J30" s="73">
        <v>0</v>
      </c>
      <c r="K30" s="73">
        <v>0</v>
      </c>
      <c r="L30" s="73">
        <v>0</v>
      </c>
      <c r="M30" s="73">
        <v>0</v>
      </c>
      <c r="N30" s="73">
        <v>0</v>
      </c>
      <c r="O30" s="74" t="s">
        <v>192</v>
      </c>
    </row>
    <row r="31" spans="1:15" ht="12.75" x14ac:dyDescent="0.2">
      <c r="A31" s="72" t="s">
        <v>193</v>
      </c>
      <c r="B31" s="73">
        <v>0</v>
      </c>
      <c r="C31" s="73">
        <v>0</v>
      </c>
      <c r="D31" s="73">
        <v>0</v>
      </c>
      <c r="E31" s="73">
        <v>0</v>
      </c>
      <c r="F31" s="73">
        <v>0</v>
      </c>
      <c r="G31" s="73" t="s">
        <v>339</v>
      </c>
      <c r="H31" s="73">
        <v>0</v>
      </c>
      <c r="I31" s="73">
        <v>0</v>
      </c>
      <c r="J31" s="73">
        <v>0</v>
      </c>
      <c r="K31" s="73">
        <v>0</v>
      </c>
      <c r="L31" s="73">
        <v>0</v>
      </c>
      <c r="M31" s="73">
        <v>0</v>
      </c>
      <c r="N31" s="73">
        <v>0</v>
      </c>
      <c r="O31" s="74" t="s">
        <v>194</v>
      </c>
    </row>
    <row r="32" spans="1:15" ht="12.75" x14ac:dyDescent="0.2">
      <c r="A32" s="72" t="s">
        <v>195</v>
      </c>
      <c r="B32" s="73">
        <v>4.6380011190410002</v>
      </c>
      <c r="C32" s="73">
        <v>0.58793736836999999</v>
      </c>
      <c r="D32" s="73">
        <v>0.75619774788000005</v>
      </c>
      <c r="E32" s="73">
        <v>0.58470550404999999</v>
      </c>
      <c r="F32" s="73">
        <v>0.85339146212000005</v>
      </c>
      <c r="G32" s="73">
        <v>1</v>
      </c>
      <c r="H32" s="73">
        <v>1.46891494375</v>
      </c>
      <c r="I32" s="73">
        <v>2.9433223361799996</v>
      </c>
      <c r="J32" s="73">
        <v>3.0336148060600001</v>
      </c>
      <c r="K32" s="73">
        <v>3.8199751424200001</v>
      </c>
      <c r="L32" s="73">
        <v>4.6429588225589997</v>
      </c>
      <c r="M32" s="73">
        <v>6.8291319371389996</v>
      </c>
      <c r="N32" s="73">
        <v>6.3599465977590004</v>
      </c>
      <c r="O32" s="74" t="s">
        <v>196</v>
      </c>
    </row>
    <row r="33" spans="1:15" ht="12.75" x14ac:dyDescent="0.2">
      <c r="A33" s="72" t="s">
        <v>197</v>
      </c>
      <c r="B33" s="73">
        <v>246.75911946701714</v>
      </c>
      <c r="C33" s="73">
        <v>21.688374528960004</v>
      </c>
      <c r="D33" s="73">
        <v>43.641669015370006</v>
      </c>
      <c r="E33" s="73">
        <v>70.531263291045008</v>
      </c>
      <c r="F33" s="73">
        <v>99.766106614334987</v>
      </c>
      <c r="G33" s="73">
        <v>115</v>
      </c>
      <c r="H33" s="73">
        <v>142.837054623315</v>
      </c>
      <c r="I33" s="73">
        <v>174.72668331004502</v>
      </c>
      <c r="J33" s="73">
        <v>208.99173111037999</v>
      </c>
      <c r="K33" s="73">
        <v>252.83410501763001</v>
      </c>
      <c r="L33" s="73">
        <v>300.2220725029938</v>
      </c>
      <c r="M33" s="73">
        <v>329.8353825123138</v>
      </c>
      <c r="N33" s="73">
        <v>380.93369695177375</v>
      </c>
      <c r="O33" s="74" t="s">
        <v>198</v>
      </c>
    </row>
    <row r="34" spans="1:15" ht="12.75" x14ac:dyDescent="0.2">
      <c r="A34" s="75" t="s">
        <v>35</v>
      </c>
      <c r="B34" s="76">
        <v>1014.8326559052115</v>
      </c>
      <c r="C34" s="76">
        <v>81.767950985096974</v>
      </c>
      <c r="D34" s="76">
        <v>164.15038971807695</v>
      </c>
      <c r="E34" s="76">
        <v>262.93470618683762</v>
      </c>
      <c r="F34" s="76">
        <v>365.29058691567707</v>
      </c>
      <c r="G34" s="76">
        <v>446</v>
      </c>
      <c r="H34" s="76">
        <v>551.58427615383084</v>
      </c>
      <c r="I34" s="76">
        <v>652.93839949663493</v>
      </c>
      <c r="J34" s="76">
        <v>765.71029639925678</v>
      </c>
      <c r="K34" s="76">
        <v>894.42289775002757</v>
      </c>
      <c r="L34" s="76">
        <v>1016.6920171662412</v>
      </c>
      <c r="M34" s="76">
        <v>1123.0456996793612</v>
      </c>
      <c r="N34" s="76">
        <v>1314.9236159777843</v>
      </c>
      <c r="O34" s="77" t="s">
        <v>36</v>
      </c>
    </row>
    <row r="35" spans="1:15" ht="12.75" x14ac:dyDescent="0.2">
      <c r="A35" s="75" t="s">
        <v>199</v>
      </c>
      <c r="B35" s="76">
        <v>1589.2999602059972</v>
      </c>
      <c r="C35" s="76">
        <v>239.43042457877218</v>
      </c>
      <c r="D35" s="76">
        <v>441.55516071618973</v>
      </c>
      <c r="E35" s="76">
        <v>643.96063541538763</v>
      </c>
      <c r="F35" s="76">
        <v>824.62255412420177</v>
      </c>
      <c r="G35" s="76">
        <v>1030</v>
      </c>
      <c r="H35" s="76">
        <v>920.66123334978283</v>
      </c>
      <c r="I35" s="76">
        <v>1075.553914784979</v>
      </c>
      <c r="J35" s="76">
        <v>1262.3681098845384</v>
      </c>
      <c r="K35" s="76">
        <v>1403.3246513741478</v>
      </c>
      <c r="L35" s="76">
        <v>1501.4184645223979</v>
      </c>
      <c r="M35" s="76">
        <v>1503.8708550184599</v>
      </c>
      <c r="N35" s="76">
        <v>1738.0912711924991</v>
      </c>
      <c r="O35" s="77" t="s">
        <v>200</v>
      </c>
    </row>
    <row r="36" spans="1:15" ht="12.75" x14ac:dyDescent="0.2">
      <c r="A36" s="75" t="s">
        <v>201</v>
      </c>
      <c r="B36" s="70"/>
      <c r="C36" s="70"/>
      <c r="D36" s="70"/>
      <c r="E36" s="70"/>
      <c r="F36" s="70"/>
      <c r="G36" s="70"/>
      <c r="H36" s="70"/>
      <c r="I36" s="70"/>
      <c r="J36" s="70"/>
      <c r="K36" s="70"/>
      <c r="L36" s="70"/>
      <c r="M36" s="70"/>
      <c r="N36" s="70"/>
      <c r="O36" s="77" t="s">
        <v>202</v>
      </c>
    </row>
    <row r="37" spans="1:15" ht="12.75" x14ac:dyDescent="0.2">
      <c r="A37" s="72" t="s">
        <v>37</v>
      </c>
      <c r="B37" s="73">
        <v>13.201395401057749</v>
      </c>
      <c r="C37" s="73">
        <v>1.17173296366</v>
      </c>
      <c r="D37" s="73">
        <v>1.621409210867</v>
      </c>
      <c r="E37" s="73">
        <v>6.035657229101</v>
      </c>
      <c r="F37" s="73">
        <v>6.4508741966810002</v>
      </c>
      <c r="G37" s="73">
        <v>7</v>
      </c>
      <c r="H37" s="73">
        <v>9.3638824129649993</v>
      </c>
      <c r="I37" s="73">
        <v>11.198109434396912</v>
      </c>
      <c r="J37" s="73">
        <v>14.89009029236691</v>
      </c>
      <c r="K37" s="73">
        <v>30.470901844856911</v>
      </c>
      <c r="L37" s="73">
        <v>38.255377466536913</v>
      </c>
      <c r="M37" s="73">
        <v>41.237387707776918</v>
      </c>
      <c r="N37" s="73">
        <v>19.288868242886913</v>
      </c>
      <c r="O37" s="74" t="s">
        <v>203</v>
      </c>
    </row>
    <row r="38" spans="1:15" ht="12.75" x14ac:dyDescent="0.2">
      <c r="A38" s="72" t="s">
        <v>38</v>
      </c>
      <c r="B38" s="73">
        <v>671.40183463679</v>
      </c>
      <c r="C38" s="73">
        <v>108.94518839746999</v>
      </c>
      <c r="D38" s="73">
        <v>182.36597426865004</v>
      </c>
      <c r="E38" s="73">
        <v>258.77191601658996</v>
      </c>
      <c r="F38" s="73">
        <v>318.76528917819002</v>
      </c>
      <c r="G38" s="73">
        <v>394</v>
      </c>
      <c r="H38" s="73">
        <v>199.87006206741998</v>
      </c>
      <c r="I38" s="73">
        <v>262.79463149625002</v>
      </c>
      <c r="J38" s="73">
        <v>324.98141228472997</v>
      </c>
      <c r="K38" s="73">
        <v>347.11368662698004</v>
      </c>
      <c r="L38" s="73">
        <v>351.33007773198</v>
      </c>
      <c r="M38" s="73">
        <v>249.74968116709999</v>
      </c>
      <c r="N38" s="73">
        <v>251.72908995257998</v>
      </c>
      <c r="O38" s="74" t="s">
        <v>39</v>
      </c>
    </row>
    <row r="39" spans="1:15" ht="12.75" x14ac:dyDescent="0.2">
      <c r="A39" s="75" t="s">
        <v>204</v>
      </c>
      <c r="B39" s="76">
        <v>-658.20043923573223</v>
      </c>
      <c r="C39" s="76">
        <v>-107.77345543380999</v>
      </c>
      <c r="D39" s="76">
        <v>-180.74456505778303</v>
      </c>
      <c r="E39" s="76">
        <v>-252.73625878748896</v>
      </c>
      <c r="F39" s="76">
        <v>-312.314414981509</v>
      </c>
      <c r="G39" s="76">
        <v>-387</v>
      </c>
      <c r="H39" s="76">
        <v>-190.50617965445497</v>
      </c>
      <c r="I39" s="76">
        <v>-251.59652206185311</v>
      </c>
      <c r="J39" s="76">
        <v>-310.09132199236308</v>
      </c>
      <c r="K39" s="76">
        <v>-316.64278478212316</v>
      </c>
      <c r="L39" s="76">
        <v>-313.07470026544308</v>
      </c>
      <c r="M39" s="76">
        <v>-208.51229345932308</v>
      </c>
      <c r="N39" s="76">
        <v>-232.44022170969308</v>
      </c>
      <c r="O39" s="77" t="s">
        <v>205</v>
      </c>
    </row>
    <row r="40" spans="1:15" ht="12.75" x14ac:dyDescent="0.2">
      <c r="A40" s="75" t="s">
        <v>206</v>
      </c>
      <c r="B40" s="76">
        <v>931.09952097026496</v>
      </c>
      <c r="C40" s="76">
        <v>131.6569691449622</v>
      </c>
      <c r="D40" s="76">
        <v>260.81059565840667</v>
      </c>
      <c r="E40" s="76">
        <v>391.22437662789866</v>
      </c>
      <c r="F40" s="76">
        <v>512.30813914269277</v>
      </c>
      <c r="G40" s="76">
        <v>643</v>
      </c>
      <c r="H40" s="76">
        <v>730.15505369532787</v>
      </c>
      <c r="I40" s="76">
        <v>823.95739272312596</v>
      </c>
      <c r="J40" s="76">
        <v>952.27678789217532</v>
      </c>
      <c r="K40" s="76">
        <v>1086.6818665920246</v>
      </c>
      <c r="L40" s="76">
        <v>1188.3437642569547</v>
      </c>
      <c r="M40" s="76">
        <v>1295.3585615591369</v>
      </c>
      <c r="N40" s="76">
        <v>1505.651049482806</v>
      </c>
      <c r="O40" s="77" t="s">
        <v>207</v>
      </c>
    </row>
    <row r="41" spans="1:15" ht="12.75" x14ac:dyDescent="0.2">
      <c r="A41" s="75" t="s">
        <v>208</v>
      </c>
      <c r="B41" s="76"/>
      <c r="C41" s="76"/>
      <c r="D41" s="76"/>
      <c r="E41" s="76"/>
      <c r="F41" s="76"/>
      <c r="G41" s="76"/>
      <c r="H41" s="76"/>
      <c r="I41" s="76"/>
      <c r="J41" s="76"/>
      <c r="K41" s="76"/>
      <c r="L41" s="76"/>
      <c r="M41" s="76"/>
      <c r="N41" s="76"/>
      <c r="O41" s="77" t="s">
        <v>209</v>
      </c>
    </row>
    <row r="42" spans="1:15" ht="12.75" x14ac:dyDescent="0.2">
      <c r="A42" s="72" t="s">
        <v>40</v>
      </c>
      <c r="B42" s="73">
        <v>322.93702058657993</v>
      </c>
      <c r="C42" s="73">
        <v>31.423418072130001</v>
      </c>
      <c r="D42" s="73">
        <v>57.525475125909999</v>
      </c>
      <c r="E42" s="73">
        <v>84.012753736639993</v>
      </c>
      <c r="F42" s="73">
        <v>107.66860078305</v>
      </c>
      <c r="G42" s="73">
        <v>135</v>
      </c>
      <c r="H42" s="73">
        <v>155.13937350807001</v>
      </c>
      <c r="I42" s="73">
        <v>178.06299666178001</v>
      </c>
      <c r="J42" s="73">
        <v>242.76745239673002</v>
      </c>
      <c r="K42" s="73">
        <v>270.76911716930999</v>
      </c>
      <c r="L42" s="73">
        <v>297.10680458362998</v>
      </c>
      <c r="M42" s="73">
        <v>301.19878499337</v>
      </c>
      <c r="N42" s="73">
        <v>360.77009723700002</v>
      </c>
      <c r="O42" s="74" t="s">
        <v>252</v>
      </c>
    </row>
    <row r="43" spans="1:15" ht="12.75" x14ac:dyDescent="0.2">
      <c r="A43" s="72" t="s">
        <v>210</v>
      </c>
      <c r="B43" s="73">
        <v>0.75114256603999996</v>
      </c>
      <c r="C43" s="73">
        <v>3.2376706249999998E-2</v>
      </c>
      <c r="D43" s="73">
        <v>6.4753412499999996E-2</v>
      </c>
      <c r="E43" s="73">
        <v>0.12070554075000001</v>
      </c>
      <c r="F43" s="73">
        <v>0.27781335778999994</v>
      </c>
      <c r="G43" s="73">
        <v>0</v>
      </c>
      <c r="H43" s="73">
        <v>0.62063102678999993</v>
      </c>
      <c r="I43" s="73">
        <v>0.77550576778999991</v>
      </c>
      <c r="J43" s="73">
        <v>0.96546956978999998</v>
      </c>
      <c r="K43" s="73">
        <v>1.03081220279</v>
      </c>
      <c r="L43" s="73">
        <v>1.3175284787899999</v>
      </c>
      <c r="M43" s="73">
        <v>1.5768018257900001</v>
      </c>
      <c r="N43" s="73">
        <v>6.1288167367499993</v>
      </c>
      <c r="O43" s="74" t="s">
        <v>41</v>
      </c>
    </row>
    <row r="44" spans="1:15" ht="12.75" x14ac:dyDescent="0.2">
      <c r="A44" s="78" t="s">
        <v>211</v>
      </c>
      <c r="B44" s="73">
        <v>0.76399122704</v>
      </c>
      <c r="C44" s="73">
        <v>3.2376706249999998E-2</v>
      </c>
      <c r="D44" s="73">
        <v>6.4753412499999996E-2</v>
      </c>
      <c r="E44" s="73">
        <v>0.12070554075000001</v>
      </c>
      <c r="F44" s="73">
        <v>0.27781335778999994</v>
      </c>
      <c r="G44" s="73">
        <v>0</v>
      </c>
      <c r="H44" s="73">
        <v>0.62063102678999993</v>
      </c>
      <c r="I44" s="73">
        <v>0.77550576778999991</v>
      </c>
      <c r="J44" s="73">
        <v>0.96546956978999998</v>
      </c>
      <c r="K44" s="73">
        <v>1.03081220279</v>
      </c>
      <c r="L44" s="73">
        <v>1.3175284787899999</v>
      </c>
      <c r="M44" s="73">
        <v>1.5768018257900001</v>
      </c>
      <c r="N44" s="73">
        <v>1.9160190457499999</v>
      </c>
      <c r="O44" s="79" t="s">
        <v>212</v>
      </c>
    </row>
    <row r="45" spans="1:15" ht="12.75" x14ac:dyDescent="0.2">
      <c r="A45" s="78" t="s">
        <v>213</v>
      </c>
      <c r="B45" s="73">
        <v>-1.2848661000000001E-2</v>
      </c>
      <c r="C45" s="73">
        <v>0</v>
      </c>
      <c r="D45" s="73">
        <v>0</v>
      </c>
      <c r="E45" s="73">
        <v>0</v>
      </c>
      <c r="F45" s="73">
        <v>0</v>
      </c>
      <c r="G45" s="73" t="s">
        <v>339</v>
      </c>
      <c r="H45" s="73">
        <v>0</v>
      </c>
      <c r="I45" s="73">
        <v>0</v>
      </c>
      <c r="J45" s="73">
        <v>0</v>
      </c>
      <c r="K45" s="73">
        <v>0</v>
      </c>
      <c r="L45" s="73">
        <v>0</v>
      </c>
      <c r="M45" s="73">
        <v>0</v>
      </c>
      <c r="N45" s="73">
        <v>4.2127976909999996</v>
      </c>
      <c r="O45" s="79" t="s">
        <v>214</v>
      </c>
    </row>
    <row r="46" spans="1:15" ht="12.75" x14ac:dyDescent="0.2">
      <c r="A46" s="75" t="s">
        <v>215</v>
      </c>
      <c r="B46" s="76">
        <v>607.41135781764501</v>
      </c>
      <c r="C46" s="76">
        <v>100.20117436658219</v>
      </c>
      <c r="D46" s="76">
        <v>203.22036711999667</v>
      </c>
      <c r="E46" s="76">
        <v>307.09091735050868</v>
      </c>
      <c r="F46" s="76">
        <v>404.36172500185279</v>
      </c>
      <c r="G46" s="76">
        <v>508</v>
      </c>
      <c r="H46" s="76">
        <v>574.39504916046781</v>
      </c>
      <c r="I46" s="76">
        <v>645.11889029355598</v>
      </c>
      <c r="J46" s="76">
        <v>708.54386592565527</v>
      </c>
      <c r="K46" s="76">
        <v>814.88193721992457</v>
      </c>
      <c r="L46" s="76">
        <v>889.91943119453481</v>
      </c>
      <c r="M46" s="76">
        <v>992.58297473997686</v>
      </c>
      <c r="N46" s="76">
        <v>1138.752135509056</v>
      </c>
      <c r="O46" s="77" t="s">
        <v>216</v>
      </c>
    </row>
    <row r="47" spans="1:15" ht="12.75" x14ac:dyDescent="0.2">
      <c r="A47" s="75" t="s">
        <v>217</v>
      </c>
      <c r="B47" s="76">
        <v>-73.726087462479995</v>
      </c>
      <c r="C47" s="76">
        <v>-28.20820014876</v>
      </c>
      <c r="D47" s="76">
        <v>-19.961668357140002</v>
      </c>
      <c r="E47" s="76">
        <v>-62.040522305339998</v>
      </c>
      <c r="F47" s="76">
        <v>-119.0685835403</v>
      </c>
      <c r="G47" s="76">
        <v>-145</v>
      </c>
      <c r="H47" s="76">
        <v>-169.63494298258999</v>
      </c>
      <c r="I47" s="76">
        <v>-137.84300108188</v>
      </c>
      <c r="J47" s="76">
        <v>-141.73460164088002</v>
      </c>
      <c r="K47" s="76">
        <v>-204.79009308694</v>
      </c>
      <c r="L47" s="76">
        <v>-256.61496937007001</v>
      </c>
      <c r="M47" s="76">
        <v>-124.15335590875</v>
      </c>
      <c r="N47" s="76">
        <v>-126.29886122391001</v>
      </c>
      <c r="O47" s="77" t="s">
        <v>218</v>
      </c>
    </row>
    <row r="48" spans="1:15" ht="12.75" x14ac:dyDescent="0.2">
      <c r="A48" s="80" t="s">
        <v>219</v>
      </c>
      <c r="B48" s="81">
        <v>533.68527035516502</v>
      </c>
      <c r="C48" s="81">
        <v>71.992974217822194</v>
      </c>
      <c r="D48" s="81">
        <v>183.25869876285665</v>
      </c>
      <c r="E48" s="81">
        <v>245.05039504516867</v>
      </c>
      <c r="F48" s="81">
        <v>285.29314146155281</v>
      </c>
      <c r="G48" s="81">
        <v>363</v>
      </c>
      <c r="H48" s="81">
        <v>404.76010617787779</v>
      </c>
      <c r="I48" s="81">
        <v>507.27588921167597</v>
      </c>
      <c r="J48" s="81">
        <v>566.80926428477528</v>
      </c>
      <c r="K48" s="81">
        <v>610.09184413298453</v>
      </c>
      <c r="L48" s="81">
        <v>633.30446182446485</v>
      </c>
      <c r="M48" s="81">
        <v>868.42961883122689</v>
      </c>
      <c r="N48" s="81">
        <v>1012.4532742851459</v>
      </c>
      <c r="O48" s="82" t="s">
        <v>220</v>
      </c>
    </row>
    <row r="49" spans="1:15" ht="12.75" x14ac:dyDescent="0.2">
      <c r="A49" s="121"/>
      <c r="B49" s="122"/>
      <c r="C49" s="122"/>
      <c r="D49" s="122"/>
      <c r="E49" s="122"/>
      <c r="F49" s="122"/>
      <c r="G49" s="122"/>
      <c r="H49" s="122"/>
      <c r="I49" s="122"/>
      <c r="J49" s="122"/>
      <c r="K49" s="122"/>
      <c r="L49" s="122"/>
      <c r="M49" s="122"/>
      <c r="N49" s="122"/>
      <c r="O49" s="123"/>
    </row>
    <row r="51" spans="1:15" x14ac:dyDescent="0.2">
      <c r="A51" s="83"/>
    </row>
    <row r="53" spans="1:15" x14ac:dyDescent="0.2">
      <c r="A53" s="84"/>
    </row>
    <row r="54" spans="1:15" x14ac:dyDescent="0.2">
      <c r="A54" s="85"/>
    </row>
  </sheetData>
  <mergeCells count="3">
    <mergeCell ref="A1:O1"/>
    <mergeCell ref="A2:O2"/>
    <mergeCell ref="A49:O49"/>
  </mergeCells>
  <pageMargins left="0.39370078740157483" right="0.39370078740157483" top="0.39370078740157483" bottom="0.39370078740157483" header="0.31496062992125984" footer="0.31496062992125984"/>
  <pageSetup paperSize="9" scale="8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sheetPr>
  <dimension ref="A1:O15"/>
  <sheetViews>
    <sheetView showGridLines="0" view="pageBreakPreview" zoomScaleNormal="100" zoomScaleSheetLayoutView="100" workbookViewId="0">
      <pane xSplit="1" ySplit="3" topLeftCell="B4" activePane="bottomRight" state="frozen"/>
      <selection activeCell="N5" sqref="N5"/>
      <selection pane="topRight" activeCell="N5" sqref="N5"/>
      <selection pane="bottomLeft" activeCell="N5" sqref="N5"/>
      <selection pane="bottomRight" sqref="A1:O1"/>
    </sheetView>
  </sheetViews>
  <sheetFormatPr defaultColWidth="9.140625" defaultRowHeight="11.25" x14ac:dyDescent="0.2"/>
  <cols>
    <col min="1" max="1" width="20.140625" style="65" bestFit="1" customWidth="1"/>
    <col min="2" max="14" width="5.85546875" style="65" customWidth="1"/>
    <col min="15" max="15" width="14.85546875" style="65" customWidth="1"/>
    <col min="16" max="16384" width="9.140625" style="65"/>
  </cols>
  <sheetData>
    <row r="1" spans="1:15" ht="12.75" x14ac:dyDescent="0.2">
      <c r="A1" s="108" t="s">
        <v>304</v>
      </c>
      <c r="B1" s="109"/>
      <c r="C1" s="109"/>
      <c r="D1" s="109"/>
      <c r="E1" s="109"/>
      <c r="F1" s="109"/>
      <c r="G1" s="109"/>
      <c r="H1" s="109"/>
      <c r="I1" s="109"/>
      <c r="J1" s="109"/>
      <c r="K1" s="109"/>
      <c r="L1" s="109"/>
      <c r="M1" s="109"/>
      <c r="N1" s="109"/>
      <c r="O1" s="110"/>
    </row>
    <row r="2" spans="1:15" ht="12.75" x14ac:dyDescent="0.2">
      <c r="A2" s="111" t="s">
        <v>305</v>
      </c>
      <c r="B2" s="112"/>
      <c r="C2" s="124"/>
      <c r="D2" s="124"/>
      <c r="E2" s="124"/>
      <c r="F2" s="124"/>
      <c r="G2" s="124"/>
      <c r="H2" s="124"/>
      <c r="I2" s="124"/>
      <c r="J2" s="124"/>
      <c r="K2" s="124"/>
      <c r="L2" s="124"/>
      <c r="M2" s="124"/>
      <c r="N2" s="124"/>
      <c r="O2" s="113"/>
    </row>
    <row r="3" spans="1:15" ht="12.75" x14ac:dyDescent="0.2">
      <c r="A3" s="66" t="s">
        <v>0</v>
      </c>
      <c r="B3" s="86">
        <v>44531</v>
      </c>
      <c r="C3" s="86">
        <v>44562</v>
      </c>
      <c r="D3" s="86">
        <v>44593</v>
      </c>
      <c r="E3" s="86">
        <v>44621</v>
      </c>
      <c r="F3" s="86">
        <v>44652</v>
      </c>
      <c r="G3" s="86">
        <v>44682</v>
      </c>
      <c r="H3" s="86">
        <v>44713</v>
      </c>
      <c r="I3" s="86">
        <v>44743</v>
      </c>
      <c r="J3" s="86">
        <v>44774</v>
      </c>
      <c r="K3" s="86">
        <v>44805</v>
      </c>
      <c r="L3" s="86">
        <v>44835</v>
      </c>
      <c r="M3" s="86">
        <v>44866</v>
      </c>
      <c r="N3" s="86">
        <v>44896</v>
      </c>
      <c r="O3" s="68" t="s">
        <v>8</v>
      </c>
    </row>
    <row r="4" spans="1:15" ht="12.75" x14ac:dyDescent="0.2">
      <c r="A4" s="58" t="s">
        <v>11</v>
      </c>
      <c r="B4" s="87">
        <v>7599.31</v>
      </c>
      <c r="C4" s="87">
        <v>7571.6784555530003</v>
      </c>
      <c r="D4" s="87">
        <v>7750.2978237039997</v>
      </c>
      <c r="E4" s="87">
        <v>7823.0326181480004</v>
      </c>
      <c r="F4" s="87">
        <v>7611.4292582050002</v>
      </c>
      <c r="G4" s="87">
        <v>7112.6706843700003</v>
      </c>
      <c r="H4" s="87">
        <v>6688.7846110350001</v>
      </c>
      <c r="I4" s="87">
        <v>6290</v>
      </c>
      <c r="J4" s="87">
        <v>6366.1244067360003</v>
      </c>
      <c r="K4" s="87">
        <v>6532.5778487950001</v>
      </c>
      <c r="L4" s="87">
        <v>6737.3534771650002</v>
      </c>
      <c r="M4" s="87">
        <v>6762.5520214099997</v>
      </c>
      <c r="N4" s="87">
        <v>6606.0797213960004</v>
      </c>
      <c r="O4" s="88" t="s">
        <v>12</v>
      </c>
    </row>
    <row r="5" spans="1:15" ht="12.75" x14ac:dyDescent="0.2">
      <c r="A5" s="89" t="s">
        <v>13</v>
      </c>
      <c r="B5" s="87">
        <v>213.18</v>
      </c>
      <c r="C5" s="87">
        <v>215.17120349999999</v>
      </c>
      <c r="D5" s="87">
        <v>220.42112449999999</v>
      </c>
      <c r="E5" s="87">
        <v>224.32547460000001</v>
      </c>
      <c r="F5" s="87">
        <v>238.39787010000001</v>
      </c>
      <c r="G5" s="87">
        <v>238.26015709999999</v>
      </c>
      <c r="H5" s="87">
        <v>224.6901876</v>
      </c>
      <c r="I5" s="87">
        <v>229</v>
      </c>
      <c r="J5" s="87">
        <v>225.58282259999999</v>
      </c>
      <c r="K5" s="87">
        <v>224.8285856</v>
      </c>
      <c r="L5" s="87">
        <v>226.71832209999999</v>
      </c>
      <c r="M5" s="87">
        <v>220.38460409999999</v>
      </c>
      <c r="N5" s="87">
        <v>205.54528429999999</v>
      </c>
      <c r="O5" s="90" t="s">
        <v>14</v>
      </c>
    </row>
    <row r="6" spans="1:15" ht="12.75" x14ac:dyDescent="0.2">
      <c r="A6" s="61" t="s">
        <v>15</v>
      </c>
      <c r="B6" s="91">
        <v>6882.99</v>
      </c>
      <c r="C6" s="91">
        <v>7094.413941219389</v>
      </c>
      <c r="D6" s="91">
        <v>7139.3545920802117</v>
      </c>
      <c r="E6" s="91">
        <v>7232.6132173527321</v>
      </c>
      <c r="F6" s="91">
        <v>7665.5256568185951</v>
      </c>
      <c r="G6" s="91">
        <v>8026.2945348562635</v>
      </c>
      <c r="H6" s="91">
        <v>8131.5224237967877</v>
      </c>
      <c r="I6" s="91">
        <v>8199</v>
      </c>
      <c r="J6" s="91">
        <v>9098.5103907321663</v>
      </c>
      <c r="K6" s="91">
        <v>9217.9338957588934</v>
      </c>
      <c r="L6" s="91">
        <v>9342.3959496569751</v>
      </c>
      <c r="M6" s="91">
        <v>9501.2145201999992</v>
      </c>
      <c r="N6" s="91">
        <v>9567.4897246637702</v>
      </c>
      <c r="O6" s="90" t="s">
        <v>16</v>
      </c>
    </row>
    <row r="7" spans="1:15" ht="12.75" x14ac:dyDescent="0.2">
      <c r="A7" s="89" t="s">
        <v>17</v>
      </c>
      <c r="B7" s="91">
        <v>1085.8</v>
      </c>
      <c r="C7" s="91">
        <v>1086.0641998592121</v>
      </c>
      <c r="D7" s="91">
        <v>1056.76668934899</v>
      </c>
      <c r="E7" s="91">
        <v>1119.8359644778857</v>
      </c>
      <c r="F7" s="91">
        <v>1232.7949897516194</v>
      </c>
      <c r="G7" s="91">
        <v>1387.3427110280415</v>
      </c>
      <c r="H7" s="91">
        <v>1398.0670843771638</v>
      </c>
      <c r="I7" s="91">
        <v>1557</v>
      </c>
      <c r="J7" s="91">
        <v>1604.2524839936757</v>
      </c>
      <c r="K7" s="91">
        <v>1610.7139461481693</v>
      </c>
      <c r="L7" s="91">
        <v>1576.5108661063498</v>
      </c>
      <c r="M7" s="91">
        <v>1803.8557174099999</v>
      </c>
      <c r="N7" s="91">
        <v>1784.1873729896099</v>
      </c>
      <c r="O7" s="90" t="s">
        <v>18</v>
      </c>
    </row>
    <row r="8" spans="1:15" ht="12.75" x14ac:dyDescent="0.2">
      <c r="A8" s="89" t="s">
        <v>19</v>
      </c>
      <c r="B8" s="87">
        <v>1993.7</v>
      </c>
      <c r="C8" s="87">
        <v>1944.3054415965014</v>
      </c>
      <c r="D8" s="87">
        <v>1788.1394219848701</v>
      </c>
      <c r="E8" s="87">
        <v>1811.7751829089443</v>
      </c>
      <c r="F8" s="87">
        <v>1535.3148662284657</v>
      </c>
      <c r="G8" s="87">
        <v>1504.2872582071802</v>
      </c>
      <c r="H8" s="87">
        <v>1510.159691274014</v>
      </c>
      <c r="I8" s="87">
        <v>1527</v>
      </c>
      <c r="J8" s="87">
        <v>1194.3386365471831</v>
      </c>
      <c r="K8" s="87">
        <v>1205.5762180855374</v>
      </c>
      <c r="L8" s="87">
        <v>1203.5041188146961</v>
      </c>
      <c r="M8" s="87">
        <v>1188.1815654300001</v>
      </c>
      <c r="N8" s="87">
        <v>1150.8825179785599</v>
      </c>
      <c r="O8" s="90" t="s">
        <v>20</v>
      </c>
    </row>
    <row r="9" spans="1:15" ht="12.75" x14ac:dyDescent="0.2">
      <c r="A9" s="89" t="s">
        <v>21</v>
      </c>
      <c r="B9" s="87">
        <v>713.07</v>
      </c>
      <c r="C9" s="87">
        <v>713.07050000000004</v>
      </c>
      <c r="D9" s="87">
        <v>713.07050000000004</v>
      </c>
      <c r="E9" s="87">
        <v>713.27</v>
      </c>
      <c r="F9" s="87">
        <v>713.27</v>
      </c>
      <c r="G9" s="87">
        <v>713.27</v>
      </c>
      <c r="H9" s="87">
        <v>713.27</v>
      </c>
      <c r="I9" s="87">
        <v>713</v>
      </c>
      <c r="J9" s="87">
        <v>713.27</v>
      </c>
      <c r="K9" s="87">
        <v>713.27</v>
      </c>
      <c r="L9" s="87">
        <v>713.27</v>
      </c>
      <c r="M9" s="87">
        <v>713.27</v>
      </c>
      <c r="N9" s="87">
        <v>713.27</v>
      </c>
      <c r="O9" s="90" t="s">
        <v>22</v>
      </c>
    </row>
    <row r="10" spans="1:15" ht="12.75" x14ac:dyDescent="0.2">
      <c r="A10" s="61" t="s">
        <v>23</v>
      </c>
      <c r="B10" s="91">
        <v>23.76</v>
      </c>
      <c r="C10" s="91">
        <v>23.32214554272937</v>
      </c>
      <c r="D10" s="91">
        <v>23.266908408040003</v>
      </c>
      <c r="E10" s="91">
        <v>20.121355354980317</v>
      </c>
      <c r="F10" s="91">
        <v>19.682862584245687</v>
      </c>
      <c r="G10" s="91">
        <v>19.662697958515398</v>
      </c>
      <c r="H10" s="91">
        <v>16.599579473418562</v>
      </c>
      <c r="I10" s="91">
        <v>16</v>
      </c>
      <c r="J10" s="91">
        <v>11.109367747389999</v>
      </c>
      <c r="K10" s="91">
        <v>7.0120618328399997</v>
      </c>
      <c r="L10" s="91">
        <v>6.6163648627500002</v>
      </c>
      <c r="M10" s="91">
        <v>6.63414532</v>
      </c>
      <c r="N10" s="91">
        <v>6.1222388756899999</v>
      </c>
      <c r="O10" s="90" t="s">
        <v>24</v>
      </c>
    </row>
    <row r="11" spans="1:15" ht="12.75" x14ac:dyDescent="0.2">
      <c r="A11" s="89" t="s">
        <v>25</v>
      </c>
      <c r="B11" s="91">
        <v>2.5</v>
      </c>
      <c r="C11" s="91">
        <v>2.4950999999999999</v>
      </c>
      <c r="D11" s="91">
        <v>2.4449999999999998</v>
      </c>
      <c r="E11" s="91">
        <v>2.4950999999999999</v>
      </c>
      <c r="F11" s="91">
        <v>2.4950999999999999</v>
      </c>
      <c r="G11" s="91">
        <v>2.4950999999999999</v>
      </c>
      <c r="H11" s="91">
        <v>2.4950999999999999</v>
      </c>
      <c r="I11" s="91">
        <v>2</v>
      </c>
      <c r="J11" s="91">
        <v>2.4950999999999999</v>
      </c>
      <c r="K11" s="91">
        <v>2.4950999999999999</v>
      </c>
      <c r="L11" s="91">
        <v>2.4950999999999999</v>
      </c>
      <c r="M11" s="91">
        <v>2.4950999999999999</v>
      </c>
      <c r="N11" s="91">
        <v>2.4950999999999999</v>
      </c>
      <c r="O11" s="90" t="s">
        <v>26</v>
      </c>
    </row>
    <row r="12" spans="1:15" ht="12.75" x14ac:dyDescent="0.2">
      <c r="A12" s="63" t="s">
        <v>9</v>
      </c>
      <c r="B12" s="103">
        <v>18514.310000000001</v>
      </c>
      <c r="C12" s="103">
        <v>18650.520987270833</v>
      </c>
      <c r="D12" s="103">
        <v>18693.762060026111</v>
      </c>
      <c r="E12" s="103">
        <v>18947.468912842542</v>
      </c>
      <c r="F12" s="103">
        <v>19018.910603687928</v>
      </c>
      <c r="G12" s="103">
        <v>19004.283143519999</v>
      </c>
      <c r="H12" s="103">
        <v>18685.588677556385</v>
      </c>
      <c r="I12" s="103">
        <v>18533</v>
      </c>
      <c r="J12" s="103">
        <v>19215.683208356415</v>
      </c>
      <c r="K12" s="103">
        <v>19514.407656220443</v>
      </c>
      <c r="L12" s="103">
        <v>19808.864198705771</v>
      </c>
      <c r="M12" s="103">
        <v>20198.587673869999</v>
      </c>
      <c r="N12" s="103">
        <v>20036.07196020363</v>
      </c>
      <c r="O12" s="92" t="s">
        <v>10</v>
      </c>
    </row>
    <row r="13" spans="1:15" ht="12.75" x14ac:dyDescent="0.2">
      <c r="A13" s="125"/>
      <c r="B13" s="126"/>
      <c r="C13" s="126"/>
      <c r="D13" s="126"/>
      <c r="E13" s="126"/>
      <c r="F13" s="126"/>
      <c r="G13" s="126"/>
      <c r="H13" s="126"/>
      <c r="I13" s="126"/>
      <c r="J13" s="126"/>
      <c r="K13" s="126"/>
      <c r="L13" s="126"/>
      <c r="M13" s="126"/>
      <c r="N13" s="126"/>
      <c r="O13" s="127"/>
    </row>
    <row r="15" spans="1:15" x14ac:dyDescent="0.2">
      <c r="A15" s="83"/>
    </row>
  </sheetData>
  <mergeCells count="3">
    <mergeCell ref="A1:O1"/>
    <mergeCell ref="A2:O2"/>
    <mergeCell ref="A13:O13"/>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8E1A046-FC34-4007-9BE7-41959B35DAD2}"/>
</file>

<file path=customXml/itemProps2.xml><?xml version="1.0" encoding="utf-8"?>
<ds:datastoreItem xmlns:ds="http://schemas.openxmlformats.org/officeDocument/2006/customXml" ds:itemID="{7A8D835B-238F-43CF-A6BC-3CF806C0E97B}">
  <ds:schemaRefs>
    <ds:schemaRef ds:uri="http://schemas.microsoft.com/sharepoint/v3/contenttype/forms"/>
  </ds:schemaRefs>
</ds:datastoreItem>
</file>

<file path=customXml/itemProps3.xml><?xml version="1.0" encoding="utf-8"?>
<ds:datastoreItem xmlns:ds="http://schemas.openxmlformats.org/officeDocument/2006/customXml" ds:itemID="{6D49FFA3-A6F1-448B-9DFB-31AA02A325D7}">
  <ds:schemaRefs>
    <ds:schemaRef ds:uri="http://schemas.microsoft.com/office/infopath/2007/PartnerControls"/>
    <ds:schemaRef ds:uri="http://schemas.microsoft.com/office/2006/documentManagement/types"/>
    <ds:schemaRef ds:uri="http://www.w3.org/XML/1998/namespace"/>
    <ds:schemaRef ds:uri="http://purl.org/dc/terms/"/>
    <ds:schemaRef ds:uri="http://purl.org/dc/elements/1.1/"/>
    <ds:schemaRef ds:uri="http://schemas.openxmlformats.org/package/2006/metadata/core-properties"/>
    <ds:schemaRef ds:uri="http://schemas.microsoft.com/sharepoint/v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Cover</vt:lpstr>
      <vt:lpstr>Pengantar</vt:lpstr>
      <vt:lpstr>Isi</vt:lpstr>
      <vt:lpstr>Istilah</vt:lpstr>
      <vt:lpstr>1.1</vt:lpstr>
      <vt:lpstr>1.2</vt:lpstr>
      <vt:lpstr>1.3</vt:lpstr>
      <vt:lpstr>1.4</vt:lpstr>
      <vt:lpstr>1.5</vt:lpstr>
      <vt:lpstr>1.6</vt:lpstr>
      <vt:lpstr>Pengantar!_Toc449593927</vt:lpstr>
      <vt:lpstr>Pengantar!_Toc449593928</vt:lpstr>
      <vt:lpstr>Isi!_Toc449593929</vt:lpstr>
      <vt:lpstr>Isi!_Toc449593930</vt:lpstr>
      <vt:lpstr>Istilah!_Toc449593931</vt:lpstr>
      <vt:lpstr>Istilah!_Toc449593932</vt:lpstr>
      <vt:lpstr>'1.5'!_Toc449593937</vt:lpstr>
      <vt:lpstr>'1.5'!_Toc449593938</vt:lpstr>
      <vt:lpstr>'1.3'!_Toc449593989</vt:lpstr>
      <vt:lpstr>'1.3'!_Toc449593990</vt:lpstr>
      <vt:lpstr>'1.4'!_Toc449593991</vt:lpstr>
      <vt:lpstr>'1.4'!_Toc449593992</vt:lpstr>
      <vt:lpstr>'1.6'!_Toc449593995</vt:lpstr>
      <vt:lpstr>'1.6'!_Toc449593996</vt:lpstr>
      <vt:lpstr>'1.1'!Print_Area</vt:lpstr>
      <vt:lpstr>'1.2'!Print_Area</vt:lpstr>
      <vt:lpstr>'1.3'!Print_Area</vt:lpstr>
      <vt:lpstr>'1.4'!Print_Area</vt:lpstr>
      <vt:lpstr>'1.5'!Print_Area</vt:lpstr>
      <vt:lpstr>Isi!Print_Area</vt:lpstr>
      <vt:lpstr>Istilah!Print_Area</vt:lpstr>
      <vt:lpstr>'1.3'!Print_Titles</vt:lpstr>
      <vt:lpstr>'1.4'!Print_Titles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Rizky Nurkhaerani</cp:lastModifiedBy>
  <cp:lastPrinted>2020-03-19T06:42:02Z</cp:lastPrinted>
  <dcterms:created xsi:type="dcterms:W3CDTF">2016-11-16T09:16:47Z</dcterms:created>
  <dcterms:modified xsi:type="dcterms:W3CDTF">2023-01-31T06:43:39Z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