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File Bagas Nitip\2020\Statistik\04. April\Final Share\"/>
    </mc:Choice>
  </mc:AlternateContent>
  <bookViews>
    <workbookView xWindow="0" yWindow="0" windowWidth="23040" windowHeight="9672"/>
  </bookViews>
  <sheets>
    <sheet name="Ringkasan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Aset'!$A$1:$F$15</definedName>
    <definedName name="_xlnm.Print_Area" localSheetId="7">Outstanding!$A$1:$G$41</definedName>
    <definedName name="_xlnm.Print_Area" localSheetId="6">'Penyaluran Pinjaman'!$A$1:$G$41</definedName>
    <definedName name="_xlnm.Print_Area" localSheetId="3">'Rekening Borrower'!$A$1:$G$41</definedName>
    <definedName name="_xlnm.Print_Area" localSheetId="2">'Rekening Lender'!$A$1:$G$42</definedName>
    <definedName name="_xlnm.Print_Area" localSheetId="0">Ringkasan!$A$1:$H$49</definedName>
    <definedName name="_xlnm.Print_Area" localSheetId="5">'Transaksi Borrower'!$A$1:$G$41</definedName>
    <definedName name="_xlnm.Print_Area" localSheetId="4">'Transaksi Lender'!$A$1:$G$42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8" l="1"/>
  <c r="G40" i="8" l="1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1" i="7" l="1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13" i="3" l="1"/>
  <c r="G7" i="3"/>
  <c r="G8" i="3"/>
  <c r="G9" i="3"/>
  <c r="G10" i="3"/>
  <c r="G11" i="3"/>
  <c r="G42" i="3"/>
  <c r="G41" i="3"/>
  <c r="G12" i="3"/>
  <c r="G6" i="3"/>
  <c r="G5" i="3"/>
  <c r="H48" i="1"/>
  <c r="H47" i="1"/>
  <c r="H46" i="1"/>
  <c r="H43" i="1"/>
  <c r="H42" i="1"/>
  <c r="H41" i="1"/>
  <c r="H38" i="1"/>
  <c r="H35" i="1"/>
  <c r="H34" i="1"/>
  <c r="H31" i="1"/>
  <c r="H30" i="1"/>
  <c r="H29" i="1"/>
  <c r="H26" i="1"/>
  <c r="H25" i="1"/>
  <c r="H24" i="1"/>
  <c r="H21" i="1"/>
  <c r="H20" i="1"/>
  <c r="H19" i="1"/>
  <c r="H18" i="1"/>
  <c r="H15" i="1"/>
  <c r="H14" i="1"/>
  <c r="H13" i="1"/>
  <c r="H8" i="1"/>
  <c r="H9" i="1"/>
  <c r="H10" i="1"/>
  <c r="H7" i="1"/>
  <c r="F11" i="2"/>
  <c r="C34" i="1" l="1"/>
  <c r="C5" i="2" l="1"/>
</calcChain>
</file>

<file path=xl/sharedStrings.xml><?xml version="1.0" encoding="utf-8"?>
<sst xmlns="http://schemas.openxmlformats.org/spreadsheetml/2006/main" count="356" uniqueCount="101">
  <si>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</si>
  <si>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</si>
  <si>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</si>
  <si>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</si>
  <si>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</si>
  <si>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</si>
  <si>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</si>
  <si>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</si>
  <si>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</si>
  <si>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</si>
  <si>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</si>
  <si>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</si>
  <si>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</si>
  <si>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</si>
  <si>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</si>
  <si>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</si>
  <si>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</si>
  <si>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</si>
  <si>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</si>
  <si>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</si>
  <si>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</si>
  <si>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</si>
  <si>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</si>
  <si>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</si>
  <si>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</si>
  <si>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</si>
  <si>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</si>
  <si>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 xml:space="preserve">5. </t>
  </si>
  <si>
    <t>Akumulasi Penyaluran Pinjaman  (Rp)</t>
  </si>
  <si>
    <t xml:space="preserve">6. </t>
  </si>
  <si>
    <t>Tingkat Keberhasilan/Kualitas Pinjaman</t>
  </si>
  <si>
    <t>TKB 90</t>
  </si>
  <si>
    <t>TWP 90</t>
  </si>
  <si>
    <t xml:space="preserve">7. </t>
  </si>
  <si>
    <t>Outstanding Pinjaman (Rp)</t>
  </si>
  <si>
    <t>Outstanding Pinjaman</t>
  </si>
  <si>
    <t xml:space="preserve">8. </t>
  </si>
  <si>
    <t>Karakteristik Pinjaman</t>
  </si>
  <si>
    <t>Nilai pinjaman terendah (Rp)</t>
  </si>
  <si>
    <t>Rata-rata nilai pinjaman terendah (Rp)</t>
  </si>
  <si>
    <t>Rata-rata nilai pinjaman yang disalurkan (Rp)</t>
  </si>
  <si>
    <t xml:space="preserve">9. 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</si>
  <si>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</si>
  <si>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</si>
  <si>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</si>
  <si>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</si>
  <si>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</si>
  <si>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</si>
  <si>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</si>
  <si>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</si>
  <si>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</si>
  <si>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</si>
  <si>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</si>
  <si>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</si>
  <si>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`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</si>
  <si>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</si>
  <si>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</si>
  <si>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</si>
  <si>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</si>
  <si>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</si>
  <si>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</si>
  <si>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</si>
  <si>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</si>
  <si>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</si>
  <si>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</si>
  <si>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</si>
  <si>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</si>
  <si>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</si>
  <si>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</si>
  <si>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</si>
  <si>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</si>
  <si>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</si>
  <si>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</si>
  <si>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</si>
  <si>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</si>
  <si>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</si>
  <si>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</si>
  <si>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</si>
  <si>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</si>
  <si>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</si>
  <si>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</si>
  <si>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</si>
  <si>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</si>
  <si>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</si>
  <si>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</si>
  <si>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</si>
  <si>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</si>
  <si>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</si>
  <si>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</si>
  <si>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</si>
  <si>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</si>
  <si>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</si>
  <si>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</si>
  <si>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</si>
  <si>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</si>
  <si>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</si>
  <si>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</si>
  <si>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</si>
  <si>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</si>
  <si>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April 2020</t>
  </si>
  <si>
    <t>% ∆ April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</si>
</sst>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1" applyNumberFormat="1" applyFont="1"/>
    <xf numFmtId="166" fontId="0" fillId="0" borderId="0" xfId="1" applyNumberFormat="1" applyFont="1"/>
    <xf numFmtId="165" fontId="1" fillId="0" borderId="0" xfId="1" applyNumberFormat="1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="55" zoomScaleNormal="55" zoomScaleSheetLayoutView="55" workbookViewId="0">
      <selection activeCell="I9" sqref="I9"/>
    </sheetView>
  </sheetViews>
  <sheetFormatPr defaultColWidth="8.6640625" defaultRowHeight="14.4" x14ac:dyDescent="0.3"/>
  <cols>
    <col min="1" max="1" width="3.6640625" style="48" bestFit="1" customWidth="1"/>
    <col min="2" max="2" width="65.6640625" style="48" bestFit="1" customWidth="1"/>
    <col min="3" max="6" width="28.33203125" style="48" customWidth="1"/>
    <col min="7" max="7" width="28.33203125" customWidth="1"/>
    <col min="8" max="9" width="28.33203125" style="48" customWidth="1"/>
    <col min="10" max="16384" width="8.6640625" style="48"/>
  </cols>
  <sheetData>
    <row r="1" spans="1:10" ht="13.8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3.8" x14ac:dyDescent="0.25">
      <c r="A2" s="58"/>
      <c r="B2" s="58"/>
      <c r="C2" s="58"/>
      <c r="D2" s="58"/>
      <c r="E2" s="58"/>
      <c r="F2" s="58"/>
      <c r="G2" s="58"/>
      <c r="H2" s="58"/>
    </row>
    <row r="4" spans="1:10" ht="13.8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99</v>
      </c>
      <c r="H4" s="1" t="s">
        <v>100</v>
      </c>
      <c r="I4" s="2"/>
    </row>
    <row r="5" spans="1:10" x14ac:dyDescent="0.3">
      <c r="A5" s="3"/>
      <c r="B5" s="4"/>
    </row>
    <row r="6" spans="1:10" ht="13.8" x14ac:dyDescent="0.25">
      <c r="A6" s="5" t="s">
        <v>7</v>
      </c>
      <c r="B6" s="6" t="s">
        <v>8</v>
      </c>
      <c r="C6" s="8"/>
      <c r="D6" s="8"/>
      <c r="E6" s="8"/>
      <c r="F6" s="8"/>
      <c r="G6" s="8"/>
      <c r="H6" s="8"/>
      <c r="I6" s="8"/>
    </row>
    <row r="7" spans="1:10" ht="13.8" x14ac:dyDescent="0.25">
      <c r="A7" s="3"/>
      <c r="B7" s="9" t="s">
        <v>9</v>
      </c>
      <c r="C7" s="27">
        <v>500030</v>
      </c>
      <c r="D7" s="27">
        <v>508014</v>
      </c>
      <c r="E7" s="27">
        <v>520172</v>
      </c>
      <c r="F7" s="27">
        <v>528441</v>
      </c>
      <c r="G7" s="27">
        <v>534504</v>
      </c>
      <c r="H7" s="23">
        <f>(G7-C7)/C7</f>
        <v>6.8943863368197911E-2</v>
      </c>
      <c r="I7" s="27"/>
      <c r="J7" s="24"/>
    </row>
    <row r="8" spans="1:10" ht="13.8" x14ac:dyDescent="0.25">
      <c r="A8" s="3"/>
      <c r="B8" s="9" t="s">
        <v>10</v>
      </c>
      <c r="C8" s="27">
        <v>102149</v>
      </c>
      <c r="D8" s="27">
        <v>104205</v>
      </c>
      <c r="E8" s="27">
        <v>106021</v>
      </c>
      <c r="F8" s="27">
        <v>107966</v>
      </c>
      <c r="G8" s="27">
        <v>109652</v>
      </c>
      <c r="H8" s="23">
        <f t="shared" ref="H8:H10" si="0">(G8-C8)/C8</f>
        <v>7.3451526691401772E-2</v>
      </c>
      <c r="I8" s="27"/>
      <c r="J8" s="24"/>
    </row>
    <row r="9" spans="1:10" ht="13.8" x14ac:dyDescent="0.25">
      <c r="A9" s="3"/>
      <c r="B9" s="9" t="s">
        <v>11</v>
      </c>
      <c r="C9" s="27">
        <v>3756</v>
      </c>
      <c r="D9" s="27">
        <v>3781</v>
      </c>
      <c r="E9" s="27">
        <v>3810</v>
      </c>
      <c r="F9" s="27">
        <v>3826</v>
      </c>
      <c r="G9" s="27">
        <v>3837</v>
      </c>
      <c r="H9" s="23">
        <f t="shared" si="0"/>
        <v>2.1565495207667731E-2</v>
      </c>
      <c r="I9" s="27"/>
      <c r="J9" s="24"/>
    </row>
    <row r="10" spans="1:10" ht="13.8" x14ac:dyDescent="0.25">
      <c r="A10" s="3"/>
      <c r="B10" s="9" t="s">
        <v>12</v>
      </c>
      <c r="C10" s="27">
        <v>605935</v>
      </c>
      <c r="D10" s="27">
        <v>616000</v>
      </c>
      <c r="E10" s="27">
        <v>630003</v>
      </c>
      <c r="F10" s="27">
        <v>640233</v>
      </c>
      <c r="G10" s="27">
        <v>647993</v>
      </c>
      <c r="H10" s="23">
        <f t="shared" si="0"/>
        <v>6.9410085240166022E-2</v>
      </c>
      <c r="I10" s="27"/>
      <c r="J10" s="24"/>
    </row>
    <row r="11" spans="1:10" ht="13.8" x14ac:dyDescent="0.25">
      <c r="A11" s="3"/>
      <c r="B11" s="9"/>
      <c r="F11" s="43"/>
      <c r="G11" s="27"/>
      <c r="I11" s="43"/>
      <c r="J11" s="24"/>
    </row>
    <row r="12" spans="1:10" ht="13.8" x14ac:dyDescent="0.25">
      <c r="A12" s="5" t="s">
        <v>13</v>
      </c>
      <c r="B12" s="10" t="s">
        <v>14</v>
      </c>
      <c r="C12" s="13"/>
      <c r="D12" s="13"/>
      <c r="E12" s="13"/>
      <c r="F12" s="13"/>
      <c r="G12" s="21"/>
      <c r="H12" s="13"/>
      <c r="I12" s="13"/>
      <c r="J12" s="24"/>
    </row>
    <row r="13" spans="1:10" ht="13.8" x14ac:dyDescent="0.25">
      <c r="A13" s="3"/>
      <c r="B13" s="9" t="s">
        <v>15</v>
      </c>
      <c r="C13" s="26">
        <v>15397251</v>
      </c>
      <c r="D13" s="26">
        <v>16943440</v>
      </c>
      <c r="E13" s="26">
        <v>18403371</v>
      </c>
      <c r="F13" s="26">
        <v>19865254</v>
      </c>
      <c r="G13" s="27">
        <v>20364998</v>
      </c>
      <c r="H13" s="23">
        <f>(G13-C13)/C13</f>
        <v>0.32263856710525796</v>
      </c>
      <c r="I13" s="26"/>
      <c r="J13" s="24"/>
    </row>
    <row r="14" spans="1:10" ht="13.8" x14ac:dyDescent="0.25">
      <c r="A14" s="3"/>
      <c r="B14" s="9" t="s">
        <v>16</v>
      </c>
      <c r="C14" s="26">
        <v>3171872</v>
      </c>
      <c r="D14" s="26">
        <v>3553727</v>
      </c>
      <c r="E14" s="26">
        <v>3907082</v>
      </c>
      <c r="F14" s="26">
        <v>4292313</v>
      </c>
      <c r="G14" s="27">
        <v>4405307</v>
      </c>
      <c r="H14" s="23">
        <f t="shared" ref="H14:H15" si="1">(G14-C14)/C14</f>
        <v>0.38886657469153862</v>
      </c>
      <c r="I14" s="26"/>
      <c r="J14" s="24"/>
    </row>
    <row r="15" spans="1:10" ht="13.8" x14ac:dyDescent="0.25">
      <c r="A15" s="3"/>
      <c r="B15" s="9" t="s">
        <v>17</v>
      </c>
      <c r="C15" s="26">
        <v>18569123</v>
      </c>
      <c r="D15" s="26">
        <v>20497167</v>
      </c>
      <c r="E15" s="26">
        <v>22327795</v>
      </c>
      <c r="F15" s="26">
        <v>24157567</v>
      </c>
      <c r="G15" s="27">
        <v>24770305</v>
      </c>
      <c r="H15" s="23">
        <f t="shared" si="1"/>
        <v>0.33395125876434767</v>
      </c>
      <c r="I15" s="26"/>
      <c r="J15" s="24"/>
    </row>
    <row r="16" spans="1:10" ht="13.8" x14ac:dyDescent="0.25">
      <c r="A16" s="3"/>
      <c r="B16" s="9"/>
      <c r="G16" s="27"/>
      <c r="H16" s="23"/>
      <c r="J16" s="24"/>
    </row>
    <row r="17" spans="1:10" ht="13.8" x14ac:dyDescent="0.25">
      <c r="A17" s="5" t="s">
        <v>18</v>
      </c>
      <c r="B17" s="10" t="s">
        <v>19</v>
      </c>
      <c r="C17" s="13"/>
      <c r="D17" s="13"/>
      <c r="E17" s="13"/>
      <c r="F17" s="13"/>
      <c r="G17" s="21"/>
      <c r="H17" s="13"/>
      <c r="I17" s="13"/>
      <c r="J17" s="24"/>
    </row>
    <row r="18" spans="1:10" ht="13.8" x14ac:dyDescent="0.25">
      <c r="A18" s="3"/>
      <c r="B18" s="9" t="s">
        <v>20</v>
      </c>
      <c r="C18" s="26">
        <v>41126937</v>
      </c>
      <c r="D18" s="26">
        <v>45722659</v>
      </c>
      <c r="E18" s="26">
        <v>50815670</v>
      </c>
      <c r="F18" s="26">
        <v>56445722</v>
      </c>
      <c r="G18" s="27">
        <v>59427438</v>
      </c>
      <c r="H18" s="23">
        <f>(G18-C18)/C18</f>
        <v>0.44497602629634198</v>
      </c>
      <c r="I18" s="26"/>
      <c r="J18" s="24"/>
    </row>
    <row r="19" spans="1:10" ht="13.8" x14ac:dyDescent="0.25">
      <c r="A19" s="3"/>
      <c r="B19" s="9" t="s">
        <v>21</v>
      </c>
      <c r="C19" s="26">
        <v>1459580</v>
      </c>
      <c r="D19" s="26">
        <v>1499916</v>
      </c>
      <c r="E19" s="27">
        <v>1547266</v>
      </c>
      <c r="F19" s="27">
        <v>1598056</v>
      </c>
      <c r="G19" s="27">
        <v>1626896</v>
      </c>
      <c r="H19" s="23">
        <f t="shared" ref="H19:H21" si="2">(G19-C19)/C19</f>
        <v>0.11463297660970964</v>
      </c>
      <c r="I19" s="27"/>
      <c r="J19" s="24"/>
    </row>
    <row r="20" spans="1:10" ht="13.8" x14ac:dyDescent="0.25">
      <c r="A20" s="3"/>
      <c r="B20" s="9" t="s">
        <v>22</v>
      </c>
      <c r="C20" s="26">
        <v>17831694</v>
      </c>
      <c r="D20" s="26">
        <v>18856725</v>
      </c>
      <c r="E20" s="26">
        <v>19774227</v>
      </c>
      <c r="F20" s="26">
        <v>20713236</v>
      </c>
      <c r="G20" s="27">
        <v>21156430</v>
      </c>
      <c r="H20" s="23">
        <f t="shared" si="2"/>
        <v>0.18645093393818893</v>
      </c>
      <c r="I20" s="26"/>
      <c r="J20" s="24"/>
    </row>
    <row r="21" spans="1:10" ht="13.8" x14ac:dyDescent="0.25">
      <c r="A21" s="3"/>
      <c r="B21" s="9" t="s">
        <v>12</v>
      </c>
      <c r="C21" s="26">
        <v>60418211</v>
      </c>
      <c r="D21" s="26">
        <v>66079300</v>
      </c>
      <c r="E21" s="26">
        <v>72137163</v>
      </c>
      <c r="F21" s="26">
        <v>78757014</v>
      </c>
      <c r="G21" s="27">
        <v>82210764</v>
      </c>
      <c r="H21" s="23">
        <f t="shared" si="2"/>
        <v>0.36069510565283042</v>
      </c>
      <c r="I21" s="26"/>
      <c r="J21" s="24"/>
    </row>
    <row r="22" spans="1:10" ht="13.8" x14ac:dyDescent="0.25">
      <c r="A22" s="3"/>
      <c r="B22" s="9"/>
      <c r="F22" s="43"/>
      <c r="G22" s="27"/>
      <c r="I22" s="43"/>
      <c r="J22" s="24"/>
    </row>
    <row r="23" spans="1:10" ht="13.8" x14ac:dyDescent="0.25">
      <c r="A23" s="5" t="s">
        <v>23</v>
      </c>
      <c r="B23" s="14" t="s">
        <v>24</v>
      </c>
      <c r="C23" s="21"/>
      <c r="D23" s="21"/>
      <c r="E23" s="21"/>
      <c r="F23" s="21"/>
      <c r="G23" s="21"/>
      <c r="H23" s="21"/>
      <c r="I23" s="21"/>
      <c r="J23" s="24"/>
    </row>
    <row r="24" spans="1:10" ht="13.8" x14ac:dyDescent="0.25">
      <c r="A24" s="3"/>
      <c r="B24" s="9" t="s">
        <v>25</v>
      </c>
      <c r="C24" s="27">
        <v>68215545</v>
      </c>
      <c r="D24" s="27">
        <v>75408358</v>
      </c>
      <c r="E24" s="27">
        <v>84604087</v>
      </c>
      <c r="F24" s="27">
        <v>95342352</v>
      </c>
      <c r="G24" s="27">
        <v>105523181</v>
      </c>
      <c r="H24" s="23">
        <f>(G24-C24)/C24</f>
        <v>0.54690812775885611</v>
      </c>
      <c r="I24" s="27"/>
      <c r="J24" s="24"/>
    </row>
    <row r="25" spans="1:10" ht="13.8" x14ac:dyDescent="0.25">
      <c r="A25" s="3"/>
      <c r="B25" s="9" t="s">
        <v>26</v>
      </c>
      <c r="C25" s="27">
        <v>13660488</v>
      </c>
      <c r="D25" s="27">
        <v>15092986</v>
      </c>
      <c r="E25" s="27">
        <v>16919628</v>
      </c>
      <c r="F25" s="27">
        <v>18941003</v>
      </c>
      <c r="G25" s="27">
        <v>20280674</v>
      </c>
      <c r="H25" s="23">
        <f t="shared" ref="H25:H26" si="3">(G25-C25)/C25</f>
        <v>0.48462295051245607</v>
      </c>
      <c r="I25" s="27"/>
      <c r="J25" s="24"/>
    </row>
    <row r="26" spans="1:10" ht="13.8" x14ac:dyDescent="0.25">
      <c r="A26" s="3"/>
      <c r="B26" s="9" t="s">
        <v>17</v>
      </c>
      <c r="C26" s="27">
        <v>81876033</v>
      </c>
      <c r="D26" s="27">
        <v>90501344</v>
      </c>
      <c r="E26" s="27">
        <v>101523715</v>
      </c>
      <c r="F26" s="27">
        <v>114283355</v>
      </c>
      <c r="G26" s="27">
        <v>125803855</v>
      </c>
      <c r="H26" s="23">
        <f t="shared" si="3"/>
        <v>0.53651624767897588</v>
      </c>
      <c r="I26" s="27"/>
      <c r="J26" s="24"/>
    </row>
    <row r="27" spans="1:10" x14ac:dyDescent="0.3">
      <c r="A27" s="3"/>
      <c r="B27" s="9"/>
      <c r="F27" s="43"/>
      <c r="H27" s="23"/>
      <c r="I27" s="43"/>
      <c r="J27" s="24"/>
    </row>
    <row r="28" spans="1:10" ht="13.8" x14ac:dyDescent="0.25">
      <c r="A28" s="5" t="s">
        <v>27</v>
      </c>
      <c r="B28" s="10" t="s">
        <v>28</v>
      </c>
      <c r="C28" s="12"/>
      <c r="D28" s="12"/>
      <c r="E28" s="12"/>
      <c r="F28" s="12"/>
      <c r="G28" s="12"/>
      <c r="H28" s="12"/>
      <c r="I28" s="12"/>
      <c r="J28" s="24"/>
    </row>
    <row r="29" spans="1:10" x14ac:dyDescent="0.3">
      <c r="A29" s="3"/>
      <c r="B29" s="9" t="s">
        <v>15</v>
      </c>
      <c r="C29" s="28">
        <v>69823521485110.453</v>
      </c>
      <c r="D29" s="28">
        <v>75708121670780.469</v>
      </c>
      <c r="E29" s="28">
        <v>81633838954920.969</v>
      </c>
      <c r="F29" s="28">
        <v>87723569763079.437</v>
      </c>
      <c r="G29" s="55">
        <v>90879451142010.109</v>
      </c>
      <c r="H29" s="23">
        <f>(G29-C29)/C29</f>
        <v>0.30155926268184191</v>
      </c>
      <c r="I29" s="28"/>
      <c r="J29" s="24"/>
    </row>
    <row r="30" spans="1:10" x14ac:dyDescent="0.3">
      <c r="A30" s="3"/>
      <c r="B30" s="9" t="s">
        <v>16</v>
      </c>
      <c r="C30" s="28">
        <v>11673989343206.988</v>
      </c>
      <c r="D30" s="28">
        <v>12665934291263.219</v>
      </c>
      <c r="E30" s="28">
        <v>13760729627343.619</v>
      </c>
      <c r="F30" s="28">
        <v>14810823748110.402</v>
      </c>
      <c r="G30" s="55">
        <v>15179791009475.824</v>
      </c>
      <c r="H30" s="23">
        <f t="shared" ref="H30:H35" si="4">(G30-C30)/C30</f>
        <v>0.30030879446612113</v>
      </c>
      <c r="I30" s="28"/>
      <c r="J30" s="24"/>
    </row>
    <row r="31" spans="1:10" x14ac:dyDescent="0.3">
      <c r="A31" s="3"/>
      <c r="B31" s="9" t="s">
        <v>12</v>
      </c>
      <c r="C31" s="29">
        <v>81497510828317.406</v>
      </c>
      <c r="D31" s="29">
        <v>88374055962043.687</v>
      </c>
      <c r="E31" s="29">
        <v>95394568582264.594</v>
      </c>
      <c r="F31" s="29">
        <v>102534393511189.84</v>
      </c>
      <c r="G31" s="56">
        <v>106059242151485.94</v>
      </c>
      <c r="H31" s="23">
        <f t="shared" si="4"/>
        <v>0.30138014122799722</v>
      </c>
      <c r="I31" s="29"/>
      <c r="J31" s="24"/>
    </row>
    <row r="32" spans="1:10" x14ac:dyDescent="0.3">
      <c r="A32" s="3"/>
      <c r="F32" s="43"/>
      <c r="H32" s="23"/>
      <c r="I32" s="43"/>
      <c r="J32" s="24"/>
    </row>
    <row r="33" spans="1:10" ht="13.8" x14ac:dyDescent="0.25">
      <c r="A33" s="47" t="s">
        <v>29</v>
      </c>
      <c r="B33" s="7" t="s">
        <v>30</v>
      </c>
      <c r="C33" s="11"/>
      <c r="D33" s="11"/>
      <c r="E33" s="11"/>
      <c r="F33" s="11"/>
      <c r="G33" s="11"/>
      <c r="H33" s="11"/>
      <c r="I33" s="11"/>
      <c r="J33" s="24"/>
    </row>
    <row r="34" spans="1:10" ht="13.8" x14ac:dyDescent="0.25">
      <c r="A34" s="3"/>
      <c r="B34" s="15" t="s">
        <v>31</v>
      </c>
      <c r="C34" s="16">
        <f>100%-C35</f>
        <v>0.96349326660109624</v>
      </c>
      <c r="D34" s="16">
        <v>0.96017577031077428</v>
      </c>
      <c r="E34" s="16">
        <v>0.96078487036692339</v>
      </c>
      <c r="F34" s="17">
        <v>0.95779646374861083</v>
      </c>
      <c r="G34" s="16">
        <v>0.95065932338792425</v>
      </c>
      <c r="H34" s="23">
        <f t="shared" si="4"/>
        <v>-1.3320220968898042E-2</v>
      </c>
      <c r="I34" s="17"/>
      <c r="J34" s="24"/>
    </row>
    <row r="35" spans="1:10" ht="13.8" x14ac:dyDescent="0.25">
      <c r="A35" s="3"/>
      <c r="B35" s="15" t="s">
        <v>32</v>
      </c>
      <c r="C35" s="17">
        <v>3.6506733398903791E-2</v>
      </c>
      <c r="D35" s="17">
        <v>3.9824229689225707E-2</v>
      </c>
      <c r="E35" s="17">
        <v>3.9215129633076641E-2</v>
      </c>
      <c r="F35" s="17">
        <v>4.2203536251389194E-2</v>
      </c>
      <c r="G35" s="17">
        <v>4.934067661207571E-2</v>
      </c>
      <c r="H35" s="23">
        <f t="shared" si="4"/>
        <v>0.35155002976950245</v>
      </c>
      <c r="I35" s="17"/>
      <c r="J35" s="24"/>
    </row>
    <row r="36" spans="1:10" x14ac:dyDescent="0.3">
      <c r="J36" s="24"/>
    </row>
    <row r="37" spans="1:10" ht="13.8" x14ac:dyDescent="0.25">
      <c r="A37" s="47" t="s">
        <v>33</v>
      </c>
      <c r="B37" s="7" t="s">
        <v>34</v>
      </c>
      <c r="C37" s="11"/>
      <c r="D37" s="11"/>
      <c r="E37" s="11"/>
      <c r="F37" s="11"/>
      <c r="G37" s="11"/>
      <c r="H37" s="11"/>
      <c r="I37" s="11"/>
      <c r="J37" s="24"/>
    </row>
    <row r="38" spans="1:10" x14ac:dyDescent="0.3">
      <c r="B38" s="48" t="s">
        <v>35</v>
      </c>
      <c r="C38" s="29">
        <v>13157156009826.559</v>
      </c>
      <c r="D38" s="29">
        <v>13516951439080.607</v>
      </c>
      <c r="E38" s="29">
        <v>14495545332055.045</v>
      </c>
      <c r="F38" s="29">
        <v>14792048894058.504</v>
      </c>
      <c r="G38" s="56">
        <v>13749972823417.623</v>
      </c>
      <c r="H38" s="23">
        <f t="shared" ref="H38" si="5">(G38-C38)/C38</f>
        <v>4.5056607457440882E-2</v>
      </c>
      <c r="I38" s="29"/>
      <c r="J38" s="24"/>
    </row>
    <row r="39" spans="1:10" x14ac:dyDescent="0.3">
      <c r="H39" s="23"/>
      <c r="J39" s="24"/>
    </row>
    <row r="40" spans="1:10" ht="13.8" x14ac:dyDescent="0.25">
      <c r="A40" s="47" t="s">
        <v>36</v>
      </c>
      <c r="B40" s="18" t="s">
        <v>37</v>
      </c>
      <c r="C40" s="20"/>
      <c r="D40" s="20"/>
      <c r="E40" s="20"/>
      <c r="F40" s="20"/>
      <c r="G40" s="20"/>
      <c r="H40" s="20"/>
      <c r="I40" s="20"/>
      <c r="J40" s="24"/>
    </row>
    <row r="41" spans="1:10" ht="13.8" x14ac:dyDescent="0.25">
      <c r="A41" s="3"/>
      <c r="B41" s="19" t="s">
        <v>38</v>
      </c>
      <c r="C41" s="22">
        <v>1020</v>
      </c>
      <c r="D41" s="22">
        <v>1210</v>
      </c>
      <c r="E41" s="22">
        <v>1110</v>
      </c>
      <c r="F41" s="22">
        <v>1716</v>
      </c>
      <c r="G41" s="22">
        <v>1100</v>
      </c>
      <c r="H41" s="23">
        <f t="shared" ref="H41:H43" si="6">(G41-C41)/C41</f>
        <v>7.8431372549019607E-2</v>
      </c>
      <c r="I41" s="22"/>
      <c r="J41" s="24"/>
    </row>
    <row r="42" spans="1:10" ht="13.8" x14ac:dyDescent="0.25">
      <c r="A42" s="3"/>
      <c r="B42" s="15" t="s">
        <v>39</v>
      </c>
      <c r="C42" s="22">
        <v>34130705</v>
      </c>
      <c r="D42" s="22">
        <v>43599318</v>
      </c>
      <c r="E42" s="22">
        <v>35324868.472972974</v>
      </c>
      <c r="F42" s="22">
        <v>42950127.291390732</v>
      </c>
      <c r="G42" s="22">
        <v>50355199.503311262</v>
      </c>
      <c r="H42" s="23">
        <f t="shared" si="6"/>
        <v>0.47536359132667377</v>
      </c>
      <c r="I42" s="22"/>
      <c r="J42" s="24"/>
    </row>
    <row r="43" spans="1:10" ht="13.8" x14ac:dyDescent="0.25">
      <c r="A43" s="3"/>
      <c r="B43" s="15" t="s">
        <v>40</v>
      </c>
      <c r="C43" s="22">
        <v>99708028</v>
      </c>
      <c r="D43" s="22">
        <v>118068844</v>
      </c>
      <c r="E43" s="22">
        <v>126928151.72299618</v>
      </c>
      <c r="F43" s="22">
        <v>122481756.40697968</v>
      </c>
      <c r="G43" s="22">
        <v>111438146.76160005</v>
      </c>
      <c r="H43" s="23">
        <f t="shared" si="6"/>
        <v>0.11764467713271841</v>
      </c>
      <c r="I43" s="22"/>
      <c r="J43" s="24"/>
    </row>
    <row r="44" spans="1:10" x14ac:dyDescent="0.3">
      <c r="H44" s="23"/>
      <c r="J44" s="24"/>
    </row>
    <row r="45" spans="1:10" ht="13.8" x14ac:dyDescent="0.25">
      <c r="A45" s="47" t="s">
        <v>41</v>
      </c>
      <c r="B45" s="18" t="s">
        <v>42</v>
      </c>
      <c r="C45" s="20"/>
      <c r="D45" s="20"/>
      <c r="E45" s="20"/>
      <c r="F45" s="20"/>
      <c r="G45" s="20"/>
      <c r="H45" s="20"/>
      <c r="I45" s="20"/>
      <c r="J45" s="24"/>
    </row>
    <row r="46" spans="1:10" x14ac:dyDescent="0.3">
      <c r="B46" s="48" t="s">
        <v>43</v>
      </c>
      <c r="C46" s="27">
        <v>2985645653280.4277</v>
      </c>
      <c r="D46" s="27">
        <v>3326770829451.6084</v>
      </c>
      <c r="E46" s="27">
        <v>3337760650910.2388</v>
      </c>
      <c r="F46" s="49">
        <v>3622678138048.6802</v>
      </c>
      <c r="G46" s="57">
        <v>3563937012667.2637</v>
      </c>
      <c r="H46" s="23">
        <f t="shared" ref="H46:H48" si="7">(G46-C46)/C46</f>
        <v>0.19369055358309117</v>
      </c>
      <c r="I46" s="49"/>
      <c r="J46" s="24"/>
    </row>
    <row r="47" spans="1:10" x14ac:dyDescent="0.3">
      <c r="B47" s="48" t="s">
        <v>44</v>
      </c>
      <c r="C47" s="27">
        <v>50618571148.709999</v>
      </c>
      <c r="D47" s="27">
        <v>56099390691.660004</v>
      </c>
      <c r="E47" s="27">
        <v>46704243178.290001</v>
      </c>
      <c r="F47" s="49">
        <v>48743602371.379997</v>
      </c>
      <c r="G47" s="57">
        <v>50591727786.129997</v>
      </c>
      <c r="H47" s="23">
        <f t="shared" si="7"/>
        <v>-5.3030660429232454E-4</v>
      </c>
      <c r="I47" s="49"/>
      <c r="J47" s="24"/>
    </row>
    <row r="48" spans="1:10" x14ac:dyDescent="0.3">
      <c r="B48" s="48" t="s">
        <v>45</v>
      </c>
      <c r="C48" s="27">
        <v>3036264224429.1367</v>
      </c>
      <c r="D48" s="27">
        <v>3325237505373.6084</v>
      </c>
      <c r="E48" s="27">
        <v>3384464894088.5288</v>
      </c>
      <c r="F48" s="49">
        <v>3671421740420.0601</v>
      </c>
      <c r="G48" s="57">
        <v>3614528740453.3936</v>
      </c>
      <c r="H48" s="23">
        <f t="shared" si="7"/>
        <v>0.19045263299934947</v>
      </c>
      <c r="I48" s="49"/>
      <c r="J48" s="24"/>
    </row>
    <row r="49" spans="5:9" x14ac:dyDescent="0.3">
      <c r="F49" s="24"/>
      <c r="I49" s="24"/>
    </row>
    <row r="50" spans="5:9" x14ac:dyDescent="0.3">
      <c r="E50" s="48" t="s">
        <v>46</v>
      </c>
    </row>
  </sheetData>
  <mergeCells count="1">
    <mergeCell ref="A1:H2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="77" zoomScaleNormal="100" workbookViewId="0">
      <selection sqref="A1:F1"/>
    </sheetView>
  </sheetViews>
  <sheetFormatPr defaultColWidth="8.6640625" defaultRowHeight="14.4" x14ac:dyDescent="0.3"/>
  <cols>
    <col min="1" max="1" width="33.88671875" style="48" bestFit="1" customWidth="1"/>
    <col min="2" max="3" width="22.6640625" style="48" bestFit="1" customWidth="1"/>
    <col min="4" max="4" width="22.6640625" style="48" customWidth="1"/>
    <col min="5" max="5" width="22.6640625" style="48" bestFit="1" customWidth="1"/>
    <col min="6" max="6" width="22.6640625" bestFit="1" customWidth="1"/>
    <col min="7" max="16384" width="8.6640625" style="48"/>
  </cols>
  <sheetData>
    <row r="1" spans="1:8" ht="25.2" x14ac:dyDescent="0.25">
      <c r="A1" s="58" t="s">
        <v>47</v>
      </c>
      <c r="B1" s="58"/>
      <c r="C1" s="58"/>
      <c r="D1" s="58"/>
      <c r="E1" s="58"/>
      <c r="F1" s="58"/>
    </row>
    <row r="2" spans="1:8" x14ac:dyDescent="0.3">
      <c r="A2" s="53"/>
      <c r="B2" s="53"/>
      <c r="C2" s="53"/>
      <c r="D2" s="53"/>
      <c r="E2" s="53"/>
      <c r="F2" s="54"/>
    </row>
    <row r="3" spans="1:8" ht="13.8" x14ac:dyDescent="0.25">
      <c r="A3" s="2" t="s">
        <v>48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99</v>
      </c>
    </row>
    <row r="4" spans="1:8" ht="13.8" x14ac:dyDescent="0.25">
      <c r="A4" s="48" t="s">
        <v>49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</row>
    <row r="5" spans="1:8" ht="13.8" x14ac:dyDescent="0.25">
      <c r="A5" s="48" t="s">
        <v>50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</row>
    <row r="6" spans="1:8" ht="13.8" x14ac:dyDescent="0.25">
      <c r="A6" s="48" t="s">
        <v>51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</row>
    <row r="7" spans="1:8" ht="13.8" x14ac:dyDescent="0.25">
      <c r="A7" s="48" t="s">
        <v>52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</row>
    <row r="8" spans="1:8" ht="13.8" x14ac:dyDescent="0.25">
      <c r="A8" s="48" t="s">
        <v>53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</row>
    <row r="10" spans="1:8" ht="13.8" x14ac:dyDescent="0.25">
      <c r="A10" s="2" t="s">
        <v>48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99</v>
      </c>
      <c r="H10" s="48" t="s">
        <v>54</v>
      </c>
    </row>
    <row r="11" spans="1:8" ht="13.8" x14ac:dyDescent="0.25">
      <c r="A11" s="48" t="s">
        <v>55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</row>
    <row r="12" spans="1:8" ht="13.8" x14ac:dyDescent="0.25">
      <c r="A12" s="48" t="s">
        <v>50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</row>
    <row r="13" spans="1:8" ht="13.8" x14ac:dyDescent="0.25">
      <c r="A13" s="48" t="s">
        <v>51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</row>
    <row r="14" spans="1:8" ht="13.8" x14ac:dyDescent="0.25">
      <c r="A14" s="48" t="s">
        <v>52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</row>
    <row r="15" spans="1:8" ht="13.8" x14ac:dyDescent="0.25">
      <c r="A15" s="48" t="s">
        <v>53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</row>
  </sheetData>
  <mergeCells count="1">
    <mergeCell ref="A1:F1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BreakPreview" zoomScale="65" zoomScaleNormal="100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6" width="18" style="48" customWidth="1"/>
    <col min="7" max="7" width="23.88671875" style="48" customWidth="1"/>
    <col min="8" max="16384" width="8.88671875" style="48"/>
  </cols>
  <sheetData>
    <row r="1" spans="1:9" ht="25.2" x14ac:dyDescent="0.25">
      <c r="A1" s="58" t="s">
        <v>56</v>
      </c>
      <c r="B1" s="58"/>
      <c r="C1" s="58"/>
      <c r="D1" s="58"/>
      <c r="E1" s="58"/>
      <c r="F1" s="58"/>
      <c r="G1" s="58"/>
    </row>
    <row r="2" spans="1:9" x14ac:dyDescent="0.25">
      <c r="A2" s="59" t="s">
        <v>57</v>
      </c>
      <c r="B2" s="59"/>
      <c r="C2" s="59"/>
      <c r="D2" s="59"/>
      <c r="E2" s="59"/>
      <c r="F2" s="59"/>
      <c r="G2" s="59"/>
    </row>
    <row r="4" spans="1:9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9" x14ac:dyDescent="0.25">
      <c r="A5" s="35" t="s">
        <v>25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37">
        <f>(F5-B5)/B5</f>
        <v>6.8943863368197911E-2</v>
      </c>
      <c r="I5" s="24"/>
    </row>
    <row r="6" spans="1:9" x14ac:dyDescent="0.25">
      <c r="A6" s="31" t="s">
        <v>58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33">
        <f>(F6-B6)/B6</f>
        <v>7.5481440981714359E-2</v>
      </c>
      <c r="I6" s="24"/>
    </row>
    <row r="7" spans="1:9" x14ac:dyDescent="0.25">
      <c r="A7" s="31" t="s">
        <v>59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33">
        <f t="shared" ref="G7:G40" si="0">(F7-B7)/B7</f>
        <v>6.2288982291738439E-2</v>
      </c>
      <c r="I7" s="24"/>
    </row>
    <row r="8" spans="1:9" x14ac:dyDescent="0.25">
      <c r="A8" s="31" t="s">
        <v>60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33">
        <f t="shared" si="0"/>
        <v>7.5456596085279784E-2</v>
      </c>
      <c r="I8" s="24"/>
    </row>
    <row r="9" spans="1:9" x14ac:dyDescent="0.25">
      <c r="A9" s="31" t="s">
        <v>61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33">
        <f t="shared" si="0"/>
        <v>7.9277632957996294E-2</v>
      </c>
      <c r="I9" s="24"/>
    </row>
    <row r="10" spans="1:9" x14ac:dyDescent="0.25">
      <c r="A10" s="31" t="s">
        <v>62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33">
        <f t="shared" si="0"/>
        <v>5.9115216334467674E-2</v>
      </c>
      <c r="I10" s="24"/>
    </row>
    <row r="11" spans="1:9" x14ac:dyDescent="0.25">
      <c r="A11" s="31" t="s">
        <v>63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33">
        <f t="shared" si="0"/>
        <v>8.3836858006042292E-2</v>
      </c>
      <c r="I11" s="24"/>
    </row>
    <row r="12" spans="1:9" x14ac:dyDescent="0.25">
      <c r="A12" s="35" t="s">
        <v>26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37">
        <f>(F12-B12)/B12</f>
        <v>7.3451526691401772E-2</v>
      </c>
      <c r="I12" s="24"/>
    </row>
    <row r="13" spans="1:9" x14ac:dyDescent="0.25">
      <c r="A13" s="31" t="s">
        <v>64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33">
        <f t="shared" si="0"/>
        <v>8.6567164179104483E-2</v>
      </c>
      <c r="I13" s="24"/>
    </row>
    <row r="14" spans="1:9" x14ac:dyDescent="0.25">
      <c r="A14" s="31" t="s">
        <v>65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33">
        <f t="shared" si="0"/>
        <v>6.6252696942588007E-2</v>
      </c>
      <c r="I14" s="24"/>
    </row>
    <row r="15" spans="1:9" x14ac:dyDescent="0.25">
      <c r="A15" s="31" t="s">
        <v>66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33">
        <f t="shared" si="0"/>
        <v>9.4909183934510102E-2</v>
      </c>
      <c r="I15" s="24"/>
    </row>
    <row r="16" spans="1:9" x14ac:dyDescent="0.25">
      <c r="A16" s="31" t="s">
        <v>67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33">
        <f t="shared" si="0"/>
        <v>8.2460732984293197E-2</v>
      </c>
      <c r="I16" s="24"/>
    </row>
    <row r="17" spans="1:9" x14ac:dyDescent="0.25">
      <c r="A17" s="31" t="s">
        <v>68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33">
        <f t="shared" si="0"/>
        <v>7.2905090020004448E-2</v>
      </c>
      <c r="I17" s="24"/>
    </row>
    <row r="18" spans="1:9" x14ac:dyDescent="0.25">
      <c r="A18" s="31" t="s">
        <v>69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33">
        <f t="shared" si="0"/>
        <v>7.1917808219178078E-2</v>
      </c>
      <c r="I18" s="24"/>
    </row>
    <row r="19" spans="1:9" x14ac:dyDescent="0.25">
      <c r="A19" s="31" t="s">
        <v>70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33">
        <f t="shared" si="0"/>
        <v>6.6924066924066924E-2</v>
      </c>
      <c r="I19" s="24"/>
    </row>
    <row r="20" spans="1:9" x14ac:dyDescent="0.25">
      <c r="A20" s="31" t="s">
        <v>71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33">
        <f t="shared" si="0"/>
        <v>7.3572242623781189E-2</v>
      </c>
      <c r="I20" s="24"/>
    </row>
    <row r="21" spans="1:9" x14ac:dyDescent="0.25">
      <c r="A21" s="31" t="s">
        <v>72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33">
        <f t="shared" si="0"/>
        <v>7.6168929110105574E-2</v>
      </c>
      <c r="I21" s="24"/>
    </row>
    <row r="22" spans="1:9" x14ac:dyDescent="0.25">
      <c r="A22" s="32" t="s">
        <v>73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33">
        <f t="shared" si="0"/>
        <v>0.11967665615141956</v>
      </c>
      <c r="I22" s="24"/>
    </row>
    <row r="23" spans="1:9" x14ac:dyDescent="0.25">
      <c r="A23" s="31" t="s">
        <v>74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33">
        <f t="shared" si="0"/>
        <v>6.9361608129003757E-2</v>
      </c>
      <c r="I23" s="24"/>
    </row>
    <row r="24" spans="1:9" x14ac:dyDescent="0.25">
      <c r="A24" s="31" t="s">
        <v>75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33">
        <f t="shared" si="0"/>
        <v>6.3691306369130632E-2</v>
      </c>
      <c r="I24" s="24"/>
    </row>
    <row r="25" spans="1:9" x14ac:dyDescent="0.25">
      <c r="A25" s="31" t="s">
        <v>76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33">
        <f t="shared" si="0"/>
        <v>5.016722408026756E-2</v>
      </c>
      <c r="I25" s="24"/>
    </row>
    <row r="26" spans="1:9" x14ac:dyDescent="0.25">
      <c r="A26" s="31" t="s">
        <v>77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33">
        <f t="shared" si="0"/>
        <v>8.4139441503924078E-2</v>
      </c>
      <c r="I26" s="24"/>
    </row>
    <row r="27" spans="1:9" x14ac:dyDescent="0.25">
      <c r="A27" s="31" t="s">
        <v>78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33">
        <f t="shared" si="0"/>
        <v>7.7235772357723581E-2</v>
      </c>
      <c r="I27" s="24"/>
    </row>
    <row r="28" spans="1:9" x14ac:dyDescent="0.25">
      <c r="A28" s="31" t="s">
        <v>79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33">
        <f t="shared" si="0"/>
        <v>5.5762081784386616E-2</v>
      </c>
      <c r="I28" s="24"/>
    </row>
    <row r="29" spans="1:9" x14ac:dyDescent="0.25">
      <c r="A29" s="31" t="s">
        <v>80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33">
        <f t="shared" si="0"/>
        <v>4.659949622166247E-2</v>
      </c>
      <c r="I29" s="24"/>
    </row>
    <row r="30" spans="1:9" x14ac:dyDescent="0.25">
      <c r="A30" s="31" t="s">
        <v>81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33">
        <f t="shared" si="0"/>
        <v>5.5813953488372092E-2</v>
      </c>
      <c r="I30" s="24"/>
    </row>
    <row r="31" spans="1:9" x14ac:dyDescent="0.25">
      <c r="A31" s="31" t="s">
        <v>82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33">
        <f t="shared" si="0"/>
        <v>4.7138047138047139E-2</v>
      </c>
      <c r="I31" s="24"/>
    </row>
    <row r="32" spans="1:9" x14ac:dyDescent="0.25">
      <c r="A32" s="32" t="s">
        <v>83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33">
        <f t="shared" si="0"/>
        <v>7.3735955056179775E-2</v>
      </c>
      <c r="I32" s="24"/>
    </row>
    <row r="33" spans="1:9" x14ac:dyDescent="0.25">
      <c r="A33" s="31" t="s">
        <v>84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33">
        <f t="shared" si="0"/>
        <v>6.1648745519713263E-2</v>
      </c>
      <c r="I33" s="24"/>
    </row>
    <row r="34" spans="1:9" x14ac:dyDescent="0.25">
      <c r="A34" s="31" t="s">
        <v>85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33">
        <f t="shared" si="0"/>
        <v>6.3459037711313393E-2</v>
      </c>
      <c r="I34" s="24"/>
    </row>
    <row r="35" spans="1:9" x14ac:dyDescent="0.25">
      <c r="A35" s="31" t="s">
        <v>86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33">
        <f t="shared" si="0"/>
        <v>5.9437751004016062E-2</v>
      </c>
      <c r="I35" s="24"/>
    </row>
    <row r="36" spans="1:9" x14ac:dyDescent="0.25">
      <c r="A36" s="31" t="s">
        <v>87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33">
        <f t="shared" si="0"/>
        <v>5.6994818652849742E-2</v>
      </c>
      <c r="I36" s="24"/>
    </row>
    <row r="37" spans="1:9" x14ac:dyDescent="0.25">
      <c r="A37" s="31" t="s">
        <v>88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33">
        <f t="shared" si="0"/>
        <v>2.9850746268656716E-2</v>
      </c>
      <c r="I37" s="24"/>
    </row>
    <row r="38" spans="1:9" x14ac:dyDescent="0.25">
      <c r="A38" s="31" t="s">
        <v>89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33">
        <f t="shared" si="0"/>
        <v>6.6390041493775934E-2</v>
      </c>
      <c r="I38" s="24"/>
    </row>
    <row r="39" spans="1:9" x14ac:dyDescent="0.25">
      <c r="A39" s="31" t="s">
        <v>90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33">
        <f t="shared" si="0"/>
        <v>0.1118421052631579</v>
      </c>
      <c r="I39" s="24"/>
    </row>
    <row r="40" spans="1:9" x14ac:dyDescent="0.25">
      <c r="A40" s="31" t="s">
        <v>91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33">
        <f t="shared" si="0"/>
        <v>6.9236821400472076E-2</v>
      </c>
      <c r="I40" s="24"/>
    </row>
    <row r="41" spans="1:9" x14ac:dyDescent="0.25">
      <c r="A41" s="38" t="s">
        <v>92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7">
        <f>(F41-B41)/B41</f>
        <v>2.1565495207667731E-2</v>
      </c>
      <c r="I41" s="24"/>
    </row>
    <row r="42" spans="1:9" x14ac:dyDescent="0.25">
      <c r="A42" s="41" t="s">
        <v>12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40">
        <f>(F42-B42)/B42</f>
        <v>6.9410085240166022E-2</v>
      </c>
      <c r="I42" s="24"/>
    </row>
  </sheetData>
  <mergeCells count="2">
    <mergeCell ref="A1:G1"/>
    <mergeCell ref="A2:G2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60" zoomScaleNormal="63" zoomScaleSheetLayoutView="100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6" width="18" style="48" customWidth="1"/>
    <col min="7" max="7" width="23.88671875" style="48" customWidth="1"/>
    <col min="8" max="16384" width="8.88671875" style="48"/>
  </cols>
  <sheetData>
    <row r="1" spans="1:7" ht="25.2" x14ac:dyDescent="0.25">
      <c r="A1" s="58" t="s">
        <v>93</v>
      </c>
      <c r="B1" s="58"/>
      <c r="C1" s="58"/>
      <c r="D1" s="58"/>
      <c r="E1" s="58"/>
      <c r="F1" s="58"/>
      <c r="G1" s="58"/>
    </row>
    <row r="2" spans="1:7" x14ac:dyDescent="0.25">
      <c r="A2" s="59" t="s">
        <v>57</v>
      </c>
      <c r="B2" s="59"/>
      <c r="C2" s="59"/>
      <c r="D2" s="59"/>
      <c r="E2" s="59"/>
      <c r="F2" s="59"/>
      <c r="G2" s="59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7" x14ac:dyDescent="0.25">
      <c r="A5" s="35" t="s">
        <v>25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37">
        <f>(F5-B5)/B5</f>
        <v>0.32263856710525796</v>
      </c>
    </row>
    <row r="6" spans="1:7" x14ac:dyDescent="0.25">
      <c r="A6" s="31" t="s">
        <v>58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33">
        <f>(F6-B6)/B6</f>
        <v>0.31608026072789114</v>
      </c>
    </row>
    <row r="7" spans="1:7" x14ac:dyDescent="0.25">
      <c r="A7" s="31" t="s">
        <v>59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33">
        <f t="shared" ref="G7:G40" si="0">(F7-B7)/B7</f>
        <v>0.30037095840378242</v>
      </c>
    </row>
    <row r="8" spans="1:7" x14ac:dyDescent="0.25">
      <c r="A8" s="31" t="s">
        <v>60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33">
        <f t="shared" si="0"/>
        <v>0.31764627385595179</v>
      </c>
    </row>
    <row r="9" spans="1:7" x14ac:dyDescent="0.25">
      <c r="A9" s="31" t="s">
        <v>61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33">
        <f t="shared" si="0"/>
        <v>0.3789888911610157</v>
      </c>
    </row>
    <row r="10" spans="1:7" x14ac:dyDescent="0.25">
      <c r="A10" s="31" t="s">
        <v>62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33">
        <f t="shared" si="0"/>
        <v>0.38819216083196134</v>
      </c>
    </row>
    <row r="11" spans="1:7" x14ac:dyDescent="0.25">
      <c r="A11" s="31" t="s">
        <v>63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33">
        <f t="shared" si="0"/>
        <v>0.34147737757817653</v>
      </c>
    </row>
    <row r="12" spans="1:7" x14ac:dyDescent="0.25">
      <c r="A12" s="35" t="s">
        <v>26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37">
        <f>(F12-B12)/B12</f>
        <v>0.38886657469153862</v>
      </c>
    </row>
    <row r="13" spans="1:7" x14ac:dyDescent="0.25">
      <c r="A13" s="31" t="s">
        <v>64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33">
        <f t="shared" si="0"/>
        <v>0.39743070139886766</v>
      </c>
    </row>
    <row r="14" spans="1:7" x14ac:dyDescent="0.25">
      <c r="A14" s="31" t="s">
        <v>65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33">
        <f t="shared" si="0"/>
        <v>0.37517517957780971</v>
      </c>
    </row>
    <row r="15" spans="1:7" x14ac:dyDescent="0.25">
      <c r="A15" s="31" t="s">
        <v>66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33">
        <f t="shared" si="0"/>
        <v>0.23960439722048604</v>
      </c>
    </row>
    <row r="16" spans="1:7" x14ac:dyDescent="0.25">
      <c r="A16" s="31" t="s">
        <v>67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33">
        <f t="shared" si="0"/>
        <v>0.38609349121759412</v>
      </c>
    </row>
    <row r="17" spans="1:7" x14ac:dyDescent="0.25">
      <c r="A17" s="31" t="s">
        <v>68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33">
        <f t="shared" si="0"/>
        <v>0.39112133238131613</v>
      </c>
    </row>
    <row r="18" spans="1:7" x14ac:dyDescent="0.25">
      <c r="A18" s="31" t="s">
        <v>69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33">
        <f t="shared" si="0"/>
        <v>0.48533177736717559</v>
      </c>
    </row>
    <row r="19" spans="1:7" x14ac:dyDescent="0.25">
      <c r="A19" s="31" t="s">
        <v>70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33">
        <f t="shared" si="0"/>
        <v>0.37794232351401308</v>
      </c>
    </row>
    <row r="20" spans="1:7" x14ac:dyDescent="0.25">
      <c r="A20" s="31" t="s">
        <v>71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33">
        <f t="shared" si="0"/>
        <v>0.43374493893116944</v>
      </c>
    </row>
    <row r="21" spans="1:7" x14ac:dyDescent="0.25">
      <c r="A21" s="31" t="s">
        <v>72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33">
        <f t="shared" si="0"/>
        <v>0.37849240577536097</v>
      </c>
    </row>
    <row r="22" spans="1:7" x14ac:dyDescent="0.25">
      <c r="A22" s="32" t="s">
        <v>73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33">
        <f t="shared" si="0"/>
        <v>0.4647902859170735</v>
      </c>
    </row>
    <row r="23" spans="1:7" x14ac:dyDescent="0.25">
      <c r="A23" s="31" t="s">
        <v>74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33">
        <f t="shared" si="0"/>
        <v>0.3989753211141579</v>
      </c>
    </row>
    <row r="24" spans="1:7" x14ac:dyDescent="0.25">
      <c r="A24" s="31" t="s">
        <v>75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33">
        <f t="shared" si="0"/>
        <v>0.43375613369132487</v>
      </c>
    </row>
    <row r="25" spans="1:7" x14ac:dyDescent="0.25">
      <c r="A25" s="31" t="s">
        <v>76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33">
        <f t="shared" si="0"/>
        <v>0.3849015567765568</v>
      </c>
    </row>
    <row r="26" spans="1:7" x14ac:dyDescent="0.25">
      <c r="A26" s="31" t="s">
        <v>77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33">
        <f t="shared" si="0"/>
        <v>0.37946445079529428</v>
      </c>
    </row>
    <row r="27" spans="1:7" x14ac:dyDescent="0.25">
      <c r="A27" s="31" t="s">
        <v>78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33">
        <f t="shared" si="0"/>
        <v>0.40200185826505619</v>
      </c>
    </row>
    <row r="28" spans="1:7" x14ac:dyDescent="0.25">
      <c r="A28" s="31" t="s">
        <v>79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33">
        <f t="shared" si="0"/>
        <v>0.24976371071542222</v>
      </c>
    </row>
    <row r="29" spans="1:7" x14ac:dyDescent="0.25">
      <c r="A29" s="31" t="s">
        <v>80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33">
        <f t="shared" si="0"/>
        <v>0.36654525077052397</v>
      </c>
    </row>
    <row r="30" spans="1:7" x14ac:dyDescent="0.25">
      <c r="A30" s="31" t="s">
        <v>81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33">
        <f t="shared" si="0"/>
        <v>0.72939177899075414</v>
      </c>
    </row>
    <row r="31" spans="1:7" x14ac:dyDescent="0.25">
      <c r="A31" s="31" t="s">
        <v>82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33">
        <f t="shared" si="0"/>
        <v>0.87917274521582423</v>
      </c>
    </row>
    <row r="32" spans="1:7" x14ac:dyDescent="0.25">
      <c r="A32" s="32" t="s">
        <v>83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33">
        <f t="shared" si="0"/>
        <v>0.42719730672117351</v>
      </c>
    </row>
    <row r="33" spans="1:7" x14ac:dyDescent="0.25">
      <c r="A33" s="31" t="s">
        <v>84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33">
        <f t="shared" si="0"/>
        <v>0.55345945513248129</v>
      </c>
    </row>
    <row r="34" spans="1:7" x14ac:dyDescent="0.25">
      <c r="A34" s="31" t="s">
        <v>85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33">
        <f t="shared" si="0"/>
        <v>0.35535585909417683</v>
      </c>
    </row>
    <row r="35" spans="1:7" x14ac:dyDescent="0.25">
      <c r="A35" s="31" t="s">
        <v>86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33">
        <f t="shared" si="0"/>
        <v>0.40383318597994994</v>
      </c>
    </row>
    <row r="36" spans="1:7" x14ac:dyDescent="0.25">
      <c r="A36" s="31" t="s">
        <v>87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33">
        <f t="shared" si="0"/>
        <v>0.4247397155916709</v>
      </c>
    </row>
    <row r="37" spans="1:7" x14ac:dyDescent="0.25">
      <c r="A37" s="31" t="s">
        <v>88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33">
        <f t="shared" si="0"/>
        <v>0.43482215955608117</v>
      </c>
    </row>
    <row r="38" spans="1:7" x14ac:dyDescent="0.25">
      <c r="A38" s="31" t="s">
        <v>89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33">
        <f t="shared" si="0"/>
        <v>0.43522538457415449</v>
      </c>
    </row>
    <row r="39" spans="1:7" x14ac:dyDescent="0.25">
      <c r="A39" s="31" t="s">
        <v>90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33">
        <f t="shared" si="0"/>
        <v>0.49949799196787148</v>
      </c>
    </row>
    <row r="40" spans="1:7" x14ac:dyDescent="0.25">
      <c r="A40" s="31" t="s">
        <v>91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33">
        <f t="shared" si="0"/>
        <v>0.36999051969318281</v>
      </c>
    </row>
    <row r="41" spans="1:7" x14ac:dyDescent="0.25">
      <c r="A41" s="41" t="s">
        <v>17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40">
        <f>(F41-B41)/B41</f>
        <v>0.33395125876434767</v>
      </c>
    </row>
  </sheetData>
  <mergeCells count="2">
    <mergeCell ref="A1:G1"/>
    <mergeCell ref="A2:G2"/>
  </mergeCells>
  <pageMargins left="0.25" right="0.25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zoomScale="65" zoomScaleNormal="100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6" width="18" style="48" customWidth="1"/>
    <col min="7" max="7" width="23.88671875" style="48" customWidth="1"/>
    <col min="8" max="16384" width="8.88671875" style="48"/>
  </cols>
  <sheetData>
    <row r="1" spans="1:7" ht="25.2" x14ac:dyDescent="0.25">
      <c r="A1" s="58" t="s">
        <v>94</v>
      </c>
      <c r="B1" s="58"/>
      <c r="C1" s="58"/>
      <c r="D1" s="58"/>
      <c r="E1" s="58"/>
      <c r="F1" s="58"/>
      <c r="G1" s="58"/>
    </row>
    <row r="2" spans="1:7" x14ac:dyDescent="0.25">
      <c r="A2" s="59" t="s">
        <v>95</v>
      </c>
      <c r="B2" s="59"/>
      <c r="C2" s="59"/>
      <c r="D2" s="59"/>
      <c r="E2" s="59"/>
      <c r="F2" s="59"/>
      <c r="G2" s="59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7" x14ac:dyDescent="0.25">
      <c r="A5" s="45" t="s">
        <v>25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37">
        <f>(F5-B5)/B5</f>
        <v>0.44497602629634198</v>
      </c>
    </row>
    <row r="6" spans="1:7" x14ac:dyDescent="0.25">
      <c r="A6" s="30" t="s">
        <v>58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33">
        <f>(F6-B6)/B6</f>
        <v>7.2062797785498178E-2</v>
      </c>
    </row>
    <row r="7" spans="1:7" x14ac:dyDescent="0.25">
      <c r="A7" s="30" t="s">
        <v>59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33">
        <f t="shared" ref="G7:G40" si="0">(F7-B7)/B7</f>
        <v>0.47965546968427952</v>
      </c>
    </row>
    <row r="8" spans="1:7" x14ac:dyDescent="0.25">
      <c r="A8" s="30" t="s">
        <v>60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33">
        <f t="shared" si="0"/>
        <v>0.1259076260499554</v>
      </c>
    </row>
    <row r="9" spans="1:7" x14ac:dyDescent="0.25">
      <c r="A9" s="30" t="s">
        <v>61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33">
        <f t="shared" si="0"/>
        <v>0.23162149215600175</v>
      </c>
    </row>
    <row r="10" spans="1:7" x14ac:dyDescent="0.25">
      <c r="A10" s="30" t="s">
        <v>62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33">
        <f t="shared" si="0"/>
        <v>0.13832109720241553</v>
      </c>
    </row>
    <row r="11" spans="1:7" x14ac:dyDescent="0.25">
      <c r="A11" s="30" t="s">
        <v>63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33">
        <f t="shared" si="0"/>
        <v>0.10643823249310513</v>
      </c>
    </row>
    <row r="12" spans="1:7" x14ac:dyDescent="0.25">
      <c r="A12" s="45" t="s">
        <v>26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37">
        <f>(F12-B12)/B12</f>
        <v>0.11463297660970964</v>
      </c>
    </row>
    <row r="13" spans="1:7" x14ac:dyDescent="0.25">
      <c r="A13" s="30" t="s">
        <v>64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33">
        <f t="shared" si="0"/>
        <v>9.700628514720476E-2</v>
      </c>
    </row>
    <row r="14" spans="1:7" x14ac:dyDescent="0.25">
      <c r="A14" s="30" t="s">
        <v>65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33">
        <f t="shared" si="0"/>
        <v>0.11831640224081447</v>
      </c>
    </row>
    <row r="15" spans="1:7" x14ac:dyDescent="0.25">
      <c r="A15" s="30" t="s">
        <v>66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33">
        <f t="shared" si="0"/>
        <v>9.0710450742914228E-2</v>
      </c>
    </row>
    <row r="16" spans="1:7" x14ac:dyDescent="0.25">
      <c r="A16" s="30" t="s">
        <v>67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33">
        <f t="shared" si="0"/>
        <v>0.23579782365503915</v>
      </c>
    </row>
    <row r="17" spans="1:7" x14ac:dyDescent="0.25">
      <c r="A17" s="30" t="s">
        <v>68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33">
        <f t="shared" si="0"/>
        <v>0.27350208266581222</v>
      </c>
    </row>
    <row r="18" spans="1:7" x14ac:dyDescent="0.25">
      <c r="A18" s="30" t="s">
        <v>69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33">
        <f t="shared" si="0"/>
        <v>0.43920871304734388</v>
      </c>
    </row>
    <row r="19" spans="1:7" x14ac:dyDescent="0.25">
      <c r="A19" s="30" t="s">
        <v>70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33">
        <f t="shared" si="0"/>
        <v>0.14021342698905848</v>
      </c>
    </row>
    <row r="20" spans="1:7" x14ac:dyDescent="0.25">
      <c r="A20" s="30" t="s">
        <v>71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33">
        <f t="shared" si="0"/>
        <v>6.7428295974933716E-2</v>
      </c>
    </row>
    <row r="21" spans="1:7" x14ac:dyDescent="0.25">
      <c r="A21" s="30" t="s">
        <v>72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33">
        <f t="shared" si="0"/>
        <v>0.38446788111217639</v>
      </c>
    </row>
    <row r="22" spans="1:7" x14ac:dyDescent="0.25">
      <c r="A22" s="30" t="s">
        <v>73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33">
        <f t="shared" si="0"/>
        <v>0.38971138029011515</v>
      </c>
    </row>
    <row r="23" spans="1:7" x14ac:dyDescent="0.25">
      <c r="A23" s="30" t="s">
        <v>74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33">
        <f t="shared" si="0"/>
        <v>0.35192681772777457</v>
      </c>
    </row>
    <row r="24" spans="1:7" x14ac:dyDescent="0.25">
      <c r="A24" s="30" t="s">
        <v>75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33">
        <f t="shared" si="0"/>
        <v>0.21028112449799197</v>
      </c>
    </row>
    <row r="25" spans="1:7" x14ac:dyDescent="0.25">
      <c r="A25" s="30" t="s">
        <v>76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33">
        <f t="shared" si="0"/>
        <v>0.170438269836723</v>
      </c>
    </row>
    <row r="26" spans="1:7" x14ac:dyDescent="0.25">
      <c r="A26" s="30" t="s">
        <v>77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33">
        <f t="shared" si="0"/>
        <v>4.6251552110601654E-2</v>
      </c>
    </row>
    <row r="27" spans="1:7" x14ac:dyDescent="0.25">
      <c r="A27" s="30" t="s">
        <v>78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33">
        <f t="shared" si="0"/>
        <v>9.2794003829076543E-2</v>
      </c>
    </row>
    <row r="28" spans="1:7" x14ac:dyDescent="0.25">
      <c r="A28" s="30" t="s">
        <v>79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33">
        <f t="shared" si="0"/>
        <v>2.8877184034891798E-2</v>
      </c>
    </row>
    <row r="29" spans="1:7" x14ac:dyDescent="0.25">
      <c r="A29" s="30" t="s">
        <v>80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33">
        <f t="shared" si="0"/>
        <v>0.11558109833971902</v>
      </c>
    </row>
    <row r="30" spans="1:7" x14ac:dyDescent="0.25">
      <c r="A30" s="30" t="s">
        <v>81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33">
        <f t="shared" si="0"/>
        <v>0.14712323312761297</v>
      </c>
    </row>
    <row r="31" spans="1:7" x14ac:dyDescent="0.25">
      <c r="A31" s="30" t="s">
        <v>82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33">
        <f t="shared" si="0"/>
        <v>0.11972633979475485</v>
      </c>
    </row>
    <row r="32" spans="1:7" x14ac:dyDescent="0.25">
      <c r="A32" s="30" t="s">
        <v>83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33">
        <f t="shared" si="0"/>
        <v>0.14104788651771819</v>
      </c>
    </row>
    <row r="33" spans="1:7" x14ac:dyDescent="0.25">
      <c r="A33" s="30" t="s">
        <v>84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33">
        <f t="shared" si="0"/>
        <v>6.4443562260156143E-2</v>
      </c>
    </row>
    <row r="34" spans="1:7" x14ac:dyDescent="0.25">
      <c r="A34" s="30" t="s">
        <v>85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33">
        <f t="shared" si="0"/>
        <v>0.12963053945170483</v>
      </c>
    </row>
    <row r="35" spans="1:7" x14ac:dyDescent="0.25">
      <c r="A35" s="30" t="s">
        <v>86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33">
        <f t="shared" si="0"/>
        <v>0.10120581263526744</v>
      </c>
    </row>
    <row r="36" spans="1:7" x14ac:dyDescent="0.25">
      <c r="A36" s="30" t="s">
        <v>87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33">
        <f t="shared" si="0"/>
        <v>0.18857670221493028</v>
      </c>
    </row>
    <row r="37" spans="1:7" x14ac:dyDescent="0.25">
      <c r="A37" s="30" t="s">
        <v>88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33">
        <f t="shared" si="0"/>
        <v>0.21075455333911536</v>
      </c>
    </row>
    <row r="38" spans="1:7" x14ac:dyDescent="0.25">
      <c r="A38" s="30" t="s">
        <v>89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33">
        <f t="shared" si="0"/>
        <v>1.052801724137931</v>
      </c>
    </row>
    <row r="39" spans="1:7" x14ac:dyDescent="0.25">
      <c r="A39" s="30" t="s">
        <v>90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33">
        <f t="shared" si="0"/>
        <v>0.27528548123980423</v>
      </c>
    </row>
    <row r="40" spans="1:7" x14ac:dyDescent="0.25">
      <c r="A40" s="30" t="s">
        <v>91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33">
        <f t="shared" si="0"/>
        <v>7.4340214267049912E-2</v>
      </c>
    </row>
    <row r="41" spans="1:7" x14ac:dyDescent="0.25">
      <c r="A41" s="46" t="s">
        <v>92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7">
        <f>(F41-B41)/B41</f>
        <v>0.18645093393818893</v>
      </c>
    </row>
    <row r="42" spans="1:7" x14ac:dyDescent="0.25">
      <c r="A42" s="42" t="s">
        <v>12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40">
        <f>(F42-B42)/B42</f>
        <v>0.36069510565283042</v>
      </c>
    </row>
  </sheetData>
  <mergeCells count="2">
    <mergeCell ref="A1:G1"/>
    <mergeCell ref="A2:G2"/>
  </mergeCells>
  <pageMargins left="0.25" right="0.25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60" zoomScaleNormal="100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6" width="18" style="48" customWidth="1"/>
    <col min="7" max="7" width="23.88671875" style="48" customWidth="1"/>
    <col min="8" max="16384" width="8.88671875" style="48"/>
  </cols>
  <sheetData>
    <row r="1" spans="1:7" ht="25.2" x14ac:dyDescent="0.25">
      <c r="A1" s="58" t="s">
        <v>96</v>
      </c>
      <c r="B1" s="58"/>
      <c r="C1" s="58"/>
      <c r="D1" s="58"/>
      <c r="E1" s="58"/>
      <c r="F1" s="58"/>
      <c r="G1" s="58"/>
    </row>
    <row r="2" spans="1:7" x14ac:dyDescent="0.25">
      <c r="A2" s="59" t="s">
        <v>95</v>
      </c>
      <c r="B2" s="59"/>
      <c r="C2" s="59"/>
      <c r="D2" s="59"/>
      <c r="E2" s="59"/>
      <c r="F2" s="59"/>
      <c r="G2" s="59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7" x14ac:dyDescent="0.25">
      <c r="A5" s="35" t="s">
        <v>25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37">
        <f>(F5-B5)/B5</f>
        <v>0.54690812775885611</v>
      </c>
    </row>
    <row r="6" spans="1:7" x14ac:dyDescent="0.25">
      <c r="A6" s="31" t="s">
        <v>58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33">
        <f>(F6-B6)/B6</f>
        <v>0.53862340432782685</v>
      </c>
    </row>
    <row r="7" spans="1:7" x14ac:dyDescent="0.25">
      <c r="A7" s="31" t="s">
        <v>59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33">
        <f t="shared" ref="G7:G40" si="0">(F7-B7)/B7</f>
        <v>0.49255930029458322</v>
      </c>
    </row>
    <row r="8" spans="1:7" x14ac:dyDescent="0.25">
      <c r="A8" s="31" t="s">
        <v>60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33">
        <f t="shared" si="0"/>
        <v>0.58735085744926807</v>
      </c>
    </row>
    <row r="9" spans="1:7" x14ac:dyDescent="0.25">
      <c r="A9" s="31" t="s">
        <v>61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33">
        <f t="shared" si="0"/>
        <v>0.62095785197181896</v>
      </c>
    </row>
    <row r="10" spans="1:7" x14ac:dyDescent="0.25">
      <c r="A10" s="31" t="s">
        <v>62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33">
        <f t="shared" si="0"/>
        <v>0.56508157371736201</v>
      </c>
    </row>
    <row r="11" spans="1:7" x14ac:dyDescent="0.25">
      <c r="A11" s="31" t="s">
        <v>63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33">
        <f t="shared" si="0"/>
        <v>0.53454520677018391</v>
      </c>
    </row>
    <row r="12" spans="1:7" x14ac:dyDescent="0.25">
      <c r="A12" s="35" t="s">
        <v>26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37">
        <f>(F12-B12)/B12</f>
        <v>0.48462295051245607</v>
      </c>
    </row>
    <row r="13" spans="1:7" x14ac:dyDescent="0.25">
      <c r="A13" s="31" t="s">
        <v>64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33">
        <f t="shared" si="0"/>
        <v>0.45288997190448904</v>
      </c>
    </row>
    <row r="14" spans="1:7" x14ac:dyDescent="0.25">
      <c r="A14" s="31" t="s">
        <v>65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33">
        <f t="shared" si="0"/>
        <v>0.48897481110161062</v>
      </c>
    </row>
    <row r="15" spans="1:7" x14ac:dyDescent="0.25">
      <c r="A15" s="31" t="s">
        <v>66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33">
        <f t="shared" si="0"/>
        <v>0.4791286689854089</v>
      </c>
    </row>
    <row r="16" spans="1:7" x14ac:dyDescent="0.25">
      <c r="A16" s="31" t="s">
        <v>67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33">
        <f t="shared" si="0"/>
        <v>0.46898277406100197</v>
      </c>
    </row>
    <row r="17" spans="1:7" x14ac:dyDescent="0.25">
      <c r="A17" s="31" t="s">
        <v>68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33">
        <f t="shared" si="0"/>
        <v>0.50499641622587754</v>
      </c>
    </row>
    <row r="18" spans="1:7" x14ac:dyDescent="0.25">
      <c r="A18" s="31" t="s">
        <v>69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33">
        <f t="shared" si="0"/>
        <v>0.58088298898759028</v>
      </c>
    </row>
    <row r="19" spans="1:7" x14ac:dyDescent="0.25">
      <c r="A19" s="31" t="s">
        <v>70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33">
        <f t="shared" si="0"/>
        <v>0.44429577517234187</v>
      </c>
    </row>
    <row r="20" spans="1:7" x14ac:dyDescent="0.25">
      <c r="A20" s="31" t="s">
        <v>71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33">
        <f t="shared" si="0"/>
        <v>0.54901432363602065</v>
      </c>
    </row>
    <row r="21" spans="1:7" x14ac:dyDescent="0.25">
      <c r="A21" s="31" t="s">
        <v>72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33">
        <f t="shared" si="0"/>
        <v>0.4795001453065969</v>
      </c>
    </row>
    <row r="22" spans="1:7" x14ac:dyDescent="0.25">
      <c r="A22" s="32" t="s">
        <v>73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33">
        <f t="shared" si="0"/>
        <v>0.61412063825717689</v>
      </c>
    </row>
    <row r="23" spans="1:7" x14ac:dyDescent="0.25">
      <c r="A23" s="31" t="s">
        <v>74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33">
        <f t="shared" si="0"/>
        <v>0.49263363168401575</v>
      </c>
    </row>
    <row r="24" spans="1:7" x14ac:dyDescent="0.25">
      <c r="A24" s="31" t="s">
        <v>75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33">
        <f t="shared" si="0"/>
        <v>0.48629049231770088</v>
      </c>
    </row>
    <row r="25" spans="1:7" x14ac:dyDescent="0.25">
      <c r="A25" s="31" t="s">
        <v>76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33">
        <f t="shared" si="0"/>
        <v>0.41180483934946449</v>
      </c>
    </row>
    <row r="26" spans="1:7" x14ac:dyDescent="0.25">
      <c r="A26" s="31" t="s">
        <v>77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33">
        <f t="shared" si="0"/>
        <v>0.45300063509367022</v>
      </c>
    </row>
    <row r="27" spans="1:7" x14ac:dyDescent="0.25">
      <c r="A27" s="31" t="s">
        <v>78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33">
        <f t="shared" si="0"/>
        <v>0.49205207781394295</v>
      </c>
    </row>
    <row r="28" spans="1:7" x14ac:dyDescent="0.25">
      <c r="A28" s="31" t="s">
        <v>79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33">
        <f t="shared" si="0"/>
        <v>0.3491996255081844</v>
      </c>
    </row>
    <row r="29" spans="1:7" x14ac:dyDescent="0.25">
      <c r="A29" s="31" t="s">
        <v>80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33">
        <f t="shared" si="0"/>
        <v>0.37698462085518714</v>
      </c>
    </row>
    <row r="30" spans="1:7" x14ac:dyDescent="0.25">
      <c r="A30" s="31" t="s">
        <v>81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33">
        <f t="shared" si="0"/>
        <v>0.63665907599675786</v>
      </c>
    </row>
    <row r="31" spans="1:7" x14ac:dyDescent="0.25">
      <c r="A31" s="31" t="s">
        <v>82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33">
        <f t="shared" si="0"/>
        <v>0.74188507160607686</v>
      </c>
    </row>
    <row r="32" spans="1:7" x14ac:dyDescent="0.25">
      <c r="A32" s="32" t="s">
        <v>83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33">
        <f t="shared" si="0"/>
        <v>0.45621549989525123</v>
      </c>
    </row>
    <row r="33" spans="1:7" x14ac:dyDescent="0.25">
      <c r="A33" s="31" t="s">
        <v>84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33">
        <f t="shared" si="0"/>
        <v>0.4862202605231995</v>
      </c>
    </row>
    <row r="34" spans="1:7" x14ac:dyDescent="0.25">
      <c r="A34" s="31" t="s">
        <v>85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33">
        <f t="shared" si="0"/>
        <v>0.39677438613900112</v>
      </c>
    </row>
    <row r="35" spans="1:7" x14ac:dyDescent="0.25">
      <c r="A35" s="31" t="s">
        <v>86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33">
        <f t="shared" si="0"/>
        <v>0.48238573279052555</v>
      </c>
    </row>
    <row r="36" spans="1:7" x14ac:dyDescent="0.25">
      <c r="A36" s="31" t="s">
        <v>87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33">
        <f t="shared" si="0"/>
        <v>0.52913347729085092</v>
      </c>
    </row>
    <row r="37" spans="1:7" x14ac:dyDescent="0.25">
      <c r="A37" s="31" t="s">
        <v>88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33">
        <f t="shared" si="0"/>
        <v>0.45934183578477006</v>
      </c>
    </row>
    <row r="38" spans="1:7" x14ac:dyDescent="0.25">
      <c r="A38" s="31" t="s">
        <v>89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33">
        <f t="shared" si="0"/>
        <v>0.52490923898789388</v>
      </c>
    </row>
    <row r="39" spans="1:7" x14ac:dyDescent="0.25">
      <c r="A39" s="31" t="s">
        <v>90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33">
        <f t="shared" si="0"/>
        <v>0.44486186115676607</v>
      </c>
    </row>
    <row r="40" spans="1:7" x14ac:dyDescent="0.25">
      <c r="A40" s="31" t="s">
        <v>91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33">
        <f t="shared" si="0"/>
        <v>0.43222102466145196</v>
      </c>
    </row>
    <row r="41" spans="1:7" x14ac:dyDescent="0.25">
      <c r="A41" s="41" t="s">
        <v>17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40">
        <f>(F41-B41)/B41</f>
        <v>0.53651624767897588</v>
      </c>
    </row>
  </sheetData>
  <mergeCells count="2">
    <mergeCell ref="A1:G1"/>
    <mergeCell ref="A2:G2"/>
  </mergeCells>
  <pageMargins left="0.25" right="0.25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60" zoomScaleNormal="88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3" width="24" style="48" bestFit="1" customWidth="1"/>
    <col min="4" max="4" width="24" style="48" customWidth="1"/>
    <col min="5" max="6" width="25.44140625" style="48" bestFit="1" customWidth="1"/>
    <col min="7" max="7" width="23.88671875" style="48" customWidth="1"/>
    <col min="8" max="16384" width="8.88671875" style="48"/>
  </cols>
  <sheetData>
    <row r="1" spans="1:7" ht="25.2" x14ac:dyDescent="0.25">
      <c r="A1" s="58" t="s">
        <v>97</v>
      </c>
      <c r="B1" s="58"/>
      <c r="C1" s="58"/>
      <c r="D1" s="58"/>
      <c r="E1" s="58"/>
      <c r="F1" s="58"/>
      <c r="G1" s="58"/>
    </row>
    <row r="2" spans="1:7" x14ac:dyDescent="0.25">
      <c r="A2" s="59" t="s">
        <v>98</v>
      </c>
      <c r="B2" s="59"/>
      <c r="C2" s="59"/>
      <c r="D2" s="59"/>
      <c r="E2" s="59"/>
      <c r="F2" s="59"/>
      <c r="G2" s="59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7" x14ac:dyDescent="0.25">
      <c r="A5" s="35" t="s">
        <v>25</v>
      </c>
      <c r="B5" s="36">
        <v>69823521485110.453</v>
      </c>
      <c r="C5" s="36">
        <v>75708121670780.469</v>
      </c>
      <c r="D5" s="36">
        <v>81633838954921</v>
      </c>
      <c r="E5" s="50">
        <v>87723569763079.437</v>
      </c>
      <c r="F5" s="50">
        <v>90879451142010.109</v>
      </c>
      <c r="G5" s="37">
        <f>(F5-B5)/B5</f>
        <v>0.30155926268184191</v>
      </c>
    </row>
    <row r="6" spans="1:7" x14ac:dyDescent="0.25">
      <c r="A6" s="31" t="s">
        <v>58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33">
        <f>(F6-B6)/B6</f>
        <v>0.30538749101267143</v>
      </c>
    </row>
    <row r="7" spans="1:7" x14ac:dyDescent="0.25">
      <c r="A7" s="31" t="s">
        <v>59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33">
        <f t="shared" ref="G7:G40" si="0">(F7-B7)/B7</f>
        <v>0.28493797389356806</v>
      </c>
    </row>
    <row r="8" spans="1:7" x14ac:dyDescent="0.25">
      <c r="A8" s="31" t="s">
        <v>60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33">
        <f t="shared" si="0"/>
        <v>0.31046566854982671</v>
      </c>
    </row>
    <row r="9" spans="1:7" x14ac:dyDescent="0.25">
      <c r="A9" s="31" t="s">
        <v>61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33">
        <f t="shared" si="0"/>
        <v>0.34899073389083873</v>
      </c>
    </row>
    <row r="10" spans="1:7" x14ac:dyDescent="0.25">
      <c r="A10" s="31" t="s">
        <v>62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33">
        <f t="shared" si="0"/>
        <v>0.28541200889288842</v>
      </c>
    </row>
    <row r="11" spans="1:7" x14ac:dyDescent="0.25">
      <c r="A11" s="31" t="s">
        <v>63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33">
        <f t="shared" si="0"/>
        <v>0.29649958274983235</v>
      </c>
    </row>
    <row r="12" spans="1:7" x14ac:dyDescent="0.25">
      <c r="A12" s="35" t="s">
        <v>26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37">
        <f>(F12-B12)/B12</f>
        <v>0.30030879446612113</v>
      </c>
    </row>
    <row r="13" spans="1:7" x14ac:dyDescent="0.25">
      <c r="A13" s="31" t="s">
        <v>64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33">
        <f t="shared" si="0"/>
        <v>0.32232742010387011</v>
      </c>
    </row>
    <row r="14" spans="1:7" x14ac:dyDescent="0.25">
      <c r="A14" s="31" t="s">
        <v>65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33">
        <f t="shared" si="0"/>
        <v>0.29496588811747892</v>
      </c>
    </row>
    <row r="15" spans="1:7" x14ac:dyDescent="0.25">
      <c r="A15" s="31" t="s">
        <v>66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33">
        <f t="shared" si="0"/>
        <v>0.32378631951613562</v>
      </c>
    </row>
    <row r="16" spans="1:7" x14ac:dyDescent="0.25">
      <c r="A16" s="31" t="s">
        <v>67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33">
        <f t="shared" si="0"/>
        <v>0.28405767019408951</v>
      </c>
    </row>
    <row r="17" spans="1:7" x14ac:dyDescent="0.25">
      <c r="A17" s="31" t="s">
        <v>68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33">
        <f t="shared" si="0"/>
        <v>0.31834357952867193</v>
      </c>
    </row>
    <row r="18" spans="1:7" x14ac:dyDescent="0.25">
      <c r="A18" s="31" t="s">
        <v>69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33">
        <f t="shared" si="0"/>
        <v>0.37885472966764722</v>
      </c>
    </row>
    <row r="19" spans="1:7" x14ac:dyDescent="0.25">
      <c r="A19" s="31" t="s">
        <v>70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33">
        <f t="shared" si="0"/>
        <v>0.22507345799526693</v>
      </c>
    </row>
    <row r="20" spans="1:7" x14ac:dyDescent="0.25">
      <c r="A20" s="31" t="s">
        <v>71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33">
        <f t="shared" si="0"/>
        <v>0.30697944823752238</v>
      </c>
    </row>
    <row r="21" spans="1:7" x14ac:dyDescent="0.25">
      <c r="A21" s="31" t="s">
        <v>72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33">
        <f t="shared" si="0"/>
        <v>0.2464623245886661</v>
      </c>
    </row>
    <row r="22" spans="1:7" x14ac:dyDescent="0.25">
      <c r="A22" s="32" t="s">
        <v>73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33">
        <f t="shared" si="0"/>
        <v>0.34358817761426275</v>
      </c>
    </row>
    <row r="23" spans="1:7" x14ac:dyDescent="0.25">
      <c r="A23" s="31" t="s">
        <v>74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33">
        <f t="shared" si="0"/>
        <v>0.29003701754120703</v>
      </c>
    </row>
    <row r="24" spans="1:7" x14ac:dyDescent="0.25">
      <c r="A24" s="31" t="s">
        <v>75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33">
        <f t="shared" si="0"/>
        <v>0.33832073360197978</v>
      </c>
    </row>
    <row r="25" spans="1:7" x14ac:dyDescent="0.25">
      <c r="A25" s="31" t="s">
        <v>76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33">
        <f t="shared" si="0"/>
        <v>0.27633792246061201</v>
      </c>
    </row>
    <row r="26" spans="1:7" x14ac:dyDescent="0.25">
      <c r="A26" s="31" t="s">
        <v>77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33">
        <f t="shared" si="0"/>
        <v>0.26577062279012237</v>
      </c>
    </row>
    <row r="27" spans="1:7" x14ac:dyDescent="0.25">
      <c r="A27" s="31" t="s">
        <v>78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33">
        <f t="shared" si="0"/>
        <v>0.29789632930729287</v>
      </c>
    </row>
    <row r="28" spans="1:7" x14ac:dyDescent="0.25">
      <c r="A28" s="31" t="s">
        <v>79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33">
        <f t="shared" si="0"/>
        <v>0.22687584716229328</v>
      </c>
    </row>
    <row r="29" spans="1:7" x14ac:dyDescent="0.25">
      <c r="A29" s="31" t="s">
        <v>80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33">
        <f t="shared" si="0"/>
        <v>0.28226159281353125</v>
      </c>
    </row>
    <row r="30" spans="1:7" x14ac:dyDescent="0.25">
      <c r="A30" s="31" t="s">
        <v>81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33">
        <f t="shared" si="0"/>
        <v>0.74388737206680977</v>
      </c>
    </row>
    <row r="31" spans="1:7" x14ac:dyDescent="0.25">
      <c r="A31" s="31" t="s">
        <v>82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33">
        <f t="shared" si="0"/>
        <v>0.95807357996288289</v>
      </c>
    </row>
    <row r="32" spans="1:7" x14ac:dyDescent="0.25">
      <c r="A32" s="32" t="s">
        <v>83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33">
        <f t="shared" si="0"/>
        <v>0.32618957045896696</v>
      </c>
    </row>
    <row r="33" spans="1:7" x14ac:dyDescent="0.25">
      <c r="A33" s="31" t="s">
        <v>84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33">
        <f t="shared" si="0"/>
        <v>0.53042461083196002</v>
      </c>
    </row>
    <row r="34" spans="1:7" x14ac:dyDescent="0.25">
      <c r="A34" s="31" t="s">
        <v>85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33">
        <f t="shared" si="0"/>
        <v>0.23517526704763683</v>
      </c>
    </row>
    <row r="35" spans="1:7" x14ac:dyDescent="0.25">
      <c r="A35" s="31" t="s">
        <v>86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33">
        <f t="shared" si="0"/>
        <v>0.29814160933420508</v>
      </c>
    </row>
    <row r="36" spans="1:7" x14ac:dyDescent="0.25">
      <c r="A36" s="31" t="s">
        <v>87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33">
        <f t="shared" si="0"/>
        <v>0.341996274388077</v>
      </c>
    </row>
    <row r="37" spans="1:7" x14ac:dyDescent="0.25">
      <c r="A37" s="31" t="s">
        <v>88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33">
        <f t="shared" si="0"/>
        <v>0.33536405132957536</v>
      </c>
    </row>
    <row r="38" spans="1:7" x14ac:dyDescent="0.25">
      <c r="A38" s="31" t="s">
        <v>89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33">
        <f t="shared" si="0"/>
        <v>0.32335318315092082</v>
      </c>
    </row>
    <row r="39" spans="1:7" x14ac:dyDescent="0.25">
      <c r="A39" s="31" t="s">
        <v>90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33">
        <f t="shared" si="0"/>
        <v>0.36531010058219798</v>
      </c>
    </row>
    <row r="40" spans="1:7" x14ac:dyDescent="0.25">
      <c r="A40" s="31" t="s">
        <v>91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33">
        <f t="shared" si="0"/>
        <v>0.28490542214095038</v>
      </c>
    </row>
    <row r="41" spans="1:7" x14ac:dyDescent="0.25">
      <c r="A41" s="41" t="s">
        <v>17</v>
      </c>
      <c r="B41" s="39">
        <v>81497510828317.406</v>
      </c>
      <c r="C41" s="39">
        <v>88374055962043.687</v>
      </c>
      <c r="D41" s="39">
        <v>95394568582265</v>
      </c>
      <c r="E41" s="39">
        <v>102534393511189.84</v>
      </c>
      <c r="F41" s="39">
        <v>106059242151485.94</v>
      </c>
      <c r="G41" s="40">
        <f>(F41-B41)/B41</f>
        <v>0.30138014122799722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view="pageBreakPreview" zoomScale="60" zoomScaleNormal="100" workbookViewId="0">
      <selection sqref="A1:G1"/>
    </sheetView>
  </sheetViews>
  <sheetFormatPr defaultColWidth="8.88671875" defaultRowHeight="13.8" x14ac:dyDescent="0.25"/>
  <cols>
    <col min="1" max="1" width="37.6640625" style="48" customWidth="1"/>
    <col min="2" max="3" width="24" style="48" bestFit="1" customWidth="1"/>
    <col min="4" max="4" width="24" style="48" customWidth="1"/>
    <col min="5" max="5" width="25.44140625" style="48" bestFit="1" customWidth="1"/>
    <col min="6" max="6" width="25.44140625" style="48" customWidth="1"/>
    <col min="7" max="7" width="23.88671875" style="48" customWidth="1"/>
    <col min="8" max="16384" width="8.88671875" style="48"/>
  </cols>
  <sheetData>
    <row r="1" spans="1:7" ht="25.2" x14ac:dyDescent="0.25">
      <c r="A1" s="58" t="s">
        <v>35</v>
      </c>
      <c r="B1" s="58"/>
      <c r="C1" s="58"/>
      <c r="D1" s="58"/>
      <c r="E1" s="58"/>
      <c r="F1" s="58"/>
      <c r="G1" s="58"/>
    </row>
    <row r="2" spans="1:7" x14ac:dyDescent="0.25">
      <c r="A2" s="59" t="s">
        <v>98</v>
      </c>
      <c r="B2" s="59"/>
      <c r="C2" s="59"/>
      <c r="D2" s="59"/>
      <c r="E2" s="59"/>
      <c r="F2" s="59"/>
      <c r="G2" s="59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99</v>
      </c>
      <c r="G4" s="1" t="s">
        <v>100</v>
      </c>
    </row>
    <row r="5" spans="1:7" x14ac:dyDescent="0.25">
      <c r="A5" s="35" t="s">
        <v>25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37">
        <f>(F5-B5)/B5</f>
        <v>4.5992301885372407E-2</v>
      </c>
    </row>
    <row r="6" spans="1:7" x14ac:dyDescent="0.25">
      <c r="A6" s="31" t="s">
        <v>58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33">
        <f>(F6-B6)/B6</f>
        <v>4.0148645647751662E-2</v>
      </c>
    </row>
    <row r="7" spans="1:7" x14ac:dyDescent="0.25">
      <c r="A7" s="31" t="s">
        <v>59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33">
        <f t="shared" ref="G7:G40" si="0">(F7-B7)/B7</f>
        <v>-1.8407320981314798E-3</v>
      </c>
    </row>
    <row r="8" spans="1:7" x14ac:dyDescent="0.25">
      <c r="A8" s="31" t="s">
        <v>60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33">
        <f t="shared" si="0"/>
        <v>6.4385763381382938E-2</v>
      </c>
    </row>
    <row r="9" spans="1:7" x14ac:dyDescent="0.25">
      <c r="A9" s="31" t="s">
        <v>61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33">
        <f t="shared" si="0"/>
        <v>0.13324004983705351</v>
      </c>
    </row>
    <row r="10" spans="1:7" x14ac:dyDescent="0.25">
      <c r="A10" s="31" t="s">
        <v>62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33">
        <f t="shared" si="0"/>
        <v>-4.2256729626231788E-2</v>
      </c>
    </row>
    <row r="11" spans="1:7" x14ac:dyDescent="0.25">
      <c r="A11" s="31" t="s">
        <v>63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33">
        <f t="shared" si="0"/>
        <v>0.1007542588793979</v>
      </c>
    </row>
    <row r="12" spans="1:7" x14ac:dyDescent="0.25">
      <c r="A12" s="35" t="s">
        <v>26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37">
        <f>(F12-B12)/B12</f>
        <v>3.9329226547096363E-2</v>
      </c>
    </row>
    <row r="13" spans="1:7" x14ac:dyDescent="0.25">
      <c r="A13" s="31" t="s">
        <v>64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33">
        <f t="shared" si="0"/>
        <v>-3.2901182876498937E-2</v>
      </c>
    </row>
    <row r="14" spans="1:7" x14ac:dyDescent="0.25">
      <c r="A14" s="31" t="s">
        <v>65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33">
        <f t="shared" si="0"/>
        <v>-3.2866339685605726E-2</v>
      </c>
    </row>
    <row r="15" spans="1:7" x14ac:dyDescent="0.25">
      <c r="A15" s="31" t="s">
        <v>66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33">
        <f t="shared" si="0"/>
        <v>0.13986712729900874</v>
      </c>
    </row>
    <row r="16" spans="1:7" x14ac:dyDescent="0.25">
      <c r="A16" s="31" t="s">
        <v>67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33">
        <f t="shared" si="0"/>
        <v>-4.7810407310090688E-2</v>
      </c>
    </row>
    <row r="17" spans="1:7" x14ac:dyDescent="0.25">
      <c r="A17" s="31" t="s">
        <v>68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33">
        <f t="shared" si="0"/>
        <v>-9.5916098688363691E-2</v>
      </c>
    </row>
    <row r="18" spans="1:7" x14ac:dyDescent="0.25">
      <c r="A18" s="31" t="s">
        <v>69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33">
        <f t="shared" si="0"/>
        <v>0.10315430804583998</v>
      </c>
    </row>
    <row r="19" spans="1:7" x14ac:dyDescent="0.25">
      <c r="A19" s="31" t="s">
        <v>70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33">
        <f t="shared" si="0"/>
        <v>-4.6191162804199735E-2</v>
      </c>
    </row>
    <row r="20" spans="1:7" x14ac:dyDescent="0.25">
      <c r="A20" s="31" t="s">
        <v>71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33">
        <f t="shared" si="0"/>
        <v>5.1795055360829623E-2</v>
      </c>
    </row>
    <row r="21" spans="1:7" x14ac:dyDescent="0.25">
      <c r="A21" s="31" t="s">
        <v>72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33">
        <f t="shared" si="0"/>
        <v>-9.023083839614655E-3</v>
      </c>
    </row>
    <row r="22" spans="1:7" x14ac:dyDescent="0.25">
      <c r="A22" s="32" t="s">
        <v>73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33">
        <f t="shared" si="0"/>
        <v>0.29587919611091396</v>
      </c>
    </row>
    <row r="23" spans="1:7" x14ac:dyDescent="0.25">
      <c r="A23" s="31" t="s">
        <v>74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33">
        <f t="shared" si="0"/>
        <v>-0.10002450473757861</v>
      </c>
    </row>
    <row r="24" spans="1:7" x14ac:dyDescent="0.25">
      <c r="A24" s="31" t="s">
        <v>75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33">
        <f t="shared" si="0"/>
        <v>0.12747122306048922</v>
      </c>
    </row>
    <row r="25" spans="1:7" x14ac:dyDescent="0.25">
      <c r="A25" s="31" t="s">
        <v>76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33">
        <f t="shared" si="0"/>
        <v>-0.22251679907133656</v>
      </c>
    </row>
    <row r="26" spans="1:7" x14ac:dyDescent="0.25">
      <c r="A26" s="31" t="s">
        <v>77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33">
        <f t="shared" si="0"/>
        <v>-7.7482882877773662E-2</v>
      </c>
    </row>
    <row r="27" spans="1:7" x14ac:dyDescent="0.25">
      <c r="A27" s="31" t="s">
        <v>78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33">
        <f t="shared" si="0"/>
        <v>-0.12174129541539463</v>
      </c>
    </row>
    <row r="28" spans="1:7" x14ac:dyDescent="0.25">
      <c r="A28" s="31" t="s">
        <v>79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33">
        <f t="shared" si="0"/>
        <v>-6.1117429515641933E-2</v>
      </c>
    </row>
    <row r="29" spans="1:7" x14ac:dyDescent="0.25">
      <c r="A29" s="31" t="s">
        <v>80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33">
        <f t="shared" si="0"/>
        <v>1.3619743875669752E-3</v>
      </c>
    </row>
    <row r="30" spans="1:7" x14ac:dyDescent="0.25">
      <c r="A30" s="31" t="s">
        <v>81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33">
        <f t="shared" si="0"/>
        <v>1.1361125559109475</v>
      </c>
    </row>
    <row r="31" spans="1:7" x14ac:dyDescent="0.25">
      <c r="A31" s="31" t="s">
        <v>82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33">
        <f t="shared" si="0"/>
        <v>1.502019197949904</v>
      </c>
    </row>
    <row r="32" spans="1:7" x14ac:dyDescent="0.25">
      <c r="A32" s="32" t="s">
        <v>83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33">
        <f t="shared" si="0"/>
        <v>0.16784616126949764</v>
      </c>
    </row>
    <row r="33" spans="1:7" x14ac:dyDescent="0.25">
      <c r="A33" s="31" t="s">
        <v>84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33">
        <f t="shared" si="0"/>
        <v>0.54765317831781191</v>
      </c>
    </row>
    <row r="34" spans="1:7" x14ac:dyDescent="0.25">
      <c r="A34" s="31" t="s">
        <v>85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33">
        <f t="shared" si="0"/>
        <v>-6.3995560161443366E-2</v>
      </c>
    </row>
    <row r="35" spans="1:7" x14ac:dyDescent="0.25">
      <c r="A35" s="31" t="s">
        <v>86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33">
        <f t="shared" si="0"/>
        <v>-5.7878195059776573E-2</v>
      </c>
    </row>
    <row r="36" spans="1:7" x14ac:dyDescent="0.25">
      <c r="A36" s="31" t="s">
        <v>87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33">
        <f t="shared" si="0"/>
        <v>-9.0848506043763932E-2</v>
      </c>
    </row>
    <row r="37" spans="1:7" x14ac:dyDescent="0.25">
      <c r="A37" s="31" t="s">
        <v>88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33">
        <f t="shared" si="0"/>
        <v>-0.15320788301029883</v>
      </c>
    </row>
    <row r="38" spans="1:7" x14ac:dyDescent="0.25">
      <c r="A38" s="31" t="s">
        <v>89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33">
        <f t="shared" si="0"/>
        <v>-9.0939036069171558E-2</v>
      </c>
    </row>
    <row r="39" spans="1:7" x14ac:dyDescent="0.25">
      <c r="A39" s="31" t="s">
        <v>90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33">
        <f t="shared" si="0"/>
        <v>-6.101340145863849E-2</v>
      </c>
    </row>
    <row r="40" spans="1:7" x14ac:dyDescent="0.25">
      <c r="A40" s="31" t="s">
        <v>91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33">
        <f t="shared" si="0"/>
        <v>-0.1277770126489699</v>
      </c>
    </row>
    <row r="41" spans="1:7" x14ac:dyDescent="0.25">
      <c r="A41" s="41" t="s">
        <v>17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40">
        <f>(F41-B41)/B41</f>
        <v>4.505660745740582E-2</v>
      </c>
    </row>
    <row r="44" spans="1:7" x14ac:dyDescent="0.25">
      <c r="E44" s="43"/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63C5A6-6A5B-469F-A40C-5EB64A635171}"/>
</file>

<file path=customXml/itemProps2.xml><?xml version="1.0" encoding="utf-8"?>
<ds:datastoreItem xmlns:ds="http://schemas.openxmlformats.org/officeDocument/2006/customXml" ds:itemID="{6542AC1B-117C-4381-B6F2-222469397A75}"/>
</file>

<file path=customXml/itemProps3.xml><?xml version="1.0" encoding="utf-8"?>
<ds:datastoreItem xmlns:ds="http://schemas.openxmlformats.org/officeDocument/2006/customXml" ds:itemID="{5B7C256F-E161-434D-8F6B-9C0974EDF7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Ringkasan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Asus</cp:lastModifiedBy>
  <cp:revision/>
  <cp:lastPrinted>2020-05-17T14:54:16Z</cp:lastPrinted>
  <dcterms:created xsi:type="dcterms:W3CDTF">2019-10-21T07:47:29Z</dcterms:created>
  <dcterms:modified xsi:type="dcterms:W3CDTF">2020-05-17T14:58:00Z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