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9 Fintech\Data Keuangan Fintech\2019\6. Juni 2019\"/>
    </mc:Choice>
  </mc:AlternateContent>
  <bookViews>
    <workbookView xWindow="-120" yWindow="-120" windowWidth="7770" windowHeight="4080"/>
  </bookViews>
  <sheets>
    <sheet name="Juni 2019" sheetId="13" r:id="rId1"/>
  </sheets>
  <definedNames>
    <definedName name="_xlnm.Print_Area" localSheetId="0">'Juni 2019'!$A$1:$J$42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3" l="1"/>
  <c r="J42" i="13" l="1"/>
  <c r="J41" i="13"/>
  <c r="J40" i="13"/>
  <c r="J34" i="13"/>
  <c r="J33" i="13"/>
  <c r="J30" i="13"/>
  <c r="J29" i="13"/>
  <c r="J28" i="13"/>
  <c r="J9" i="13"/>
  <c r="J8" i="13"/>
  <c r="J7" i="13"/>
  <c r="J14" i="13"/>
  <c r="J13" i="13"/>
  <c r="J12" i="13"/>
  <c r="J20" i="13"/>
  <c r="J19" i="13"/>
  <c r="J18" i="13"/>
  <c r="J17" i="13"/>
  <c r="J37" i="13"/>
  <c r="J25" i="13"/>
  <c r="J24" i="13"/>
  <c r="J23" i="13"/>
  <c r="J6" i="13"/>
  <c r="I9" i="13" l="1"/>
  <c r="G20" i="13" l="1"/>
</calcChain>
</file>

<file path=xl/sharedStrings.xml><?xml version="1.0" encoding="utf-8"?>
<sst xmlns="http://schemas.openxmlformats.org/spreadsheetml/2006/main" count="54" uniqueCount="41">
  <si>
    <t>No</t>
  </si>
  <si>
    <t>Deskripsi</t>
  </si>
  <si>
    <t>1.</t>
  </si>
  <si>
    <t xml:space="preserve">    a. Jawa (Lender dari Jawa)</t>
  </si>
  <si>
    <t xml:space="preserve">    b. Luar Jawa (Lender dari Luar Jawa)</t>
  </si>
  <si>
    <t xml:space="preserve">    c. Luar Negeri (Lender dari Luar Negeri)</t>
  </si>
  <si>
    <t xml:space="preserve">    d. Agregat (Total)</t>
  </si>
  <si>
    <t>2.</t>
  </si>
  <si>
    <t xml:space="preserve">    a. Jawa (Borrower dari Jawa)</t>
  </si>
  <si>
    <t xml:space="preserve">    b. Luar Jawa (Borrower dari Luar Jawa)</t>
  </si>
  <si>
    <t xml:space="preserve">    c. Agregat (Total)</t>
  </si>
  <si>
    <t>3.</t>
  </si>
  <si>
    <t>Jumlah Akumulasi Transaksi Lender (Satuan Akun)</t>
  </si>
  <si>
    <t xml:space="preserve">    a. Jawa </t>
  </si>
  <si>
    <t xml:space="preserve">    b. Luar Jawa </t>
  </si>
  <si>
    <t xml:space="preserve">    c. Luar Negeri </t>
  </si>
  <si>
    <t>4.</t>
  </si>
  <si>
    <t>Jumlah Akumulasi Transaksi Borrower (Satuan Akun)</t>
  </si>
  <si>
    <t xml:space="preserve">    a. Jawa</t>
  </si>
  <si>
    <t xml:space="preserve">    b. Luar Jawa</t>
  </si>
  <si>
    <t xml:space="preserve">5. </t>
  </si>
  <si>
    <t>Akumulasi Jumlah Pinjaman  (Rp)</t>
  </si>
  <si>
    <t>Outstanding Pinjaman</t>
  </si>
  <si>
    <t>Karakteristik Pinjaman</t>
  </si>
  <si>
    <t>Nilai pinjaman terendah (Rp)</t>
  </si>
  <si>
    <t>Rata-rata nilai pinjaman terendah (Rp)</t>
  </si>
  <si>
    <t>Rata-rata nilai pinjaman yang disalurkan (Rp)</t>
  </si>
  <si>
    <t>Februari 2019</t>
  </si>
  <si>
    <t>Desember 2018</t>
  </si>
  <si>
    <t>Januari 2019</t>
  </si>
  <si>
    <t>Jumlah Akumulasi Rekening Lender (Satuan Entitas)</t>
  </si>
  <si>
    <t>Jumlah Akumulasi Rekening Borrower (Satuan Entitas)</t>
  </si>
  <si>
    <t>Statistik Penyelenggaraan LPMUBTI</t>
  </si>
  <si>
    <t>Maret 2019</t>
  </si>
  <si>
    <t>April 2019</t>
  </si>
  <si>
    <t>Mei 2019</t>
  </si>
  <si>
    <t>Juni 2019</t>
  </si>
  <si>
    <t>% ∆ Juni 2019 ytd</t>
  </si>
  <si>
    <t>Tingkat Keberhasilan</t>
  </si>
  <si>
    <t>TKB90</t>
  </si>
  <si>
    <t>TWP90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</si>
</sst>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m/d/yyyy\ h:mm:ss"/>
    <numFmt numFmtId="167" formatCode="_-[$Rp-421]* #,##0_-;\-[$Rp-421]* #,##0_-;_-[$Rp-421]* &quot;-&quot;_-;_-@_-"/>
    <numFmt numFmtId="168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sz val="11"/>
      <color theme="0"/>
      <name val="Bookman Old Style"/>
      <family val="1"/>
    </font>
    <font>
      <sz val="11"/>
      <color rgb="FF000000"/>
      <name val="Bookman Old Style"/>
      <family val="1"/>
    </font>
    <font>
      <sz val="11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rgb="FF99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41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167" fontId="2" fillId="0" borderId="0" xfId="0" applyNumberFormat="1" applyFont="1"/>
    <xf numFmtId="10" fontId="2" fillId="0" borderId="0" xfId="2" applyNumberFormat="1" applyFont="1"/>
    <xf numFmtId="168" fontId="2" fillId="0" borderId="0" xfId="1" applyNumberFormat="1" applyFont="1"/>
    <xf numFmtId="164" fontId="2" fillId="0" borderId="0" xfId="5" applyFont="1"/>
    <xf numFmtId="164" fontId="2" fillId="4" borderId="0" xfId="5" applyFont="1" applyFill="1" applyAlignment="1">
      <alignment horizontal="right"/>
    </xf>
    <xf numFmtId="0" fontId="2" fillId="4" borderId="0" xfId="0" applyFont="1" applyFill="1"/>
    <xf numFmtId="17" fontId="2" fillId="4" borderId="0" xfId="5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6" fontId="5" fillId="2" borderId="0" xfId="0" quotePrefix="1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5" fillId="3" borderId="0" xfId="0" applyFont="1" applyFill="1" applyAlignment="1">
      <alignment horizontal="left" vertical="center"/>
    </xf>
    <xf numFmtId="0" fontId="2" fillId="4" borderId="0" xfId="0" applyFont="1" applyFill="1" applyAlignment="1">
      <alignment horizontal="right" vertical="center"/>
    </xf>
    <xf numFmtId="0" fontId="2" fillId="4" borderId="0" xfId="0" applyFont="1" applyFill="1" applyAlignment="1">
      <alignment horizontal="left" vertical="center" wrapText="1"/>
    </xf>
    <xf numFmtId="0" fontId="2" fillId="4" borderId="1" xfId="0" applyFont="1" applyFill="1" applyBorder="1"/>
    <xf numFmtId="0" fontId="2" fillId="0" borderId="0" xfId="0" applyFont="1" applyAlignment="1">
      <alignment vertical="center" wrapText="1"/>
    </xf>
    <xf numFmtId="0" fontId="6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 wrapText="1"/>
    </xf>
    <xf numFmtId="0" fontId="2" fillId="0" borderId="0" xfId="0" applyFont="1" applyAlignment="1">
      <alignment horizontal="left"/>
    </xf>
    <xf numFmtId="0" fontId="2" fillId="4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168" fontId="7" fillId="0" borderId="0" xfId="1" applyNumberFormat="1" applyFont="1"/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vertical="center" wrapText="1"/>
    </xf>
    <xf numFmtId="0" fontId="7" fillId="0" borderId="0" xfId="0" applyFont="1"/>
    <xf numFmtId="167" fontId="7" fillId="0" borderId="0" xfId="0" applyNumberFormat="1" applyFont="1"/>
    <xf numFmtId="0" fontId="7" fillId="4" borderId="0" xfId="0" applyFont="1" applyFill="1"/>
    <xf numFmtId="10" fontId="7" fillId="0" borderId="0" xfId="2" applyNumberFormat="1" applyFont="1"/>
    <xf numFmtId="164" fontId="7" fillId="0" borderId="0" xfId="6" applyFont="1" applyAlignment="1">
      <alignment horizontal="right"/>
    </xf>
    <xf numFmtId="41" fontId="7" fillId="0" borderId="0" xfId="7" applyFont="1" applyAlignment="1">
      <alignment horizontal="right"/>
    </xf>
    <xf numFmtId="10" fontId="7" fillId="0" borderId="0" xfId="2" applyNumberFormat="1" applyFont="1" applyAlignment="1">
      <alignment horizontal="right"/>
    </xf>
    <xf numFmtId="164" fontId="7" fillId="0" borderId="0" xfId="5" applyFont="1"/>
    <xf numFmtId="0" fontId="7" fillId="4" borderId="0" xfId="0" applyFont="1" applyFill="1" applyAlignment="1">
      <alignment horizontal="center"/>
    </xf>
    <xf numFmtId="17" fontId="5" fillId="2" borderId="0" xfId="0" quotePrefix="1" applyNumberFormat="1" applyFont="1" applyFill="1" applyAlignment="1">
      <alignment horizontal="center" vertical="center" wrapText="1"/>
    </xf>
    <xf numFmtId="168" fontId="2" fillId="0" borderId="0" xfId="0" applyNumberFormat="1" applyFont="1"/>
    <xf numFmtId="17" fontId="2" fillId="4" borderId="0" xfId="0" applyNumberFormat="1" applyFont="1" applyFill="1" applyAlignment="1">
      <alignment horizontal="center"/>
    </xf>
    <xf numFmtId="43" fontId="2" fillId="0" borderId="0" xfId="1" applyFont="1"/>
    <xf numFmtId="43" fontId="2" fillId="0" borderId="0" xfId="0" applyNumberFormat="1" applyFont="1"/>
    <xf numFmtId="0" fontId="2" fillId="0" borderId="0" xfId="0" applyFont="1" applyAlignment="1">
      <alignment horizontal="center"/>
    </xf>
  </cellXfs>
  <cellStyles count="12">
    <cellStyle name="Comma" xfId="1" builtinId="3"/>
    <cellStyle name="Comma [0]" xfId="5" builtinId="6"/>
    <cellStyle name="Comma [0] 2" xfId="7"/>
    <cellStyle name="Comma [0] 2 2 3" xfId="3"/>
    <cellStyle name="Comma [0] 2 3" xfId="4"/>
    <cellStyle name="Comma [0] 2 3 2" xfId="10"/>
    <cellStyle name="Comma [0] 2 4" xfId="6"/>
    <cellStyle name="Comma 2" xfId="8"/>
    <cellStyle name="Normal" xfId="0" builtinId="0"/>
    <cellStyle name="Normal 4" xfId="9"/>
    <cellStyle name="Percent" xfId="2" builtinId="5"/>
    <cellStyle name="Percent 2 2" xfId="11"/>
  </cellStyles>
  <dxfs count="0"/>
  <tableStyles count="0" defaultTableStyle="TableStyleMedium2" defaultPivotStyle="PivotStyleLight16"/>
  <colors>
    <mruColors>
      <color rgb="FF8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3"/>
  <sheetViews>
    <sheetView tabSelected="1" topLeftCell="A2" zoomScale="70" zoomScaleNormal="70" workbookViewId="0">
      <pane xSplit="2" ySplit="3" topLeftCell="H17" activePane="bottomRight" state="frozen"/>
      <selection activeCell="A2" sqref="A2"/>
      <selection pane="topRight" activeCell="C2" sqref="C2"/>
      <selection pane="bottomLeft" activeCell="A5" sqref="A5"/>
      <selection pane="bottomRight" activeCell="L24" sqref="L24"/>
    </sheetView>
  </sheetViews>
  <sheetFormatPr defaultColWidth="8.85546875" defaultRowHeight="15" x14ac:dyDescent="0.25"/>
  <cols>
    <col min="1" max="1" width="3.5703125" style="1" bestFit="1" customWidth="1"/>
    <col min="2" max="2" width="70.85546875" style="1" bestFit="1" customWidth="1"/>
    <col min="3" max="3" width="33.42578125" style="1" customWidth="1"/>
    <col min="4" max="4" width="32.7109375" style="1" customWidth="1"/>
    <col min="5" max="9" width="27.42578125" style="1" customWidth="1"/>
    <col min="10" max="10" width="25.28515625" style="1" customWidth="1"/>
    <col min="11" max="11" width="26.42578125" style="1" bestFit="1" customWidth="1"/>
    <col min="12" max="12" width="8.85546875" style="1"/>
    <col min="13" max="13" width="26.140625" style="1" bestFit="1" customWidth="1"/>
    <col min="14" max="16384" width="8.85546875" style="1"/>
  </cols>
  <sheetData>
    <row r="1" spans="1:10" x14ac:dyDescent="0.25">
      <c r="A1" s="41" t="s">
        <v>32</v>
      </c>
      <c r="B1" s="41"/>
      <c r="C1" s="41"/>
      <c r="D1" s="41"/>
      <c r="E1" s="41"/>
      <c r="F1" s="41"/>
      <c r="G1" s="41"/>
      <c r="H1" s="41"/>
      <c r="I1" s="41"/>
      <c r="J1" s="41"/>
    </row>
    <row r="3" spans="1:10" x14ac:dyDescent="0.25">
      <c r="A3" s="10" t="s">
        <v>0</v>
      </c>
      <c r="B3" s="10" t="s">
        <v>1</v>
      </c>
      <c r="C3" s="11" t="s">
        <v>28</v>
      </c>
      <c r="D3" s="11" t="s">
        <v>29</v>
      </c>
      <c r="E3" s="12" t="s">
        <v>27</v>
      </c>
      <c r="F3" s="12" t="s">
        <v>33</v>
      </c>
      <c r="G3" s="36" t="s">
        <v>34</v>
      </c>
      <c r="H3" s="36" t="s">
        <v>35</v>
      </c>
      <c r="I3" s="36" t="s">
        <v>36</v>
      </c>
      <c r="J3" s="10" t="s">
        <v>37</v>
      </c>
    </row>
    <row r="4" spans="1:10" x14ac:dyDescent="0.25">
      <c r="A4" s="13"/>
      <c r="B4" s="14"/>
      <c r="C4" s="14"/>
    </row>
    <row r="5" spans="1:10" x14ac:dyDescent="0.25">
      <c r="A5" s="15" t="s">
        <v>2</v>
      </c>
      <c r="B5" s="16" t="s">
        <v>30</v>
      </c>
      <c r="C5" s="7"/>
      <c r="D5" s="17"/>
      <c r="E5" s="16"/>
      <c r="F5" s="16"/>
      <c r="G5" s="16"/>
      <c r="H5" s="16"/>
      <c r="I5" s="16"/>
      <c r="J5" s="16"/>
    </row>
    <row r="6" spans="1:10" x14ac:dyDescent="0.25">
      <c r="A6" s="13"/>
      <c r="B6" s="18" t="s">
        <v>3</v>
      </c>
      <c r="C6" s="5">
        <v>155229.5</v>
      </c>
      <c r="D6" s="31">
        <v>169408</v>
      </c>
      <c r="E6" s="4">
        <v>184356</v>
      </c>
      <c r="F6" s="24">
        <v>205400</v>
      </c>
      <c r="G6" s="24">
        <v>384718</v>
      </c>
      <c r="H6" s="24">
        <v>403567</v>
      </c>
      <c r="I6" s="24">
        <v>417700</v>
      </c>
      <c r="J6" s="3">
        <f>(I6-C6)/C6</f>
        <v>1.6908545089689782</v>
      </c>
    </row>
    <row r="7" spans="1:10" x14ac:dyDescent="0.25">
      <c r="A7" s="13"/>
      <c r="B7" s="18" t="s">
        <v>4</v>
      </c>
      <c r="C7" s="5">
        <v>50281</v>
      </c>
      <c r="D7" s="31">
        <v>54416</v>
      </c>
      <c r="E7" s="4">
        <v>58781</v>
      </c>
      <c r="F7" s="24">
        <v>64930</v>
      </c>
      <c r="G7" s="24">
        <v>68865</v>
      </c>
      <c r="H7" s="24">
        <v>73822</v>
      </c>
      <c r="I7" s="24">
        <v>78143</v>
      </c>
      <c r="J7" s="3">
        <f>(I7-C7)/C7</f>
        <v>0.5541258129313259</v>
      </c>
    </row>
    <row r="8" spans="1:10" x14ac:dyDescent="0.25">
      <c r="A8" s="13"/>
      <c r="B8" s="18" t="s">
        <v>5</v>
      </c>
      <c r="C8" s="5">
        <v>1996</v>
      </c>
      <c r="D8" s="31">
        <v>2068</v>
      </c>
      <c r="E8" s="4">
        <v>2162</v>
      </c>
      <c r="F8" s="24">
        <v>2218</v>
      </c>
      <c r="G8" s="24">
        <v>2769</v>
      </c>
      <c r="H8" s="24">
        <v>2873</v>
      </c>
      <c r="I8" s="24">
        <v>2981</v>
      </c>
      <c r="J8" s="3">
        <f t="shared" ref="J8:J9" si="0">(I8-C8)/C8</f>
        <v>0.49348697394789581</v>
      </c>
    </row>
    <row r="9" spans="1:10" x14ac:dyDescent="0.25">
      <c r="A9" s="13"/>
      <c r="B9" s="18" t="s">
        <v>6</v>
      </c>
      <c r="C9" s="5">
        <v>207506.5</v>
      </c>
      <c r="D9" s="32">
        <v>225892</v>
      </c>
      <c r="E9" s="4">
        <v>245299</v>
      </c>
      <c r="F9" s="24">
        <v>272548</v>
      </c>
      <c r="G9" s="24">
        <v>456352</v>
      </c>
      <c r="H9" s="24">
        <v>480262</v>
      </c>
      <c r="I9" s="24">
        <f>SUM(I6:I8)</f>
        <v>498824</v>
      </c>
      <c r="J9" s="3">
        <f t="shared" si="0"/>
        <v>1.4038957815779265</v>
      </c>
    </row>
    <row r="10" spans="1:10" x14ac:dyDescent="0.25">
      <c r="A10" s="13"/>
      <c r="B10" s="18"/>
      <c r="D10" s="27"/>
      <c r="E10" s="4"/>
      <c r="F10" s="24"/>
      <c r="G10" s="24"/>
      <c r="H10" s="24"/>
      <c r="I10" s="24"/>
    </row>
    <row r="11" spans="1:10" x14ac:dyDescent="0.25">
      <c r="A11" s="15" t="s">
        <v>7</v>
      </c>
      <c r="B11" s="19" t="s">
        <v>31</v>
      </c>
      <c r="C11" s="6"/>
      <c r="D11" s="29"/>
      <c r="E11" s="16"/>
      <c r="F11" s="25"/>
      <c r="G11" s="25"/>
      <c r="H11" s="25"/>
      <c r="I11" s="25"/>
      <c r="J11" s="19"/>
    </row>
    <row r="12" spans="1:10" x14ac:dyDescent="0.25">
      <c r="A12" s="13"/>
      <c r="B12" s="18" t="s">
        <v>8</v>
      </c>
      <c r="C12" s="5">
        <v>3664645</v>
      </c>
      <c r="D12" s="31">
        <v>4313165</v>
      </c>
      <c r="E12" s="4">
        <v>5056078</v>
      </c>
      <c r="F12" s="24">
        <v>5757225</v>
      </c>
      <c r="G12" s="24">
        <v>6427478</v>
      </c>
      <c r="H12" s="24">
        <v>7215949</v>
      </c>
      <c r="I12" s="24">
        <v>8031569</v>
      </c>
      <c r="J12" s="3">
        <f>(I12-C12)/C12</f>
        <v>1.1916362976495678</v>
      </c>
    </row>
    <row r="13" spans="1:10" x14ac:dyDescent="0.25">
      <c r="A13" s="13"/>
      <c r="B13" s="18" t="s">
        <v>9</v>
      </c>
      <c r="C13" s="5">
        <v>694803</v>
      </c>
      <c r="D13" s="31">
        <v>846955</v>
      </c>
      <c r="E13" s="4">
        <v>1025032</v>
      </c>
      <c r="F13" s="24">
        <v>1204768</v>
      </c>
      <c r="G13" s="24">
        <v>1343548</v>
      </c>
      <c r="H13" s="24">
        <v>1534476</v>
      </c>
      <c r="I13" s="24">
        <v>1712110</v>
      </c>
      <c r="J13" s="3">
        <f t="shared" ref="J13:J14" si="1">(I13-C13)/C13</f>
        <v>1.4641661017583401</v>
      </c>
    </row>
    <row r="14" spans="1:10" x14ac:dyDescent="0.25">
      <c r="A14" s="13"/>
      <c r="B14" s="18" t="s">
        <v>10</v>
      </c>
      <c r="C14" s="5">
        <v>4359448</v>
      </c>
      <c r="D14" s="31">
        <v>5160120</v>
      </c>
      <c r="E14" s="4">
        <v>6081110</v>
      </c>
      <c r="F14" s="24">
        <v>6961993</v>
      </c>
      <c r="G14" s="24">
        <v>7771026</v>
      </c>
      <c r="H14" s="24">
        <v>8750425</v>
      </c>
      <c r="I14" s="24">
        <v>9743679</v>
      </c>
      <c r="J14" s="3">
        <f t="shared" si="1"/>
        <v>1.2350717338525428</v>
      </c>
    </row>
    <row r="15" spans="1:10" x14ac:dyDescent="0.25">
      <c r="A15" s="13"/>
      <c r="B15" s="18"/>
      <c r="D15" s="32"/>
      <c r="E15" s="4"/>
      <c r="F15" s="24"/>
      <c r="G15" s="24"/>
      <c r="H15" s="24"/>
      <c r="I15" s="24"/>
      <c r="J15" s="3"/>
    </row>
    <row r="16" spans="1:10" x14ac:dyDescent="0.25">
      <c r="A16" s="15" t="s">
        <v>11</v>
      </c>
      <c r="B16" s="19" t="s">
        <v>12</v>
      </c>
      <c r="C16" s="6"/>
      <c r="D16" s="29"/>
      <c r="E16" s="16"/>
      <c r="F16" s="25"/>
      <c r="G16" s="25"/>
      <c r="H16" s="25"/>
      <c r="I16" s="25"/>
      <c r="J16" s="19"/>
    </row>
    <row r="17" spans="1:11" x14ac:dyDescent="0.25">
      <c r="A17" s="13"/>
      <c r="B17" s="18" t="s">
        <v>13</v>
      </c>
      <c r="C17" s="5">
        <v>5744372</v>
      </c>
      <c r="D17" s="31">
        <v>6888801</v>
      </c>
      <c r="E17" s="4">
        <v>9717153</v>
      </c>
      <c r="F17" s="24">
        <v>11211477</v>
      </c>
      <c r="G17" s="24">
        <v>12469992</v>
      </c>
      <c r="H17" s="24">
        <v>14186257</v>
      </c>
      <c r="I17" s="24">
        <v>15419836</v>
      </c>
      <c r="J17" s="3">
        <f>(I17-C17)/C17</f>
        <v>1.6843379920381201</v>
      </c>
      <c r="K17" s="37"/>
    </row>
    <row r="18" spans="1:11" x14ac:dyDescent="0.25">
      <c r="A18" s="13"/>
      <c r="B18" s="18" t="s">
        <v>14</v>
      </c>
      <c r="C18" s="5">
        <v>499159</v>
      </c>
      <c r="D18" s="31">
        <v>587256</v>
      </c>
      <c r="E18" s="4">
        <v>666979</v>
      </c>
      <c r="F18" s="24">
        <v>714342</v>
      </c>
      <c r="G18" s="24">
        <v>744360</v>
      </c>
      <c r="H18" s="24">
        <v>773683</v>
      </c>
      <c r="I18" s="24">
        <v>803495</v>
      </c>
      <c r="J18" s="3">
        <f>(I18-C18)/C18</f>
        <v>0.60969751121386173</v>
      </c>
      <c r="K18" s="37"/>
    </row>
    <row r="19" spans="1:11" x14ac:dyDescent="0.25">
      <c r="A19" s="13"/>
      <c r="B19" s="18" t="s">
        <v>15</v>
      </c>
      <c r="C19" s="5">
        <v>2547785</v>
      </c>
      <c r="D19" s="31">
        <v>3187479</v>
      </c>
      <c r="E19" s="4">
        <v>3404302</v>
      </c>
      <c r="F19" s="24">
        <v>3742093</v>
      </c>
      <c r="G19" s="24">
        <v>6873768</v>
      </c>
      <c r="H19" s="24">
        <v>7568644</v>
      </c>
      <c r="I19" s="24">
        <v>7764957</v>
      </c>
      <c r="J19" s="3">
        <f t="shared" ref="J19:J20" si="2">(I19-C19)/C19</f>
        <v>2.0477285171236979</v>
      </c>
      <c r="K19" s="37"/>
    </row>
    <row r="20" spans="1:11" x14ac:dyDescent="0.25">
      <c r="A20" s="13"/>
      <c r="B20" s="18" t="s">
        <v>6</v>
      </c>
      <c r="C20" s="5">
        <v>8791316</v>
      </c>
      <c r="D20" s="32">
        <v>10663536</v>
      </c>
      <c r="E20" s="4">
        <v>13788859</v>
      </c>
      <c r="F20" s="24">
        <v>15667912</v>
      </c>
      <c r="G20" s="24">
        <f>SUM(G17:G19)</f>
        <v>20088120</v>
      </c>
      <c r="H20" s="24">
        <v>22528584</v>
      </c>
      <c r="I20" s="24">
        <v>23988288</v>
      </c>
      <c r="J20" s="3">
        <f t="shared" si="2"/>
        <v>1.7286344843024639</v>
      </c>
      <c r="K20" s="37"/>
    </row>
    <row r="21" spans="1:11" x14ac:dyDescent="0.25">
      <c r="A21" s="13"/>
      <c r="B21" s="18"/>
      <c r="D21" s="27"/>
      <c r="E21" s="4"/>
      <c r="F21" s="24"/>
      <c r="G21" s="24"/>
      <c r="H21" s="24"/>
      <c r="I21" s="24"/>
      <c r="J21" s="4"/>
    </row>
    <row r="22" spans="1:11" x14ac:dyDescent="0.25">
      <c r="A22" s="15" t="s">
        <v>16</v>
      </c>
      <c r="B22" s="20" t="s">
        <v>17</v>
      </c>
      <c r="C22" s="6"/>
      <c r="D22" s="29"/>
      <c r="E22" s="20"/>
      <c r="F22" s="26"/>
      <c r="G22" s="26"/>
      <c r="H22" s="26"/>
      <c r="I22" s="26"/>
      <c r="J22" s="20"/>
    </row>
    <row r="23" spans="1:11" x14ac:dyDescent="0.25">
      <c r="A23" s="13"/>
      <c r="B23" s="18" t="s">
        <v>18</v>
      </c>
      <c r="C23" s="5">
        <v>12169789</v>
      </c>
      <c r="D23" s="31">
        <v>14527743</v>
      </c>
      <c r="E23" s="4">
        <v>16673197</v>
      </c>
      <c r="F23" s="24">
        <v>19133394</v>
      </c>
      <c r="G23" s="24">
        <v>21587655</v>
      </c>
      <c r="H23" s="24">
        <v>24588518</v>
      </c>
      <c r="I23" s="24">
        <v>27771654</v>
      </c>
      <c r="J23" s="3">
        <f>(I23-C23)/C23</f>
        <v>1.2820160645348904</v>
      </c>
      <c r="K23" s="37"/>
    </row>
    <row r="24" spans="1:11" x14ac:dyDescent="0.25">
      <c r="A24" s="13"/>
      <c r="B24" s="18" t="s">
        <v>19</v>
      </c>
      <c r="C24" s="5">
        <v>2161652</v>
      </c>
      <c r="D24" s="31">
        <v>2636449</v>
      </c>
      <c r="E24" s="4">
        <v>3083499</v>
      </c>
      <c r="F24" s="24">
        <v>3591915</v>
      </c>
      <c r="G24" s="24">
        <v>4102221</v>
      </c>
      <c r="H24" s="24">
        <v>4716706</v>
      </c>
      <c r="I24" s="24">
        <v>5347448</v>
      </c>
      <c r="J24" s="3">
        <f t="shared" ref="J24:J25" si="3">(I24-C24)/C24</f>
        <v>1.4737783880106512</v>
      </c>
      <c r="K24" s="37"/>
    </row>
    <row r="25" spans="1:11" x14ac:dyDescent="0.25">
      <c r="A25" s="13"/>
      <c r="B25" s="18" t="s">
        <v>10</v>
      </c>
      <c r="C25" s="5">
        <v>14331441</v>
      </c>
      <c r="D25" s="31">
        <v>17164192</v>
      </c>
      <c r="E25" s="4">
        <v>19756696</v>
      </c>
      <c r="F25" s="24">
        <v>22725309</v>
      </c>
      <c r="G25" s="24">
        <v>25689876</v>
      </c>
      <c r="H25" s="24">
        <v>29305224</v>
      </c>
      <c r="I25" s="24">
        <v>33119102</v>
      </c>
      <c r="J25" s="3">
        <f t="shared" si="3"/>
        <v>1.3109401210945919</v>
      </c>
      <c r="K25" s="37"/>
    </row>
    <row r="26" spans="1:11" x14ac:dyDescent="0.25">
      <c r="A26" s="13"/>
      <c r="B26" s="18"/>
      <c r="D26" s="32"/>
      <c r="F26" s="27"/>
      <c r="G26" s="27"/>
      <c r="H26" s="27"/>
      <c r="I26" s="27"/>
      <c r="J26" s="3"/>
    </row>
    <row r="27" spans="1:11" x14ac:dyDescent="0.25">
      <c r="A27" s="15" t="s">
        <v>20</v>
      </c>
      <c r="B27" s="19" t="s">
        <v>21</v>
      </c>
      <c r="C27" s="6"/>
      <c r="D27" s="29"/>
      <c r="E27" s="16"/>
      <c r="F27" s="25"/>
      <c r="G27" s="25"/>
      <c r="H27" s="25"/>
      <c r="I27" s="25"/>
      <c r="J27" s="19"/>
    </row>
    <row r="28" spans="1:11" x14ac:dyDescent="0.25">
      <c r="A28" s="13"/>
      <c r="B28" s="18" t="s">
        <v>8</v>
      </c>
      <c r="C28" s="5">
        <v>19617459171362.68</v>
      </c>
      <c r="D28" s="31">
        <v>22441977956864.043</v>
      </c>
      <c r="E28" s="2">
        <v>25256189736480.566</v>
      </c>
      <c r="F28" s="28">
        <v>28554134578805.625</v>
      </c>
      <c r="G28" s="28">
        <v>31799667116662.273</v>
      </c>
      <c r="H28" s="28">
        <v>35247364638802.937</v>
      </c>
      <c r="I28" s="28">
        <v>38489439121863.492</v>
      </c>
      <c r="J28" s="3">
        <f>(I28-C28)/C28</f>
        <v>0.96199919600443928</v>
      </c>
      <c r="K28" s="2"/>
    </row>
    <row r="29" spans="1:11" x14ac:dyDescent="0.25">
      <c r="A29" s="13"/>
      <c r="B29" s="18" t="s">
        <v>9</v>
      </c>
      <c r="C29" s="5">
        <v>3048610328924.7812</v>
      </c>
      <c r="D29" s="31">
        <v>3561820577643.8652</v>
      </c>
      <c r="E29" s="2">
        <v>4043435819731.4727</v>
      </c>
      <c r="F29" s="28">
        <v>4646335769708.7197</v>
      </c>
      <c r="G29" s="28">
        <v>5213726391282.2158</v>
      </c>
      <c r="H29" s="28">
        <v>5791500616775.6865</v>
      </c>
      <c r="I29" s="28">
        <v>6316394805313.0811</v>
      </c>
      <c r="J29" s="3">
        <f t="shared" ref="J29:J30" si="4">(I29-C29)/C29</f>
        <v>1.0718931328756665</v>
      </c>
      <c r="K29" s="2"/>
    </row>
    <row r="30" spans="1:11" x14ac:dyDescent="0.25">
      <c r="A30" s="13"/>
      <c r="B30" s="18" t="s">
        <v>6</v>
      </c>
      <c r="C30" s="5">
        <v>22666069500287.461</v>
      </c>
      <c r="D30" s="31">
        <v>26003798534507.906</v>
      </c>
      <c r="E30" s="2">
        <v>29299625556212.039</v>
      </c>
      <c r="F30" s="28">
        <v>33200470348514.344</v>
      </c>
      <c r="G30" s="28">
        <v>37013393507944.492</v>
      </c>
      <c r="H30" s="28">
        <v>41038865255578.625</v>
      </c>
      <c r="I30" s="28">
        <v>44805833927176.57</v>
      </c>
      <c r="J30" s="3">
        <f t="shared" si="4"/>
        <v>0.97678004678351149</v>
      </c>
      <c r="K30" s="2">
        <f>I30/1000000000</f>
        <v>44805.833927176573</v>
      </c>
    </row>
    <row r="31" spans="1:11" x14ac:dyDescent="0.25">
      <c r="A31" s="13"/>
      <c r="B31" s="21"/>
      <c r="C31" s="3"/>
      <c r="D31" s="33"/>
      <c r="E31" s="30"/>
      <c r="F31" s="30"/>
      <c r="G31" s="30"/>
      <c r="H31" s="30"/>
      <c r="I31" s="30"/>
      <c r="J31" s="3"/>
    </row>
    <row r="32" spans="1:11" x14ac:dyDescent="0.25">
      <c r="A32" s="15">
        <v>6</v>
      </c>
      <c r="B32" s="7" t="s">
        <v>38</v>
      </c>
      <c r="C32" s="6"/>
      <c r="D32" s="29"/>
      <c r="E32" s="29"/>
      <c r="F32" s="29"/>
      <c r="G32" s="29"/>
      <c r="H32" s="29"/>
      <c r="I32" s="29"/>
      <c r="J32" s="7"/>
    </row>
    <row r="33" spans="1:13" x14ac:dyDescent="0.25">
      <c r="A33" s="13"/>
      <c r="B33" s="21" t="s">
        <v>39</v>
      </c>
      <c r="C33" s="3">
        <v>0.98545752872013259</v>
      </c>
      <c r="D33" s="33">
        <v>0.98320066238011816</v>
      </c>
      <c r="E33" s="30">
        <v>0.9681769943738695</v>
      </c>
      <c r="F33" s="30">
        <v>0.9737777675215914</v>
      </c>
      <c r="G33" s="30">
        <v>0.98366161318621359</v>
      </c>
      <c r="H33" s="30">
        <v>0.98431418565390305</v>
      </c>
      <c r="I33" s="30">
        <v>0.98254447682308521</v>
      </c>
      <c r="J33" s="3">
        <f>(I33-C33)/C33</f>
        <v>-2.956040024201469E-3</v>
      </c>
      <c r="K33" s="3"/>
      <c r="M33" s="40"/>
    </row>
    <row r="34" spans="1:13" x14ac:dyDescent="0.25">
      <c r="A34" s="13"/>
      <c r="B34" s="21" t="s">
        <v>40</v>
      </c>
      <c r="C34" s="3">
        <v>1.4542471279867297E-2</v>
      </c>
      <c r="D34" s="33">
        <v>1.6799354569034218E-2</v>
      </c>
      <c r="E34" s="30">
        <v>3.1823005230276522E-2</v>
      </c>
      <c r="F34" s="30">
        <v>2.6222232478408949E-2</v>
      </c>
      <c r="G34" s="30">
        <v>1.6338386813786472E-2</v>
      </c>
      <c r="H34" s="30">
        <v>1.5700131728849456E-2</v>
      </c>
      <c r="I34" s="30">
        <v>1.7455523176914949E-2</v>
      </c>
      <c r="J34" s="3">
        <f t="shared" ref="J34" si="5">(I34-C34)/C34</f>
        <v>0.20031340210246806</v>
      </c>
      <c r="K34" s="39"/>
      <c r="M34" s="40"/>
    </row>
    <row r="35" spans="1:13" x14ac:dyDescent="0.25">
      <c r="A35" s="13"/>
      <c r="B35" s="21"/>
      <c r="C35" s="3"/>
      <c r="D35" s="33"/>
      <c r="E35" s="30"/>
      <c r="F35" s="30"/>
      <c r="G35" s="30"/>
      <c r="H35" s="30"/>
      <c r="I35" s="30"/>
      <c r="J35" s="3"/>
      <c r="K35" s="39"/>
      <c r="M35" s="40"/>
    </row>
    <row r="36" spans="1:13" x14ac:dyDescent="0.25">
      <c r="A36" s="15">
        <v>7</v>
      </c>
      <c r="B36" s="7" t="s">
        <v>22</v>
      </c>
      <c r="C36" s="6"/>
      <c r="D36" s="29"/>
      <c r="E36" s="29"/>
      <c r="F36" s="29"/>
      <c r="G36" s="29"/>
      <c r="H36" s="29"/>
      <c r="I36" s="29"/>
      <c r="J36" s="7"/>
    </row>
    <row r="37" spans="1:13" x14ac:dyDescent="0.25">
      <c r="B37" s="1" t="s">
        <v>22</v>
      </c>
      <c r="C37" s="5">
        <v>5044117760986</v>
      </c>
      <c r="D37" s="34">
        <v>5697890128398.3672</v>
      </c>
      <c r="E37" s="28">
        <v>7050951764152.9453</v>
      </c>
      <c r="F37" s="28">
        <v>7785150284619.9805</v>
      </c>
      <c r="G37" s="28">
        <v>8221300247520.3701</v>
      </c>
      <c r="H37" s="28">
        <v>8319030394599.7744</v>
      </c>
      <c r="I37" s="28">
        <v>8500692797177.9287</v>
      </c>
      <c r="J37" s="3">
        <f>(I37-C37)/C37</f>
        <v>0.68526850481703538</v>
      </c>
      <c r="K37" s="2"/>
    </row>
    <row r="38" spans="1:13" x14ac:dyDescent="0.25">
      <c r="C38" s="5"/>
      <c r="D38" s="34"/>
      <c r="E38" s="27"/>
      <c r="F38" s="27"/>
      <c r="G38" s="27"/>
      <c r="H38" s="27"/>
      <c r="I38" s="27"/>
      <c r="J38" s="3"/>
    </row>
    <row r="39" spans="1:13" x14ac:dyDescent="0.25">
      <c r="A39" s="15">
        <v>8</v>
      </c>
      <c r="B39" s="22" t="s">
        <v>23</v>
      </c>
      <c r="C39" s="8" t="s">
        <v>28</v>
      </c>
      <c r="D39" s="35" t="s">
        <v>29</v>
      </c>
      <c r="E39" s="35" t="s">
        <v>27</v>
      </c>
      <c r="F39" s="9" t="s">
        <v>33</v>
      </c>
      <c r="G39" s="38" t="s">
        <v>34</v>
      </c>
      <c r="H39" s="9" t="s">
        <v>35</v>
      </c>
      <c r="I39" s="9" t="s">
        <v>36</v>
      </c>
      <c r="J39" s="22"/>
    </row>
    <row r="40" spans="1:13" x14ac:dyDescent="0.25">
      <c r="A40" s="13"/>
      <c r="B40" s="23" t="s">
        <v>24</v>
      </c>
      <c r="C40" s="5">
        <v>1590</v>
      </c>
      <c r="D40" s="31">
        <v>1390</v>
      </c>
      <c r="E40" s="28">
        <v>1330</v>
      </c>
      <c r="F40" s="28">
        <v>1320</v>
      </c>
      <c r="G40" s="28">
        <v>999</v>
      </c>
      <c r="H40" s="28">
        <v>1309</v>
      </c>
      <c r="I40" s="28">
        <v>1540</v>
      </c>
      <c r="J40" s="3">
        <f>(I40-C40)/C40</f>
        <v>-3.1446540880503145E-2</v>
      </c>
    </row>
    <row r="41" spans="1:13" x14ac:dyDescent="0.25">
      <c r="A41" s="13"/>
      <c r="B41" s="21" t="s">
        <v>25</v>
      </c>
      <c r="C41" s="5">
        <v>17755362.778074708</v>
      </c>
      <c r="D41" s="31">
        <v>39307382.020729415</v>
      </c>
      <c r="E41" s="28">
        <v>21559032.142044947</v>
      </c>
      <c r="F41" s="28">
        <v>9229947.6965631805</v>
      </c>
      <c r="G41" s="28">
        <v>12020408.412493099</v>
      </c>
      <c r="H41" s="28">
        <v>29967302.637187537</v>
      </c>
      <c r="I41" s="28">
        <v>16198065.75</v>
      </c>
      <c r="J41" s="3">
        <f t="shared" ref="J41:J42" si="6">(I41-C41)/C41</f>
        <v>-8.7708544598015387E-2</v>
      </c>
    </row>
    <row r="42" spans="1:13" x14ac:dyDescent="0.25">
      <c r="A42" s="13"/>
      <c r="B42" s="21" t="s">
        <v>26</v>
      </c>
      <c r="C42" s="5">
        <v>65811667.735809058</v>
      </c>
      <c r="D42" s="31">
        <v>86785645.194907159</v>
      </c>
      <c r="E42" s="28">
        <v>99057610.644925997</v>
      </c>
      <c r="F42" s="28">
        <v>82194151.877556697</v>
      </c>
      <c r="G42" s="28">
        <v>78317846.241726026</v>
      </c>
      <c r="H42" s="28">
        <v>96872572.043540001</v>
      </c>
      <c r="I42" s="28">
        <v>71805958.901698738</v>
      </c>
      <c r="J42" s="3">
        <f t="shared" si="6"/>
        <v>9.1082499078322277E-2</v>
      </c>
    </row>
    <row r="43" spans="1:13" x14ac:dyDescent="0.25">
      <c r="C43" s="5"/>
      <c r="D43" s="5"/>
      <c r="J43" s="3"/>
    </row>
  </sheetData>
  <mergeCells count="1">
    <mergeCell ref="A1:J1"/>
  </mergeCells>
  <pageMargins left="0.7" right="0.7" top="0.75" bottom="0.75" header="0.3" footer="0.3"/>
  <pageSetup paperSize="9" scale="73" fitToHeight="0" orientation="landscape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7999EEAE47B04B98AAA56725B8AD45" ma:contentTypeVersion="1" ma:contentTypeDescription="Create a new document." ma:contentTypeScope="" ma:versionID="373bff1993f5b02907790963dd55fc4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C8832A9-119A-4E04-98A3-48BE8630AFCF}"/>
</file>

<file path=customXml/itemProps2.xml><?xml version="1.0" encoding="utf-8"?>
<ds:datastoreItem xmlns:ds="http://schemas.openxmlformats.org/officeDocument/2006/customXml" ds:itemID="{DEAF9E4C-ADDB-4ACB-927B-BA09ECF0CACD}"/>
</file>

<file path=customXml/itemProps3.xml><?xml version="1.0" encoding="utf-8"?>
<ds:datastoreItem xmlns:ds="http://schemas.openxmlformats.org/officeDocument/2006/customXml" ds:itemID="{08CF0C28-D4F0-4037-848E-21DC542FB3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Juni 2019</vt:lpstr>
      <vt:lpstr>'Juni 2019'!Print_Area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Miftahul Ridwan</dc:creator>
  <cp:lastModifiedBy>Sukma Indar Kurniawan</cp:lastModifiedBy>
  <cp:lastPrinted>2019-03-26T09:43:34Z</cp:lastPrinted>
  <dcterms:created xsi:type="dcterms:W3CDTF">2019-03-12T05:04:37Z</dcterms:created>
  <dcterms:modified xsi:type="dcterms:W3CDTF">2019-07-23T02:50:49Z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0x010100FD7999EEAE47B04B98AAA56725B8AD45</vt:lpwstr>
  </property>
</Properties>
</file>