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indir\OneDrive\Desktop\WFH\_FINTECH\_DATA BULANAN FINTECH\2022\10. Okt 2022\_Lap Bul Okt_22\"/>
    </mc:Choice>
  </mc:AlternateContent>
  <xr:revisionPtr revIDLastSave="0" documentId="13_ncr:1_{7BFB2477-E07E-403B-AE6D-D9DD10F7F455}" xr6:coauthVersionLast="47" xr6:coauthVersionMax="47" xr10:uidLastSave="{00000000-0000-0000-0000-000000000000}"/>
  <bookViews>
    <workbookView xWindow="3980" yWindow="680" windowWidth="9820" windowHeight="10320" tabRatio="872" firstSheet="8" activeTab="21"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 i="95" l="1"/>
  <c r="D5" i="95"/>
  <c r="C5" i="95"/>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4" i="104"/>
  <c r="P5" i="104"/>
  <c r="O5" i="104"/>
  <c r="O4" i="104" s="1"/>
  <c r="P8" i="104"/>
  <c r="O8" i="104"/>
  <c r="P20" i="104"/>
  <c r="O20" i="104"/>
  <c r="P16" i="104"/>
  <c r="O16" i="104"/>
  <c r="P12" i="104"/>
  <c r="O12" i="104"/>
  <c r="N12" i="104" l="1"/>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<sst xmlns="http://schemas.openxmlformats.org/spreadsheetml/2006/main" count="1035" uniqueCount="396">
  <si>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</si>
  <si>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</si>
  <si>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</si>
  <si>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</si>
  <si>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</si>
  <si>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</si>
  <si>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</si>
  <si>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</si>
  <si>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</si>
  <si>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</si>
  <si>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</si>
  <si>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</si>
  <si>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</si>
  <si>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</si>
  <si>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</si>
  <si>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</si>
  <si>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</si>
  <si>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</si>
  <si>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</si>
  <si>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</si>
  <si>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</si>
  <si>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</si>
  <si>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</si>
  <si>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</si>
  <si>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</si>
  <si>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</si>
  <si>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</si>
  <si>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</si>
  <si>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</si>
  <si>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</si>
  <si>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</si>
  <si>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</si>
  <si>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</si>
  <si>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</si>
  <si>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</si>
  <si>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</si>
  <si>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</si>
  <si>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</si>
  <si>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</si>
  <si>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</si>
  <si>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</si>
  <si>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</si>
  <si>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</si>
  <si>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</si>
  <si>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</si>
  <si>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</si>
  <si>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</si>
  <si>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</si>
  <si>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</si>
  <si>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</si>
  <si>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</si>
  <si>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</si>
  <si>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</si>
  <si>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</si>
  <si>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</si>
  <si>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</si>
  <si>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</si>
  <si>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</si>
  <si>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</si>
  <si>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</si>
  <si>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</si>
  <si>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</si>
  <si>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</si>
  <si>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</si>
  <si>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</si>
  <si>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</si>
  <si>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</si>
  <si>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</si>
  <si>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</si>
  <si>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</si>
  <si>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</si>
  <si>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</si>
  <si>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</si>
  <si>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</si>
  <si>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</si>
  <si>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</si>
  <si>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</si>
  <si>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</si>
  <si>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</si>
  <si>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</si>
  <si>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</si>
  <si>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</si>
  <si>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</si>
  <si>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</si>
  <si>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</si>
  <si>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</si>
  <si>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</si>
  <si>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</si>
  <si>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</si>
  <si>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</si>
  <si>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</si>
  <si>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</si>
  <si>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</si>
  <si>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</si>
  <si>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</si>
  <si>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</si>
  <si>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</si>
  <si>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</si>
  <si>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</si>
  <si>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</si>
  <si>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</si>
  <si>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</si>
  <si>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</si>
  <si>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</si>
  <si>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</si>
  <si>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</si>
  <si>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</si>
  <si>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</si>
  <si>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</si>
  <si>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</si>
  <si>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</si>
  <si>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</si>
  <si>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</si>
  <si>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</si>
  <si>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</si>
  <si>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</si>
  <si>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</si>
  <si>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</si>
  <si>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</si>
  <si>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</si>
  <si>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</si>
  <si>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</si>
  <si>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</si>
  <si>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</si>
  <si>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</si>
  <si>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</si>
  <si>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</si>
  <si>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</si>
  <si>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</si>
  <si>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</si>
  <si>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</si>
  <si>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</si>
  <si>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</si>
  <si>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</si>
  <si>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</si>
  <si>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</si>
  <si>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</si>
  <si>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</si>
  <si>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</si>
  <si>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</si>
  <si>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</si>
  <si>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</si>
  <si>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</si>
  <si>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</si>
  <si>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</si>
  <si>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</si>
  <si>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</si>
  <si>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</si>
  <si>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</si>
  <si>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</si>
  <si>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</si>
  <si>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</si>
  <si>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</si>
  <si>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</si>
  <si>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</si>
  <si>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</si>
  <si>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</si>
  <si>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</si>
  <si>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</si>
  <si>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</si>
  <si>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</si>
  <si>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</si>
  <si>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</si>
  <si>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</si>
  <si>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</si>
  <si>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</si>
  <si>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</si>
  <si>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</si>
  <si>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</si>
  <si>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</si>
  <si>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</si>
  <si>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</si>
  <si>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</si>
  <si>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</si>
  <si>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</si>
  <si>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</si>
  <si>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</si>
  <si>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</si>
  <si>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</si>
  <si>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</si>
  <si>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</si>
  <si>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</si>
  <si>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</si>
  <si>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</si>
  <si>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</si>
  <si>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</si>
  <si>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</si>
  <si>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</si>
  <si>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</si>
  <si>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</si>
  <si>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</si>
  <si>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</si>
  <si>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</si>
  <si>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</si>
  <si>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</si>
  <si>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</si>
  <si>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</si>
  <si>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</si>
  <si>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</si>
  <si>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</si>
  <si>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</si>
  <si>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</si>
  <si>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</si>
  <si>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</si>
  <si>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</si>
  <si>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</si>
  <si>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</si>
  <si>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</si>
  <si>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</si>
  <si>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</si>
  <si>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</si>
  <si>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</si>
  <si>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</si>
  <si>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</si>
  <si>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</si>
  <si>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</si>
  <si>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</si>
  <si>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</si>
  <si>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</si>
  <si>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</si>
  <si>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</si>
  <si>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</si>
  <si>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</si>
  <si>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</si>
  <si>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</si>
  <si>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</si>
  <si>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</si>
  <si>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</si>
  <si>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</si>
  <si>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</si>
  <si>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</si>
  <si>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</si>
  <si>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</si>
  <si>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</si>
  <si>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</si>
  <si>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</si>
  <si>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</si>
  <si>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</si>
  <si>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</si>
  <si>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</si>
  <si>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</si>
  <si>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</si>
  <si>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</si>
  <si>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</si>
  <si>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</si>
  <si>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</si>
  <si>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</si>
  <si>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</si>
  <si>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</si>
  <si>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</si>
  <si>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</si>
  <si>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</si>
  <si>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</si>
  <si>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</si>
  <si>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</si>
  <si>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</si>
  <si>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</si>
  <si>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</si>
  <si>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</si>
  <si>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</si>
  <si>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</si>
  <si>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</si>
  <si>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</si>
  <si>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</si>
  <si>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</si>
  <si>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</si>
  <si>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</si>
  <si>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</si>
  <si>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</si>
  <si>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</si>
  <si>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</si>
  <si>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</si>
  <si>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</si>
  <si>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</si>
  <si>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</si>
  <si>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</si>
  <si>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</si>
  <si>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</si>
  <si>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</si>
  <si>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</si>
  <si>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</si>
  <si>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</si>
  <si>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</si>
  <si>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</si>
  <si>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</si>
  <si>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</si>
  <si>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</si>
  <si>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</si>
  <si>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</si>
  <si>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</si>
  <si>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</si>
  <si>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</si>
  <si>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</si>
  <si>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</si>
  <si>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</si>
  <si>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</si>
  <si>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</si>
  <si>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</si>
  <si>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</si>
  <si>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</si>
  <si>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</si>
  <si>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</si>
  <si>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</si>
  <si>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</si>
  <si>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</si>
  <si>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</si>
  <si>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</si>
  <si>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</si>
  <si>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</si>
  <si>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</si>
  <si>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</si>
  <si>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</si>
  <si>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</si>
  <si>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</si>
  <si>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</si>
  <si>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</si>
  <si>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</si>
  <si>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</si>
  <si>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</si>
  <si>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</si>
  <si>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</si>
  <si>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</si>
  <si>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</si>
  <si>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</si>
  <si>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</si>
  <si>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</si>
  <si>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</si>
  <si>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</si>
  <si>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</si>
  <si>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</si>
  <si>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</si>
  <si>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</si>
  <si>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</si>
  <si>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</si>
  <si>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</si>
  <si>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</si>
  <si>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</si>
  <si>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</si>
  <si>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</si>
  <si>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</si>
  <si>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</si>
  <si>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</si>
  <si>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</si>
  <si>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</si>
  <si>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</si>
  <si>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</si>
  <si>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</si>
  <si>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</si>
  <si>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</si>
  <si>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</si>
  <si>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</si>
  <si>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</si>
  <si>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</si>
  <si>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</si>
  <si>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</si>
  <si>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</si>
  <si>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</si>
  <si>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</si>
  <si>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</si>
  <si>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</si>
  <si>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</si>
  <si>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</si>
  <si>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</si>
  <si>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</si>
  <si>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</si>
  <si>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</si>
  <si>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</si>
  <si>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</si>
  <si>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</si>
  <si>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</si>
  <si>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</si>
  <si>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</si>
  <si>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</si>
  <si>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</si>
  <si>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</si>
  <si>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</si>
  <si>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</si>
  <si>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</si>
  <si>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</si>
  <si>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</si>
  <si>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</si>
  <si>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</si>
  <si>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</si>
  <si>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</si>
  <si>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</si>
  <si>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</si>
  <si>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</si>
  <si>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</si>
  <si>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</si>
  <si>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</si>
  <si>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</si>
  <si>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</si>
  <si>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Oktober 2022 / Oktober 2022</t>
  </si>
  <si>
    <t>Periode: Oktober 2022
Period: Oktober, 2022</t>
  </si>
  <si>
    <t>Statistik Layanan Pendanaan Bersama Berbasis Teknologi Informasi</t>
  </si>
  <si>
    <t>Fintech Peer to Peer Lending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</si>
</sst>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262">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3" fillId="0" borderId="4" xfId="0" applyFont="1" applyBorder="1"/>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33" fillId="0" borderId="2" xfId="0" applyFont="1" applyBorder="1"/>
    <xf numFmtId="0" fontId="33" fillId="0" borderId="3" xfId="0"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3" fillId="0" borderId="2" xfId="0" applyFont="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2"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0" fillId="0" borderId="2" xfId="0" applyNumberFormat="1" applyFont="1" applyBorder="1"/>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43" fontId="44" fillId="0" borderId="2" xfId="0" applyNumberFormat="1" applyFont="1" applyBorder="1"/>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2" xfId="0" applyFont="1" applyBorder="1"/>
    <xf numFmtId="0" fontId="46" fillId="0" borderId="0" xfId="0" applyFont="1"/>
    <xf numFmtId="0" fontId="45" fillId="0" borderId="3" xfId="0" applyFont="1" applyBorder="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43" fontId="8" fillId="0" borderId="2" xfId="4" applyFont="1" applyBorder="1" applyAlignment="1">
      <alignment horizontal="right" vertical="center"/>
    </xf>
    <xf numFmtId="43" fontId="6" fillId="0" borderId="2" xfId="4" applyFont="1" applyBorder="1" applyAlignment="1">
      <alignment horizontal="right" vertical="center"/>
    </xf>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0" fontId="0" fillId="0" borderId="0" xfId="0" applyAlignment="1">
      <alignment horizontal="center" vertical="top"/>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xf numFmtId="0" fontId="49" fillId="0" borderId="0" xfId="0" applyFont="1" applyAlignment="1">
      <alignment vertical="top"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1" sqref="C11"/>
    </sheetView>
  </sheetViews>
  <sheetFormatPr defaultColWidth="8.81640625" defaultRowHeight="14.5" x14ac:dyDescent="0.35"/>
  <cols>
    <col min="1" max="1" width="4.26953125" style="36" customWidth="1"/>
    <col min="2" max="2" width="3.7265625" customWidth="1"/>
    <col min="3" max="3" width="90.453125" customWidth="1"/>
  </cols>
  <sheetData>
    <row r="10" spans="3:3" ht="60" x14ac:dyDescent="0.35">
      <c r="C10" s="42" t="s">
        <v>394</v>
      </c>
    </row>
    <row r="11" spans="3:3" ht="29.5" x14ac:dyDescent="0.35">
      <c r="C11" s="261" t="s">
        <v>395</v>
      </c>
    </row>
    <row r="12" spans="3:3" x14ac:dyDescent="0.35">
      <c r="C12" s="37"/>
    </row>
    <row r="13" spans="3:3" ht="30" x14ac:dyDescent="0.35">
      <c r="C13" s="42" t="s">
        <v>392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R29" activePane="bottomRight" state="frozen"/>
      <selection activeCell="C13" sqref="C13"/>
      <selection pane="topRight" activeCell="C13" sqref="C13"/>
      <selection pane="bottomLeft" activeCell="C13" sqref="C13"/>
      <selection pane="bottomRight" activeCell="U16" sqref="U16"/>
    </sheetView>
  </sheetViews>
  <sheetFormatPr defaultColWidth="9.1796875" defaultRowHeight="14.5" x14ac:dyDescent="0.35"/>
  <cols>
    <col min="1" max="1" width="2.7265625" style="63" bestFit="1" customWidth="1"/>
    <col min="2" max="2" width="23.7265625" style="60" customWidth="1"/>
    <col min="3" max="6" width="9.54296875" style="60" customWidth="1"/>
    <col min="7" max="7" width="12.81640625" style="60" bestFit="1" customWidth="1"/>
    <col min="8" max="10" width="9.54296875" style="60" customWidth="1"/>
    <col min="11" max="11" width="10.1796875" style="60" bestFit="1" customWidth="1"/>
    <col min="12" max="12" width="9.1796875" style="60"/>
    <col min="13" max="13" width="10.1796875" style="60" bestFit="1" customWidth="1"/>
    <col min="14" max="16384" width="9.1796875" style="60"/>
  </cols>
  <sheetData>
    <row r="1" spans="1:26" ht="29.15" customHeight="1" x14ac:dyDescent="0.35">
      <c r="A1" s="225" t="s">
        <v>179</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x14ac:dyDescent="0.35">
      <c r="A2" s="251" t="s">
        <v>3</v>
      </c>
      <c r="B2" s="251"/>
      <c r="C2" s="248" t="s">
        <v>224</v>
      </c>
      <c r="D2" s="249"/>
      <c r="E2" s="243" t="s">
        <v>225</v>
      </c>
      <c r="F2" s="244"/>
      <c r="G2" s="243">
        <v>44621</v>
      </c>
      <c r="H2" s="244"/>
      <c r="I2" s="243">
        <v>44652</v>
      </c>
      <c r="J2" s="244"/>
      <c r="K2" s="243">
        <v>44682</v>
      </c>
      <c r="L2" s="244"/>
      <c r="M2" s="243">
        <v>44713</v>
      </c>
      <c r="N2" s="244"/>
      <c r="O2" s="243">
        <v>44743</v>
      </c>
      <c r="P2" s="244"/>
      <c r="Q2" s="243">
        <v>44774</v>
      </c>
      <c r="R2" s="244"/>
      <c r="S2" s="243">
        <v>44805</v>
      </c>
      <c r="T2" s="244"/>
      <c r="U2" s="243">
        <v>44835</v>
      </c>
      <c r="V2" s="244"/>
      <c r="W2" s="243">
        <v>44866</v>
      </c>
      <c r="X2" s="244"/>
      <c r="Y2" s="243">
        <v>44896</v>
      </c>
      <c r="Z2" s="244"/>
    </row>
    <row r="3" spans="1:26" ht="36" x14ac:dyDescent="0.35">
      <c r="A3" s="250"/>
      <c r="B3" s="250"/>
      <c r="C3" s="47" t="s">
        <v>223</v>
      </c>
      <c r="D3" s="47" t="s">
        <v>153</v>
      </c>
      <c r="E3" s="47" t="s">
        <v>223</v>
      </c>
      <c r="F3" s="47" t="s">
        <v>153</v>
      </c>
      <c r="G3" s="47" t="s">
        <v>223</v>
      </c>
      <c r="H3" s="47" t="s">
        <v>153</v>
      </c>
      <c r="I3" s="47" t="s">
        <v>223</v>
      </c>
      <c r="J3" s="47" t="s">
        <v>153</v>
      </c>
      <c r="K3" s="47" t="s">
        <v>223</v>
      </c>
      <c r="L3" s="47" t="s">
        <v>153</v>
      </c>
      <c r="M3" s="47" t="s">
        <v>223</v>
      </c>
      <c r="N3" s="47" t="s">
        <v>153</v>
      </c>
      <c r="O3" s="47" t="s">
        <v>223</v>
      </c>
      <c r="P3" s="47" t="s">
        <v>153</v>
      </c>
      <c r="Q3" s="47" t="s">
        <v>223</v>
      </c>
      <c r="R3" s="47" t="s">
        <v>153</v>
      </c>
      <c r="S3" s="47" t="s">
        <v>223</v>
      </c>
      <c r="T3" s="47" t="s">
        <v>153</v>
      </c>
      <c r="U3" s="47" t="s">
        <v>223</v>
      </c>
      <c r="V3" s="47" t="s">
        <v>153</v>
      </c>
      <c r="W3" s="47" t="s">
        <v>223</v>
      </c>
      <c r="X3" s="47" t="s">
        <v>153</v>
      </c>
      <c r="Y3" s="47" t="s">
        <v>223</v>
      </c>
      <c r="Z3" s="47" t="s">
        <v>153</v>
      </c>
    </row>
    <row r="4" spans="1:26" x14ac:dyDescent="0.35">
      <c r="A4" s="58" t="s">
        <v>35</v>
      </c>
      <c r="C4" s="70">
        <v>10800769</v>
      </c>
      <c r="D4" s="53">
        <v>11411.525274558</v>
      </c>
      <c r="E4" s="70">
        <v>10137995</v>
      </c>
      <c r="F4" s="53">
        <v>13228.555232151</v>
      </c>
      <c r="G4" s="108">
        <v>13509619</v>
      </c>
      <c r="H4" s="105">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70">
        <v>11198107</v>
      </c>
      <c r="V4" s="53">
        <v>15074.109608764</v>
      </c>
      <c r="W4" s="93"/>
      <c r="X4" s="93"/>
      <c r="Y4" s="93"/>
      <c r="Z4" s="93"/>
    </row>
    <row r="5" spans="1:26" x14ac:dyDescent="0.35">
      <c r="A5" s="9"/>
      <c r="B5" s="1" t="s">
        <v>36</v>
      </c>
      <c r="C5" s="73">
        <v>1222446</v>
      </c>
      <c r="D5" s="54">
        <v>1159.3589293140001</v>
      </c>
      <c r="E5" s="73">
        <v>1141049</v>
      </c>
      <c r="F5" s="54">
        <v>1322.8486148550001</v>
      </c>
      <c r="G5" s="107">
        <v>1509407</v>
      </c>
      <c r="H5" s="104">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73">
        <v>1300884</v>
      </c>
      <c r="V5" s="54">
        <v>1554.625233618</v>
      </c>
      <c r="W5" s="93"/>
      <c r="X5" s="93"/>
      <c r="Y5" s="93"/>
      <c r="Z5" s="93"/>
    </row>
    <row r="6" spans="1:26" x14ac:dyDescent="0.35">
      <c r="A6" s="9"/>
      <c r="B6" s="1" t="s">
        <v>37</v>
      </c>
      <c r="C6" s="73">
        <v>2957666</v>
      </c>
      <c r="D6" s="54">
        <v>3956.2149770860001</v>
      </c>
      <c r="E6" s="73">
        <v>2759415</v>
      </c>
      <c r="F6" s="54">
        <v>4258.489430652</v>
      </c>
      <c r="G6" s="107">
        <v>3617351</v>
      </c>
      <c r="H6" s="104">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73">
        <v>3010491</v>
      </c>
      <c r="V6" s="54">
        <v>4820.509350761</v>
      </c>
      <c r="W6" s="93"/>
      <c r="X6" s="93"/>
      <c r="Y6" s="93"/>
      <c r="Z6" s="93"/>
    </row>
    <row r="7" spans="1:26" x14ac:dyDescent="0.35">
      <c r="A7" s="9"/>
      <c r="B7" s="1" t="s">
        <v>38</v>
      </c>
      <c r="C7" s="73">
        <v>3747083</v>
      </c>
      <c r="D7" s="54">
        <v>3496.627172684</v>
      </c>
      <c r="E7" s="73">
        <v>3517205</v>
      </c>
      <c r="F7" s="54">
        <v>4074.349760132</v>
      </c>
      <c r="G7" s="107">
        <v>4675741</v>
      </c>
      <c r="H7" s="104">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73">
        <v>3894930</v>
      </c>
      <c r="V7" s="54">
        <v>4561.1845884129998</v>
      </c>
      <c r="W7" s="93"/>
      <c r="X7" s="93"/>
      <c r="Y7" s="93"/>
      <c r="Z7" s="93"/>
    </row>
    <row r="8" spans="1:26" x14ac:dyDescent="0.35">
      <c r="A8" s="9"/>
      <c r="B8" s="1" t="s">
        <v>39</v>
      </c>
      <c r="C8" s="73">
        <v>1090278</v>
      </c>
      <c r="D8" s="54">
        <v>905.90548203000003</v>
      </c>
      <c r="E8" s="73">
        <v>1038215</v>
      </c>
      <c r="F8" s="54">
        <v>1223.713476552</v>
      </c>
      <c r="G8" s="107">
        <v>1418817</v>
      </c>
      <c r="H8" s="104">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73">
        <v>1147310</v>
      </c>
      <c r="V8" s="54">
        <v>1353.429630866</v>
      </c>
      <c r="W8" s="93"/>
      <c r="X8" s="93"/>
      <c r="Y8" s="93"/>
      <c r="Z8" s="93"/>
    </row>
    <row r="9" spans="1:26" x14ac:dyDescent="0.35">
      <c r="A9" s="9"/>
      <c r="B9" s="1" t="s">
        <v>40</v>
      </c>
      <c r="C9" s="73">
        <v>242117</v>
      </c>
      <c r="D9" s="54">
        <v>168.92101512400001</v>
      </c>
      <c r="E9" s="73">
        <v>226779</v>
      </c>
      <c r="F9" s="54">
        <v>216.23189447499999</v>
      </c>
      <c r="G9" s="107">
        <v>302152</v>
      </c>
      <c r="H9" s="104">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73">
        <v>255053</v>
      </c>
      <c r="V9" s="54">
        <v>269.71917333599998</v>
      </c>
      <c r="W9" s="93"/>
      <c r="X9" s="93"/>
      <c r="Y9" s="93"/>
      <c r="Z9" s="93"/>
    </row>
    <row r="10" spans="1:26" x14ac:dyDescent="0.35">
      <c r="A10" s="9"/>
      <c r="B10" s="1" t="s">
        <v>41</v>
      </c>
      <c r="C10" s="73">
        <v>1541179</v>
      </c>
      <c r="D10" s="54">
        <v>1724.4976983199999</v>
      </c>
      <c r="E10" s="73">
        <v>1455332</v>
      </c>
      <c r="F10" s="54">
        <v>2132.9220554849999</v>
      </c>
      <c r="G10" s="107">
        <v>1986151</v>
      </c>
      <c r="H10" s="104">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73">
        <v>1589439</v>
      </c>
      <c r="V10" s="54">
        <v>2514.64163177</v>
      </c>
      <c r="W10" s="93"/>
      <c r="X10" s="93"/>
      <c r="Y10" s="93"/>
      <c r="Z10" s="93"/>
    </row>
    <row r="11" spans="1:26" x14ac:dyDescent="0.35">
      <c r="A11" s="62" t="s">
        <v>42</v>
      </c>
      <c r="C11" s="70">
        <v>2784214</v>
      </c>
      <c r="D11" s="53">
        <v>2395.518426957</v>
      </c>
      <c r="E11" s="70">
        <v>2662211</v>
      </c>
      <c r="F11" s="53">
        <v>3299.7100927319998</v>
      </c>
      <c r="G11" s="108">
        <v>3517288</v>
      </c>
      <c r="H11" s="105">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70">
        <v>2921341</v>
      </c>
      <c r="V11" s="53">
        <v>3650.7357136350001</v>
      </c>
      <c r="W11" s="93"/>
      <c r="X11" s="93"/>
      <c r="Y11" s="93"/>
      <c r="Z11" s="93"/>
    </row>
    <row r="12" spans="1:26" x14ac:dyDescent="0.35">
      <c r="A12" s="9"/>
      <c r="B12" s="1" t="s">
        <v>43</v>
      </c>
      <c r="C12" s="73">
        <v>38456</v>
      </c>
      <c r="D12" s="54">
        <v>35.118258464999997</v>
      </c>
      <c r="E12" s="73">
        <v>37001</v>
      </c>
      <c r="F12" s="54">
        <v>41.631677334000003</v>
      </c>
      <c r="G12" s="107">
        <v>42179</v>
      </c>
      <c r="H12" s="104">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73">
        <v>42312</v>
      </c>
      <c r="V12" s="54">
        <v>42.216876681000002</v>
      </c>
      <c r="W12" s="93"/>
      <c r="X12" s="93"/>
      <c r="Y12" s="93"/>
      <c r="Z12" s="93"/>
    </row>
    <row r="13" spans="1:26" x14ac:dyDescent="0.35">
      <c r="A13" s="9"/>
      <c r="B13" s="1" t="s">
        <v>44</v>
      </c>
      <c r="C13" s="73">
        <v>403136</v>
      </c>
      <c r="D13" s="54">
        <v>308.18743773</v>
      </c>
      <c r="E13" s="73">
        <v>374774</v>
      </c>
      <c r="F13" s="54">
        <v>389.23004397199998</v>
      </c>
      <c r="G13" s="107">
        <v>470767</v>
      </c>
      <c r="H13" s="104">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73">
        <v>431576</v>
      </c>
      <c r="V13" s="54">
        <v>456.82841673799999</v>
      </c>
      <c r="W13" s="93"/>
      <c r="X13" s="93"/>
      <c r="Y13" s="93"/>
      <c r="Z13" s="93"/>
    </row>
    <row r="14" spans="1:26" x14ac:dyDescent="0.35">
      <c r="A14" s="9"/>
      <c r="B14" s="1" t="s">
        <v>45</v>
      </c>
      <c r="C14" s="73">
        <v>142857</v>
      </c>
      <c r="D14" s="54">
        <v>116.55245063300001</v>
      </c>
      <c r="E14" s="73">
        <v>138001</v>
      </c>
      <c r="F14" s="54">
        <v>156.952183496</v>
      </c>
      <c r="G14" s="107">
        <v>173423</v>
      </c>
      <c r="H14" s="104">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73">
        <v>146404</v>
      </c>
      <c r="V14" s="54">
        <v>201.56817472899999</v>
      </c>
      <c r="W14" s="93"/>
      <c r="X14" s="93"/>
      <c r="Y14" s="93"/>
      <c r="Z14" s="93"/>
    </row>
    <row r="15" spans="1:26" x14ac:dyDescent="0.35">
      <c r="A15" s="9"/>
      <c r="B15" s="1" t="s">
        <v>46</v>
      </c>
      <c r="C15" s="73">
        <v>163853</v>
      </c>
      <c r="D15" s="54">
        <v>135.113521808</v>
      </c>
      <c r="E15" s="73">
        <v>156741</v>
      </c>
      <c r="F15" s="54">
        <v>191.44241076700001</v>
      </c>
      <c r="G15" s="107">
        <v>207803</v>
      </c>
      <c r="H15" s="104">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73">
        <v>168750</v>
      </c>
      <c r="V15" s="54">
        <v>203.81007756299999</v>
      </c>
      <c r="W15" s="93"/>
      <c r="X15" s="93"/>
      <c r="Y15" s="93"/>
      <c r="Z15" s="93"/>
    </row>
    <row r="16" spans="1:26" x14ac:dyDescent="0.35">
      <c r="A16" s="9"/>
      <c r="B16" s="1" t="s">
        <v>47</v>
      </c>
      <c r="C16" s="73">
        <v>147884</v>
      </c>
      <c r="D16" s="54">
        <v>116.657294011</v>
      </c>
      <c r="E16" s="73">
        <v>140402</v>
      </c>
      <c r="F16" s="54">
        <v>151.89596218700001</v>
      </c>
      <c r="G16" s="107">
        <v>187116</v>
      </c>
      <c r="H16" s="104">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73">
        <v>150549</v>
      </c>
      <c r="V16" s="54">
        <v>156.86492990799999</v>
      </c>
      <c r="W16" s="93"/>
      <c r="X16" s="93"/>
      <c r="Y16" s="93"/>
      <c r="Z16" s="93"/>
    </row>
    <row r="17" spans="1:26" x14ac:dyDescent="0.35">
      <c r="A17" s="9"/>
      <c r="B17" s="1" t="s">
        <v>48</v>
      </c>
      <c r="C17" s="73">
        <v>32200</v>
      </c>
      <c r="D17" s="54">
        <v>32.304067347</v>
      </c>
      <c r="E17" s="73">
        <v>30499</v>
      </c>
      <c r="F17" s="54">
        <v>43.537668023999998</v>
      </c>
      <c r="G17" s="107">
        <v>45176</v>
      </c>
      <c r="H17" s="104">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73">
        <v>36697</v>
      </c>
      <c r="V17" s="54">
        <v>47.347404488999999</v>
      </c>
      <c r="W17" s="93"/>
      <c r="X17" s="93"/>
      <c r="Y17" s="93"/>
      <c r="Z17" s="93"/>
    </row>
    <row r="18" spans="1:26" x14ac:dyDescent="0.35">
      <c r="A18" s="9"/>
      <c r="B18" s="1" t="s">
        <v>49</v>
      </c>
      <c r="C18" s="73">
        <v>75253</v>
      </c>
      <c r="D18" s="54">
        <v>69.970446460000005</v>
      </c>
      <c r="E18" s="73">
        <v>73303</v>
      </c>
      <c r="F18" s="54">
        <v>106.486815865</v>
      </c>
      <c r="G18" s="107">
        <v>104853</v>
      </c>
      <c r="H18" s="104">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73">
        <v>77965</v>
      </c>
      <c r="V18" s="54">
        <v>107.089904726</v>
      </c>
      <c r="W18" s="93"/>
      <c r="X18" s="93"/>
      <c r="Y18" s="93"/>
      <c r="Z18" s="93"/>
    </row>
    <row r="19" spans="1:26" x14ac:dyDescent="0.35">
      <c r="A19" s="9"/>
      <c r="B19" s="1" t="s">
        <v>50</v>
      </c>
      <c r="C19" s="73">
        <v>310964</v>
      </c>
      <c r="D19" s="54">
        <v>218.52853190600001</v>
      </c>
      <c r="E19" s="73">
        <v>289531</v>
      </c>
      <c r="F19" s="54">
        <v>299.60321521700001</v>
      </c>
      <c r="G19" s="107">
        <v>381417</v>
      </c>
      <c r="H19" s="104">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73">
        <v>295648</v>
      </c>
      <c r="V19" s="54">
        <v>325.49195101700002</v>
      </c>
      <c r="W19" s="93"/>
      <c r="X19" s="93"/>
      <c r="Y19" s="93"/>
      <c r="Z19" s="93"/>
    </row>
    <row r="20" spans="1:26" x14ac:dyDescent="0.35">
      <c r="A20" s="9"/>
      <c r="B20" s="1" t="s">
        <v>51</v>
      </c>
      <c r="C20" s="73">
        <v>30108</v>
      </c>
      <c r="D20" s="54">
        <v>28.291274901000001</v>
      </c>
      <c r="E20" s="73">
        <v>30630</v>
      </c>
      <c r="F20" s="54">
        <v>41.496317249999997</v>
      </c>
      <c r="G20" s="107">
        <v>45243</v>
      </c>
      <c r="H20" s="104">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73">
        <v>31333</v>
      </c>
      <c r="V20" s="54">
        <v>43.230351413000001</v>
      </c>
      <c r="W20" s="93"/>
      <c r="X20" s="93"/>
      <c r="Y20" s="93"/>
      <c r="Z20" s="93"/>
    </row>
    <row r="21" spans="1:26" x14ac:dyDescent="0.35">
      <c r="A21" s="9"/>
      <c r="B21" s="1" t="s">
        <v>52</v>
      </c>
      <c r="C21" s="73">
        <v>246249</v>
      </c>
      <c r="D21" s="54">
        <v>159.652808236</v>
      </c>
      <c r="E21" s="73">
        <v>234496</v>
      </c>
      <c r="F21" s="54">
        <v>226.985866445</v>
      </c>
      <c r="G21" s="107">
        <v>308956</v>
      </c>
      <c r="H21" s="104">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73">
        <v>238356</v>
      </c>
      <c r="V21" s="54">
        <v>258.90777100999998</v>
      </c>
      <c r="W21" s="93"/>
      <c r="X21" s="93"/>
      <c r="Y21" s="93"/>
      <c r="Z21" s="93"/>
    </row>
    <row r="22" spans="1:26" x14ac:dyDescent="0.35">
      <c r="A22" s="9"/>
      <c r="B22" s="1" t="s">
        <v>53</v>
      </c>
      <c r="C22" s="73">
        <v>100982</v>
      </c>
      <c r="D22" s="54">
        <v>91.056372775</v>
      </c>
      <c r="E22" s="73">
        <v>96643</v>
      </c>
      <c r="F22" s="54">
        <v>124.57044716599999</v>
      </c>
      <c r="G22" s="107">
        <v>137987</v>
      </c>
      <c r="H22" s="104">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73">
        <v>102195</v>
      </c>
      <c r="V22" s="54">
        <v>120.44481195100001</v>
      </c>
      <c r="W22" s="93"/>
      <c r="X22" s="93"/>
      <c r="Y22" s="93"/>
      <c r="Z22" s="93"/>
    </row>
    <row r="23" spans="1:26" x14ac:dyDescent="0.35">
      <c r="A23" s="9"/>
      <c r="B23" s="1" t="s">
        <v>54</v>
      </c>
      <c r="C23" s="73">
        <v>53221</v>
      </c>
      <c r="D23" s="54">
        <v>47.348405675000002</v>
      </c>
      <c r="E23" s="73">
        <v>53199</v>
      </c>
      <c r="F23" s="54">
        <v>82.225260219000006</v>
      </c>
      <c r="G23" s="107">
        <v>78373</v>
      </c>
      <c r="H23" s="104">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73">
        <v>59590</v>
      </c>
      <c r="V23" s="54">
        <v>75.567817894000001</v>
      </c>
      <c r="W23" s="93"/>
      <c r="X23" s="93"/>
      <c r="Y23" s="93"/>
      <c r="Z23" s="93"/>
    </row>
    <row r="24" spans="1:26" x14ac:dyDescent="0.35">
      <c r="A24" s="9"/>
      <c r="B24" s="1" t="s">
        <v>55</v>
      </c>
      <c r="C24" s="73">
        <v>13078</v>
      </c>
      <c r="D24" s="54">
        <v>12.813225738</v>
      </c>
      <c r="E24" s="73">
        <v>12991</v>
      </c>
      <c r="F24" s="54">
        <v>20.257536353999999</v>
      </c>
      <c r="G24" s="107">
        <v>18246</v>
      </c>
      <c r="H24" s="104">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73">
        <v>13846</v>
      </c>
      <c r="V24" s="54">
        <v>18.746585555999999</v>
      </c>
      <c r="W24" s="93"/>
      <c r="X24" s="93"/>
      <c r="Y24" s="93"/>
      <c r="Z24" s="93"/>
    </row>
    <row r="25" spans="1:26" x14ac:dyDescent="0.35">
      <c r="A25" s="9"/>
      <c r="B25" s="1" t="s">
        <v>56</v>
      </c>
      <c r="C25" s="73">
        <v>189075</v>
      </c>
      <c r="D25" s="54">
        <v>154.766956456</v>
      </c>
      <c r="E25" s="73">
        <v>181662</v>
      </c>
      <c r="F25" s="54">
        <v>216.540496905</v>
      </c>
      <c r="G25" s="107">
        <v>237462</v>
      </c>
      <c r="H25" s="104">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73">
        <v>197603</v>
      </c>
      <c r="V25" s="54">
        <v>220.79309290899999</v>
      </c>
      <c r="W25" s="93"/>
      <c r="X25" s="93"/>
      <c r="Y25" s="93"/>
      <c r="Z25" s="93"/>
    </row>
    <row r="26" spans="1:26" x14ac:dyDescent="0.35">
      <c r="A26" s="9"/>
      <c r="B26" s="1" t="s">
        <v>57</v>
      </c>
      <c r="C26" s="73">
        <v>136211</v>
      </c>
      <c r="D26" s="54">
        <v>107.944036646</v>
      </c>
      <c r="E26" s="73">
        <v>130153</v>
      </c>
      <c r="F26" s="54">
        <v>182.59830644799999</v>
      </c>
      <c r="G26" s="107">
        <v>191560</v>
      </c>
      <c r="H26" s="104">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73">
        <v>138100</v>
      </c>
      <c r="V26" s="54">
        <v>157.83148894000001</v>
      </c>
      <c r="W26" s="93"/>
      <c r="X26" s="93"/>
      <c r="Y26" s="93"/>
      <c r="Z26" s="93"/>
    </row>
    <row r="27" spans="1:26" x14ac:dyDescent="0.35">
      <c r="A27" s="9"/>
      <c r="B27" s="1" t="s">
        <v>58</v>
      </c>
      <c r="C27" s="73">
        <v>93277</v>
      </c>
      <c r="D27" s="54">
        <v>92.623012062000001</v>
      </c>
      <c r="E27" s="73">
        <v>91830</v>
      </c>
      <c r="F27" s="54">
        <v>118.617302059</v>
      </c>
      <c r="G27" s="107">
        <v>116655</v>
      </c>
      <c r="H27" s="104">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73">
        <v>105256</v>
      </c>
      <c r="V27" s="54">
        <v>174.539020704</v>
      </c>
      <c r="W27" s="93"/>
      <c r="X27" s="93"/>
      <c r="Y27" s="93"/>
      <c r="Z27" s="93"/>
    </row>
    <row r="28" spans="1:26" x14ac:dyDescent="0.35">
      <c r="A28" s="9"/>
      <c r="B28" s="1" t="s">
        <v>59</v>
      </c>
      <c r="C28" s="73">
        <v>19120</v>
      </c>
      <c r="D28" s="54">
        <v>43.051665266999997</v>
      </c>
      <c r="E28" s="73">
        <v>19593</v>
      </c>
      <c r="F28" s="54">
        <v>78.553439726999997</v>
      </c>
      <c r="G28" s="107">
        <v>26426</v>
      </c>
      <c r="H28" s="104">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73">
        <v>24330</v>
      </c>
      <c r="V28" s="54">
        <v>79.184969730999995</v>
      </c>
      <c r="W28" s="93"/>
      <c r="X28" s="93"/>
      <c r="Y28" s="93"/>
      <c r="Z28" s="93"/>
    </row>
    <row r="29" spans="1:26" x14ac:dyDescent="0.35">
      <c r="A29" s="9"/>
      <c r="B29" s="1" t="s">
        <v>60</v>
      </c>
      <c r="C29" s="73">
        <v>33905</v>
      </c>
      <c r="D29" s="54">
        <v>45.997650108999999</v>
      </c>
      <c r="E29" s="73">
        <v>34213</v>
      </c>
      <c r="F29" s="54">
        <v>61.997230137000003</v>
      </c>
      <c r="G29" s="107">
        <v>43435</v>
      </c>
      <c r="H29" s="104">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73">
        <v>40944</v>
      </c>
      <c r="V29" s="54">
        <v>80.611631513000006</v>
      </c>
      <c r="W29" s="93"/>
      <c r="X29" s="93"/>
      <c r="Y29" s="93"/>
      <c r="Z29" s="93"/>
    </row>
    <row r="30" spans="1:26" x14ac:dyDescent="0.35">
      <c r="A30" s="9"/>
      <c r="B30" s="1" t="s">
        <v>61</v>
      </c>
      <c r="C30" s="73">
        <v>8989</v>
      </c>
      <c r="D30" s="54">
        <v>14.642297548</v>
      </c>
      <c r="E30" s="73">
        <v>8925</v>
      </c>
      <c r="F30" s="54">
        <v>16.080012325999999</v>
      </c>
      <c r="G30" s="107">
        <v>12094</v>
      </c>
      <c r="H30" s="104">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73">
        <v>11017</v>
      </c>
      <c r="V30" s="54">
        <v>22.157559749000001</v>
      </c>
      <c r="W30" s="93"/>
      <c r="X30" s="93"/>
      <c r="Y30" s="93"/>
      <c r="Z30" s="93"/>
    </row>
    <row r="31" spans="1:26" x14ac:dyDescent="0.35">
      <c r="A31" s="9"/>
      <c r="B31" s="1" t="s">
        <v>62</v>
      </c>
      <c r="C31" s="73">
        <v>219432</v>
      </c>
      <c r="D31" s="54">
        <v>187.772038364</v>
      </c>
      <c r="E31" s="73">
        <v>207144</v>
      </c>
      <c r="F31" s="54">
        <v>282.93037736399998</v>
      </c>
      <c r="G31" s="107">
        <v>267448</v>
      </c>
      <c r="H31" s="104">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73">
        <v>231834</v>
      </c>
      <c r="V31" s="54">
        <v>291.88597192899999</v>
      </c>
      <c r="W31" s="93"/>
      <c r="X31" s="93"/>
      <c r="Y31" s="93"/>
      <c r="Z31" s="93"/>
    </row>
    <row r="32" spans="1:26" x14ac:dyDescent="0.35">
      <c r="A32" s="9"/>
      <c r="B32" s="1" t="s">
        <v>63</v>
      </c>
      <c r="C32" s="73">
        <v>24148</v>
      </c>
      <c r="D32" s="54">
        <v>31.095035179</v>
      </c>
      <c r="E32" s="73">
        <v>23616</v>
      </c>
      <c r="F32" s="54">
        <v>45.288230828000003</v>
      </c>
      <c r="G32" s="107">
        <v>32698</v>
      </c>
      <c r="H32" s="104">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73">
        <v>28471</v>
      </c>
      <c r="V32" s="54">
        <v>54.840002196999997</v>
      </c>
      <c r="W32" s="93"/>
      <c r="X32" s="93"/>
      <c r="Y32" s="93"/>
      <c r="Z32" s="93"/>
    </row>
    <row r="33" spans="1:26" x14ac:dyDescent="0.35">
      <c r="A33" s="9"/>
      <c r="B33" s="1" t="s">
        <v>64</v>
      </c>
      <c r="C33" s="73">
        <v>164231</v>
      </c>
      <c r="D33" s="54">
        <v>180.39213601</v>
      </c>
      <c r="E33" s="73">
        <v>159864</v>
      </c>
      <c r="F33" s="54">
        <v>199.56088013600001</v>
      </c>
      <c r="G33" s="107">
        <v>206903</v>
      </c>
      <c r="H33" s="104">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73">
        <v>183685</v>
      </c>
      <c r="V33" s="54">
        <v>258.83839570100002</v>
      </c>
      <c r="W33" s="93"/>
      <c r="X33" s="93"/>
      <c r="Y33" s="93"/>
      <c r="Z33" s="93"/>
    </row>
    <row r="34" spans="1:26" x14ac:dyDescent="0.35">
      <c r="A34" s="9"/>
      <c r="B34" s="1" t="s">
        <v>65</v>
      </c>
      <c r="C34" s="73">
        <v>55488</v>
      </c>
      <c r="D34" s="54">
        <v>72.725353656999999</v>
      </c>
      <c r="E34" s="73">
        <v>53828</v>
      </c>
      <c r="F34" s="54">
        <v>92.085477851999997</v>
      </c>
      <c r="G34" s="107">
        <v>77126</v>
      </c>
      <c r="H34" s="104">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73">
        <v>60082</v>
      </c>
      <c r="V34" s="54">
        <v>94.869420473000005</v>
      </c>
      <c r="W34" s="93"/>
      <c r="X34" s="93"/>
      <c r="Y34" s="93"/>
      <c r="Z34" s="93"/>
    </row>
    <row r="35" spans="1:26" x14ac:dyDescent="0.35">
      <c r="A35" s="9"/>
      <c r="B35" s="1" t="s">
        <v>66</v>
      </c>
      <c r="C35" s="73">
        <v>25374</v>
      </c>
      <c r="D35" s="54">
        <v>28.197719729999999</v>
      </c>
      <c r="E35" s="73">
        <v>25594</v>
      </c>
      <c r="F35" s="54">
        <v>35.730382751999997</v>
      </c>
      <c r="G35" s="107">
        <v>33012</v>
      </c>
      <c r="H35" s="104">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73">
        <v>32458</v>
      </c>
      <c r="V35" s="54">
        <v>58.412960247000001</v>
      </c>
      <c r="W35" s="93"/>
      <c r="X35" s="93"/>
      <c r="Y35" s="93"/>
      <c r="Z35" s="93"/>
    </row>
    <row r="36" spans="1:26" x14ac:dyDescent="0.35">
      <c r="A36" s="9"/>
      <c r="B36" s="1" t="s">
        <v>67</v>
      </c>
      <c r="C36" s="73">
        <v>8864</v>
      </c>
      <c r="D36" s="54">
        <v>11.846196430000001</v>
      </c>
      <c r="E36" s="73">
        <v>8712</v>
      </c>
      <c r="F36" s="54">
        <v>29.502113690000002</v>
      </c>
      <c r="G36" s="107">
        <v>11634</v>
      </c>
      <c r="H36" s="104">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73">
        <v>10925</v>
      </c>
      <c r="V36" s="54">
        <v>16.828301062000001</v>
      </c>
      <c r="W36" s="93"/>
      <c r="X36" s="93"/>
      <c r="Y36" s="93"/>
      <c r="Z36" s="93"/>
    </row>
    <row r="37" spans="1:26" x14ac:dyDescent="0.35">
      <c r="A37" s="9"/>
      <c r="B37" s="1" t="s">
        <v>68</v>
      </c>
      <c r="C37" s="73">
        <v>18419</v>
      </c>
      <c r="D37" s="54">
        <v>18.361173557000001</v>
      </c>
      <c r="E37" s="73">
        <v>18057</v>
      </c>
      <c r="F37" s="54">
        <v>22.571440655</v>
      </c>
      <c r="G37" s="107">
        <v>22717</v>
      </c>
      <c r="H37" s="104">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73">
        <v>21659</v>
      </c>
      <c r="V37" s="54">
        <v>26.916303142</v>
      </c>
      <c r="W37" s="93"/>
      <c r="X37" s="93"/>
      <c r="Y37" s="93"/>
      <c r="Z37" s="93"/>
    </row>
    <row r="38" spans="1:26" x14ac:dyDescent="0.35">
      <c r="A38" s="9"/>
      <c r="B38" s="1" t="s">
        <v>69</v>
      </c>
      <c r="C38" s="73">
        <v>9246</v>
      </c>
      <c r="D38" s="54">
        <v>10.720803668</v>
      </c>
      <c r="E38" s="73">
        <v>9781</v>
      </c>
      <c r="F38" s="54">
        <v>13.021781606999999</v>
      </c>
      <c r="G38" s="107">
        <v>11830</v>
      </c>
      <c r="H38" s="104">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73">
        <v>12990</v>
      </c>
      <c r="V38" s="54">
        <v>17.647433376999999</v>
      </c>
      <c r="W38" s="93"/>
      <c r="X38" s="93"/>
      <c r="Y38" s="93"/>
      <c r="Z38" s="93"/>
    </row>
    <row r="39" spans="1:26" x14ac:dyDescent="0.35">
      <c r="A39" s="9"/>
      <c r="B39" s="1" t="s">
        <v>70</v>
      </c>
      <c r="C39" s="73">
        <v>20194</v>
      </c>
      <c r="D39" s="54">
        <v>23.788256589</v>
      </c>
      <c r="E39" s="73">
        <v>21028</v>
      </c>
      <c r="F39" s="54">
        <v>28.317215950000001</v>
      </c>
      <c r="G39" s="107">
        <v>24749</v>
      </c>
      <c r="H39" s="104">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73">
        <v>26766</v>
      </c>
      <c r="V39" s="54">
        <v>37.264088286000003</v>
      </c>
      <c r="W39" s="93"/>
      <c r="X39" s="93"/>
      <c r="Y39" s="93"/>
      <c r="Z39" s="93"/>
    </row>
    <row r="40" spans="1:26" x14ac:dyDescent="0.35">
      <c r="A40" s="10"/>
      <c r="B40" s="4" t="s">
        <v>0</v>
      </c>
      <c r="C40" s="70">
        <v>13584983</v>
      </c>
      <c r="D40" s="53">
        <v>13807.043701515</v>
      </c>
      <c r="E40" s="70">
        <v>12800206</v>
      </c>
      <c r="F40" s="53">
        <v>16528.265324882999</v>
      </c>
      <c r="G40" s="108">
        <v>17026907</v>
      </c>
      <c r="H40" s="105">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70">
        <v>14119448</v>
      </c>
      <c r="V40" s="53">
        <v>18724.845322399</v>
      </c>
      <c r="W40" s="93"/>
      <c r="X40" s="93"/>
      <c r="Y40" s="93"/>
      <c r="Z40" s="93"/>
    </row>
    <row r="41" spans="1:26" ht="23.15" customHeight="1" x14ac:dyDescent="0.35">
      <c r="A41" s="245"/>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7"/>
    </row>
    <row r="42" spans="1:26" x14ac:dyDescent="0.35">
      <c r="B42" s="147" t="s">
        <v>226</v>
      </c>
    </row>
    <row r="43" spans="1:26" x14ac:dyDescent="0.35">
      <c r="B43" s="147" t="s">
        <v>227</v>
      </c>
    </row>
    <row r="45" spans="1:26" x14ac:dyDescent="0.35">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90" zoomScaleNormal="90" workbookViewId="0">
      <pane xSplit="1" ySplit="2" topLeftCell="I8" activePane="bottomRight" state="frozen"/>
      <selection activeCell="C13" sqref="C13"/>
      <selection pane="topRight" activeCell="C13" sqref="C13"/>
      <selection pane="bottomLeft" activeCell="C13" sqref="C13"/>
      <selection pane="bottomRight" activeCell="K25" sqref="K25"/>
    </sheetView>
  </sheetViews>
  <sheetFormatPr defaultColWidth="9.1796875" defaultRowHeight="14.5" x14ac:dyDescent="0.35"/>
  <cols>
    <col min="1" max="1" width="52.1796875" style="60" customWidth="1"/>
    <col min="2" max="3" width="9.54296875" style="60" customWidth="1"/>
    <col min="4" max="16384" width="9.1796875" style="60"/>
  </cols>
  <sheetData>
    <row r="1" spans="1:13" ht="29.15" customHeight="1" x14ac:dyDescent="0.35">
      <c r="A1" s="225" t="s">
        <v>180</v>
      </c>
      <c r="B1" s="226"/>
      <c r="C1" s="226"/>
      <c r="D1" s="226"/>
      <c r="E1" s="226"/>
      <c r="F1" s="226"/>
      <c r="G1" s="226"/>
      <c r="H1" s="226"/>
      <c r="I1" s="226"/>
      <c r="J1" s="226"/>
      <c r="K1" s="226"/>
      <c r="L1" s="226"/>
      <c r="M1" s="227"/>
    </row>
    <row r="2" spans="1:13" x14ac:dyDescent="0.35">
      <c r="A2" s="88" t="s">
        <v>87</v>
      </c>
      <c r="B2" s="146" t="s">
        <v>224</v>
      </c>
      <c r="C2" s="146" t="s">
        <v>225</v>
      </c>
      <c r="D2" s="46">
        <v>44621</v>
      </c>
      <c r="E2" s="46">
        <v>44652</v>
      </c>
      <c r="F2" s="46">
        <v>44682</v>
      </c>
      <c r="G2" s="46">
        <v>44713</v>
      </c>
      <c r="H2" s="46">
        <v>44743</v>
      </c>
      <c r="I2" s="46">
        <v>44774</v>
      </c>
      <c r="J2" s="46">
        <v>44805</v>
      </c>
      <c r="K2" s="46">
        <v>44835</v>
      </c>
      <c r="L2" s="46">
        <v>44866</v>
      </c>
      <c r="M2" s="46">
        <v>44896</v>
      </c>
    </row>
    <row r="3" spans="1:13" x14ac:dyDescent="0.35">
      <c r="A3" s="15" t="s">
        <v>199</v>
      </c>
      <c r="B3" s="54">
        <v>205.65583904499999</v>
      </c>
      <c r="C3" s="54">
        <v>138.55940731499999</v>
      </c>
      <c r="D3" s="104">
        <v>184.378410653</v>
      </c>
      <c r="E3" s="104">
        <v>193.14840950000001</v>
      </c>
      <c r="F3" s="104">
        <v>117.39954935999999</v>
      </c>
      <c r="G3" s="104">
        <v>201.01921335500001</v>
      </c>
      <c r="H3" s="104">
        <v>195.43284032899999</v>
      </c>
      <c r="I3" s="104">
        <v>230.01580100300001</v>
      </c>
      <c r="J3" s="104">
        <v>223.70979357300001</v>
      </c>
      <c r="K3" s="104">
        <v>238.31589718699999</v>
      </c>
      <c r="L3" s="93"/>
      <c r="M3" s="93"/>
    </row>
    <row r="4" spans="1:13" x14ac:dyDescent="0.35">
      <c r="A4" s="15" t="s">
        <v>200</v>
      </c>
      <c r="B4" s="54">
        <v>61.495866313000001</v>
      </c>
      <c r="C4" s="54">
        <v>64.210403559</v>
      </c>
      <c r="D4" s="104">
        <v>53.294438888999998</v>
      </c>
      <c r="E4" s="104">
        <v>69.992907501999994</v>
      </c>
      <c r="F4" s="104">
        <v>46.998100313999998</v>
      </c>
      <c r="G4" s="104">
        <v>51.215229098999998</v>
      </c>
      <c r="H4" s="104">
        <v>55.033859804999999</v>
      </c>
      <c r="I4" s="104">
        <v>127.93263213199999</v>
      </c>
      <c r="J4" s="104">
        <v>108.281668819</v>
      </c>
      <c r="K4" s="104">
        <v>46.359886443000001</v>
      </c>
      <c r="L4" s="93"/>
      <c r="M4" s="93"/>
    </row>
    <row r="5" spans="1:13" x14ac:dyDescent="0.35">
      <c r="A5" s="15" t="s">
        <v>201</v>
      </c>
      <c r="B5" s="54">
        <v>102.980744879</v>
      </c>
      <c r="C5" s="54">
        <v>107.757456363</v>
      </c>
      <c r="D5" s="104">
        <v>104.453838428</v>
      </c>
      <c r="E5" s="104">
        <v>121.368687573</v>
      </c>
      <c r="F5" s="104">
        <v>78.750532449000005</v>
      </c>
      <c r="G5" s="104">
        <v>120.911987338</v>
      </c>
      <c r="H5" s="104">
        <v>214.72156369300001</v>
      </c>
      <c r="I5" s="104">
        <v>81.032821484999999</v>
      </c>
      <c r="J5" s="104">
        <v>73.186259758999995</v>
      </c>
      <c r="K5" s="104">
        <v>108.272912147</v>
      </c>
      <c r="L5" s="93"/>
      <c r="M5" s="93"/>
    </row>
    <row r="6" spans="1:13" x14ac:dyDescent="0.35">
      <c r="A6" s="15" t="s">
        <v>202</v>
      </c>
      <c r="B6" s="54">
        <v>29.827317348000001</v>
      </c>
      <c r="C6" s="54">
        <v>77.599672991999995</v>
      </c>
      <c r="D6" s="104">
        <v>82.697941037999996</v>
      </c>
      <c r="E6" s="104">
        <v>57.459746398</v>
      </c>
      <c r="F6" s="104">
        <v>74.484514140000002</v>
      </c>
      <c r="G6" s="104">
        <v>79.887990086000002</v>
      </c>
      <c r="H6" s="104">
        <v>96.568376740000005</v>
      </c>
      <c r="I6" s="104">
        <v>73.930075576999997</v>
      </c>
      <c r="J6" s="104">
        <v>53.234356597000001</v>
      </c>
      <c r="K6" s="104">
        <v>25.574155499</v>
      </c>
      <c r="L6" s="93"/>
      <c r="M6" s="93"/>
    </row>
    <row r="7" spans="1:13" ht="18" x14ac:dyDescent="0.35">
      <c r="A7" s="15" t="s">
        <v>203</v>
      </c>
      <c r="B7" s="54">
        <v>14.306800000000001</v>
      </c>
      <c r="C7" s="54">
        <v>10.842549999999999</v>
      </c>
      <c r="D7" s="104">
        <v>8.2583001239999998</v>
      </c>
      <c r="E7" s="104">
        <v>2.9102250000000001</v>
      </c>
      <c r="F7" s="104">
        <v>19.130337000000001</v>
      </c>
      <c r="G7" s="104">
        <v>11.07</v>
      </c>
      <c r="H7" s="104">
        <v>12.5435</v>
      </c>
      <c r="I7" s="104">
        <v>0.2</v>
      </c>
      <c r="J7" s="104">
        <v>19.5213</v>
      </c>
      <c r="K7" s="104">
        <v>23.761137999999999</v>
      </c>
      <c r="L7" s="93"/>
      <c r="M7" s="93"/>
    </row>
    <row r="8" spans="1:13" x14ac:dyDescent="0.35">
      <c r="A8" s="15" t="s">
        <v>204</v>
      </c>
      <c r="B8" s="54">
        <v>213.79764529600001</v>
      </c>
      <c r="C8" s="54">
        <v>225.749925365</v>
      </c>
      <c r="D8" s="104">
        <v>261.15133748900001</v>
      </c>
      <c r="E8" s="104">
        <v>260.10028469100001</v>
      </c>
      <c r="F8" s="104">
        <v>192.55456338799999</v>
      </c>
      <c r="G8" s="104">
        <v>220.287123635</v>
      </c>
      <c r="H8" s="104">
        <v>207.75496264500001</v>
      </c>
      <c r="I8" s="104">
        <v>234.40045301999999</v>
      </c>
      <c r="J8" s="104">
        <v>277.03558967499998</v>
      </c>
      <c r="K8" s="104">
        <v>331.725845128</v>
      </c>
      <c r="L8" s="93"/>
      <c r="M8" s="93"/>
    </row>
    <row r="9" spans="1:13" x14ac:dyDescent="0.35">
      <c r="A9" s="15" t="s">
        <v>205</v>
      </c>
      <c r="B9" s="54">
        <v>2227.8668837599998</v>
      </c>
      <c r="C9" s="54">
        <v>2132.2735394470001</v>
      </c>
      <c r="D9" s="104">
        <v>3486.136862243</v>
      </c>
      <c r="E9" s="104">
        <v>2801.0754006400002</v>
      </c>
      <c r="F9" s="104">
        <v>2425.1267870420002</v>
      </c>
      <c r="G9" s="104">
        <v>3117.3260433639998</v>
      </c>
      <c r="H9" s="104">
        <v>3123.2547194889999</v>
      </c>
      <c r="I9" s="104">
        <v>3286.6685558529998</v>
      </c>
      <c r="J9" s="104">
        <v>3256.1931963890001</v>
      </c>
      <c r="K9" s="104">
        <v>2705.8176243459998</v>
      </c>
      <c r="L9" s="93"/>
      <c r="M9" s="93"/>
    </row>
    <row r="10" spans="1:13" x14ac:dyDescent="0.35">
      <c r="A10" s="15" t="s">
        <v>206</v>
      </c>
      <c r="B10" s="54">
        <v>451.09393009899998</v>
      </c>
      <c r="C10" s="54">
        <v>415.22212328099999</v>
      </c>
      <c r="D10" s="104">
        <v>556.44567851800002</v>
      </c>
      <c r="E10" s="104">
        <v>476.01236922800001</v>
      </c>
      <c r="F10" s="104">
        <v>367.01322784600001</v>
      </c>
      <c r="G10" s="104">
        <v>499.54533243200001</v>
      </c>
      <c r="H10" s="104">
        <v>493.03214173100002</v>
      </c>
      <c r="I10" s="104">
        <v>546.53423733600005</v>
      </c>
      <c r="J10" s="104">
        <v>561.00957573899996</v>
      </c>
      <c r="K10" s="104">
        <v>688.96491284800004</v>
      </c>
      <c r="L10" s="93"/>
      <c r="M10" s="93"/>
    </row>
    <row r="11" spans="1:13" x14ac:dyDescent="0.35">
      <c r="A11" s="15" t="s">
        <v>207</v>
      </c>
      <c r="B11" s="54">
        <v>603.60564902500005</v>
      </c>
      <c r="C11" s="54">
        <v>725.28923431400005</v>
      </c>
      <c r="D11" s="104">
        <v>784.251542771</v>
      </c>
      <c r="E11" s="104">
        <v>1048.2265109259999</v>
      </c>
      <c r="F11" s="104">
        <v>974.24783472399997</v>
      </c>
      <c r="G11" s="104">
        <v>1281.1510761699999</v>
      </c>
      <c r="H11" s="104">
        <v>1183.7615906210001</v>
      </c>
      <c r="I11" s="104">
        <v>1263.7216654660001</v>
      </c>
      <c r="J11" s="104">
        <v>1229.5590427750001</v>
      </c>
      <c r="K11" s="104">
        <v>1049.3616949520001</v>
      </c>
      <c r="L11" s="93"/>
      <c r="M11" s="93"/>
    </row>
    <row r="12" spans="1:13" x14ac:dyDescent="0.35">
      <c r="A12" s="15" t="s">
        <v>208</v>
      </c>
      <c r="B12" s="54">
        <v>28.843406600000002</v>
      </c>
      <c r="C12" s="54">
        <v>30.276668300000001</v>
      </c>
      <c r="D12" s="104">
        <v>27.747707148</v>
      </c>
      <c r="E12" s="104">
        <v>39.112088700000001</v>
      </c>
      <c r="F12" s="104">
        <v>28.731364658</v>
      </c>
      <c r="G12" s="104">
        <v>28.304582799999999</v>
      </c>
      <c r="H12" s="104">
        <v>17.582669511999999</v>
      </c>
      <c r="I12" s="104">
        <v>56.459757799000002</v>
      </c>
      <c r="J12" s="104">
        <v>40.732098868999998</v>
      </c>
      <c r="K12" s="104">
        <v>186.32657067</v>
      </c>
      <c r="L12" s="93"/>
      <c r="M12" s="93"/>
    </row>
    <row r="13" spans="1:13" x14ac:dyDescent="0.35">
      <c r="A13" s="15" t="s">
        <v>209</v>
      </c>
      <c r="B13" s="54">
        <v>172.28530512200001</v>
      </c>
      <c r="C13" s="54">
        <v>215.73032839199999</v>
      </c>
      <c r="D13" s="104">
        <v>504.82636793400002</v>
      </c>
      <c r="E13" s="104">
        <v>590.81224078399998</v>
      </c>
      <c r="F13" s="104">
        <v>482.06903994499999</v>
      </c>
      <c r="G13" s="104">
        <v>773.54181746500001</v>
      </c>
      <c r="H13" s="104">
        <v>784.802773366</v>
      </c>
      <c r="I13" s="104">
        <v>803.89385348300004</v>
      </c>
      <c r="J13" s="104">
        <v>719.73637860600002</v>
      </c>
      <c r="K13" s="104">
        <v>156.63303643</v>
      </c>
      <c r="L13" s="93"/>
      <c r="M13" s="93"/>
    </row>
    <row r="14" spans="1:13" x14ac:dyDescent="0.35">
      <c r="A14" s="15" t="s">
        <v>210</v>
      </c>
      <c r="B14" s="54">
        <v>287.04508489099999</v>
      </c>
      <c r="C14" s="54">
        <v>330.57047364699997</v>
      </c>
      <c r="D14" s="104">
        <v>121.807914177</v>
      </c>
      <c r="E14" s="104">
        <v>240.309891384</v>
      </c>
      <c r="F14" s="104">
        <v>206.42084911399999</v>
      </c>
      <c r="G14" s="104">
        <v>234.23134393699999</v>
      </c>
      <c r="H14" s="104">
        <v>203.32154764699999</v>
      </c>
      <c r="I14" s="104">
        <v>197.113439787</v>
      </c>
      <c r="J14" s="104">
        <v>296.51686175499998</v>
      </c>
      <c r="K14" s="104">
        <v>282.47254287499999</v>
      </c>
      <c r="L14" s="93"/>
      <c r="M14" s="93"/>
    </row>
    <row r="15" spans="1:13" x14ac:dyDescent="0.35">
      <c r="A15" s="15" t="s">
        <v>211</v>
      </c>
      <c r="B15" s="54">
        <v>7.2222979890000003</v>
      </c>
      <c r="C15" s="54">
        <v>12.43991555</v>
      </c>
      <c r="D15" s="104">
        <v>12.40318044</v>
      </c>
      <c r="E15" s="104">
        <v>10.207710000000001</v>
      </c>
      <c r="F15" s="104">
        <v>5.2681500000000003</v>
      </c>
      <c r="G15" s="104">
        <v>13.14865</v>
      </c>
      <c r="H15" s="104">
        <v>15.923299999999999</v>
      </c>
      <c r="I15" s="104">
        <v>27.766879999</v>
      </c>
      <c r="J15" s="104">
        <v>26.350449682000001</v>
      </c>
      <c r="K15" s="104">
        <v>19.923559999999998</v>
      </c>
      <c r="L15" s="93"/>
      <c r="M15" s="93"/>
    </row>
    <row r="16" spans="1:13" ht="18" x14ac:dyDescent="0.35">
      <c r="A16" s="15" t="s">
        <v>212</v>
      </c>
      <c r="B16" s="54">
        <v>79.875823260000004</v>
      </c>
      <c r="C16" s="54">
        <v>132.35052410399999</v>
      </c>
      <c r="D16" s="104">
        <v>186.31584758</v>
      </c>
      <c r="E16" s="104">
        <v>166.27522661399999</v>
      </c>
      <c r="F16" s="104">
        <v>118.90113465100001</v>
      </c>
      <c r="G16" s="104">
        <v>120.37740732899999</v>
      </c>
      <c r="H16" s="104">
        <v>139.76923732899999</v>
      </c>
      <c r="I16" s="104">
        <v>94.464277486</v>
      </c>
      <c r="J16" s="104">
        <v>101.802282189</v>
      </c>
      <c r="K16" s="104">
        <v>168.47185168300001</v>
      </c>
      <c r="L16" s="93"/>
      <c r="M16" s="93"/>
    </row>
    <row r="17" spans="1:13" x14ac:dyDescent="0.35">
      <c r="A17" s="15" t="s">
        <v>213</v>
      </c>
      <c r="B17" s="54">
        <v>3.0099999999999998E-2</v>
      </c>
      <c r="C17" s="54">
        <v>3.4141521269999999</v>
      </c>
      <c r="D17" s="104">
        <v>21.959370570000001</v>
      </c>
      <c r="E17" s="104">
        <v>19.075700000000001</v>
      </c>
      <c r="F17" s="104">
        <v>4.0579999999999998</v>
      </c>
      <c r="G17" s="104">
        <v>15.598844455</v>
      </c>
      <c r="H17" s="104">
        <v>13.02365283</v>
      </c>
      <c r="I17" s="104">
        <v>7.0826293299999996</v>
      </c>
      <c r="J17" s="104">
        <v>6.5592322940000001</v>
      </c>
      <c r="K17" s="104">
        <v>0.13353322300000001</v>
      </c>
      <c r="L17" s="93"/>
      <c r="M17" s="93"/>
    </row>
    <row r="18" spans="1:13" x14ac:dyDescent="0.35">
      <c r="A18" s="15" t="s">
        <v>214</v>
      </c>
      <c r="B18" s="54">
        <v>101.48545348499999</v>
      </c>
      <c r="C18" s="54">
        <v>94.936672303999998</v>
      </c>
      <c r="D18" s="104">
        <v>109.373431665</v>
      </c>
      <c r="E18" s="104">
        <v>114.083515081</v>
      </c>
      <c r="F18" s="104">
        <v>117.56217354499999</v>
      </c>
      <c r="G18" s="104">
        <v>62.773775327999999</v>
      </c>
      <c r="H18" s="104">
        <v>28.658594957999998</v>
      </c>
      <c r="I18" s="104">
        <v>44.688789344</v>
      </c>
      <c r="J18" s="104">
        <v>125.97198358999999</v>
      </c>
      <c r="K18" s="104">
        <v>84.445535570000004</v>
      </c>
      <c r="L18" s="93"/>
      <c r="M18" s="93"/>
    </row>
    <row r="19" spans="1:13" x14ac:dyDescent="0.35">
      <c r="A19" s="15" t="s">
        <v>215</v>
      </c>
      <c r="B19" s="54">
        <v>9.2481574179999999</v>
      </c>
      <c r="C19" s="54">
        <v>10.982927352999999</v>
      </c>
      <c r="D19" s="104">
        <v>29.423727633999999</v>
      </c>
      <c r="E19" s="104">
        <v>28.484662555</v>
      </c>
      <c r="F19" s="104">
        <v>17.554988354999999</v>
      </c>
      <c r="G19" s="104">
        <v>26.528230131000001</v>
      </c>
      <c r="H19" s="104">
        <v>49.162568452000002</v>
      </c>
      <c r="I19" s="104">
        <v>68.781564267999997</v>
      </c>
      <c r="J19" s="104">
        <v>77.349634769999994</v>
      </c>
      <c r="K19" s="104">
        <v>57.077682365000001</v>
      </c>
      <c r="L19" s="93"/>
      <c r="M19" s="93"/>
    </row>
    <row r="20" spans="1:13" x14ac:dyDescent="0.35">
      <c r="A20" s="15" t="s">
        <v>216</v>
      </c>
      <c r="B20" s="54">
        <v>221.25705877999999</v>
      </c>
      <c r="C20" s="54">
        <v>256.28616799999998</v>
      </c>
      <c r="D20" s="104">
        <v>283.32579512400002</v>
      </c>
      <c r="E20" s="104">
        <v>297.65337284399999</v>
      </c>
      <c r="F20" s="104">
        <v>327.34490668299998</v>
      </c>
      <c r="G20" s="104">
        <v>415.96502962</v>
      </c>
      <c r="H20" s="104">
        <v>389.22380800100001</v>
      </c>
      <c r="I20" s="104">
        <v>332.12849999999997</v>
      </c>
      <c r="J20" s="104">
        <v>314.62128799999999</v>
      </c>
      <c r="K20" s="104">
        <v>308.46619554</v>
      </c>
      <c r="L20" s="93"/>
      <c r="M20" s="93"/>
    </row>
    <row r="21" spans="1:13" x14ac:dyDescent="0.35">
      <c r="A21" s="15" t="s">
        <v>217</v>
      </c>
      <c r="B21" s="54">
        <v>418.45692237200001</v>
      </c>
      <c r="C21" s="54">
        <v>425.05270839399998</v>
      </c>
      <c r="D21" s="104">
        <v>518.11675559499997</v>
      </c>
      <c r="E21" s="104">
        <v>556.22721477100004</v>
      </c>
      <c r="F21" s="104">
        <v>817.28073751399995</v>
      </c>
      <c r="G21" s="104">
        <v>713.40162507499997</v>
      </c>
      <c r="H21" s="104">
        <v>661.86461490299996</v>
      </c>
      <c r="I21" s="104">
        <v>732.69040766600006</v>
      </c>
      <c r="J21" s="104">
        <v>1059.5604895629999</v>
      </c>
      <c r="K21" s="104">
        <v>963.861896194</v>
      </c>
      <c r="L21" s="93"/>
      <c r="M21" s="93"/>
    </row>
    <row r="22" spans="1:13" ht="18" x14ac:dyDescent="0.35">
      <c r="A22" s="15" t="s">
        <v>218</v>
      </c>
      <c r="B22" s="54">
        <v>718.31225678800001</v>
      </c>
      <c r="C22" s="54">
        <v>819.76634933699995</v>
      </c>
      <c r="D22" s="104">
        <v>937.099282034</v>
      </c>
      <c r="E22" s="104">
        <v>911.85632060299997</v>
      </c>
      <c r="F22" s="104">
        <v>867.61642887599999</v>
      </c>
      <c r="G22" s="104">
        <v>887.45952757199996</v>
      </c>
      <c r="H22" s="104">
        <v>851.56749044000003</v>
      </c>
      <c r="I22" s="104">
        <v>779.74443752399998</v>
      </c>
      <c r="J22" s="104">
        <v>708.44338118099995</v>
      </c>
      <c r="K22" s="104">
        <v>850.88176656500002</v>
      </c>
      <c r="L22" s="93"/>
      <c r="M22" s="93"/>
    </row>
    <row r="23" spans="1:13" ht="14.15" customHeight="1" x14ac:dyDescent="0.35">
      <c r="A23" s="15" t="s">
        <v>219</v>
      </c>
      <c r="B23" s="54">
        <v>2541.972464036</v>
      </c>
      <c r="C23" s="54">
        <v>5099.5300041979999</v>
      </c>
      <c r="D23" s="104">
        <v>328.208482608</v>
      </c>
      <c r="E23" s="104">
        <v>328.293158323</v>
      </c>
      <c r="F23" s="104">
        <v>0</v>
      </c>
      <c r="G23" s="104">
        <v>0</v>
      </c>
      <c r="H23" s="104">
        <v>0</v>
      </c>
      <c r="I23" s="104">
        <v>0.35897000000000001</v>
      </c>
      <c r="J23" s="104">
        <v>43.791200000000003</v>
      </c>
      <c r="K23" s="104">
        <v>0</v>
      </c>
      <c r="L23" s="93"/>
      <c r="M23" s="93"/>
    </row>
    <row r="24" spans="1:13" s="61" customFormat="1" x14ac:dyDescent="0.35">
      <c r="A24" s="6" t="s">
        <v>154</v>
      </c>
      <c r="B24" s="105">
        <f>SUM(B3:B23)</f>
        <v>8496.6650065060021</v>
      </c>
      <c r="C24" s="105">
        <f>SUM(C3:C23)</f>
        <v>11328.841204341999</v>
      </c>
      <c r="D24" s="105">
        <f>SUM(D3:D23)</f>
        <v>8601.6762126620015</v>
      </c>
      <c r="E24" s="105">
        <f>SUM(E3:E23)</f>
        <v>8332.6856431169999</v>
      </c>
      <c r="F24" s="105">
        <v>7288.5132196040004</v>
      </c>
      <c r="G24" s="105">
        <v>8873.7448291910005</v>
      </c>
      <c r="H24" s="105">
        <v>8737.0038124910006</v>
      </c>
      <c r="I24" s="105">
        <v>8989.6097485579994</v>
      </c>
      <c r="J24" s="105">
        <v>9323.1660638249996</v>
      </c>
      <c r="K24" s="105">
        <v>8296.8482376650009</v>
      </c>
      <c r="L24" s="96"/>
      <c r="M24" s="96"/>
    </row>
    <row r="25" spans="1:13" s="61" customFormat="1" ht="18" x14ac:dyDescent="0.35">
      <c r="A25" s="95" t="s">
        <v>155</v>
      </c>
      <c r="B25" s="49">
        <v>0.61538626154805975</v>
      </c>
      <c r="C25" s="106">
        <v>0.68542227400516365</v>
      </c>
      <c r="D25" s="106">
        <v>0.37278917281213941</v>
      </c>
      <c r="E25" s="106">
        <v>0.46511354590473286</v>
      </c>
      <c r="F25" s="106">
        <v>0.39128121360790052</v>
      </c>
      <c r="G25" s="106">
        <v>0.42929111628225713</v>
      </c>
      <c r="H25" s="106">
        <v>0.45993556532204949</v>
      </c>
      <c r="I25" s="106">
        <v>0.46773790284522376</v>
      </c>
      <c r="J25" s="106">
        <v>0.47833605095841525</v>
      </c>
      <c r="K25" s="106">
        <v>0.44309301865047507</v>
      </c>
      <c r="L25" s="97"/>
      <c r="M25" s="97"/>
    </row>
    <row r="26" spans="1:13" ht="20.9" customHeight="1" x14ac:dyDescent="0.35">
      <c r="A26" s="245"/>
      <c r="B26" s="246"/>
      <c r="C26" s="246"/>
      <c r="D26" s="246"/>
      <c r="E26" s="246"/>
      <c r="F26" s="246"/>
      <c r="G26" s="246"/>
      <c r="H26" s="246"/>
      <c r="I26" s="246"/>
      <c r="J26" s="246"/>
      <c r="K26" s="246"/>
      <c r="L26" s="246"/>
      <c r="M26" s="247"/>
    </row>
    <row r="27" spans="1:13" x14ac:dyDescent="0.35">
      <c r="A27" s="147" t="s">
        <v>226</v>
      </c>
      <c r="C27" s="65"/>
    </row>
    <row r="28" spans="1:13" x14ac:dyDescent="0.35">
      <c r="A28" s="147" t="s">
        <v>227</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90" zoomScaleNormal="90" workbookViewId="0">
      <pane xSplit="1" ySplit="2" topLeftCell="H3" activePane="bottomRight" state="frozen"/>
      <selection activeCell="C13" sqref="C13"/>
      <selection pane="topRight" activeCell="C13" sqref="C13"/>
      <selection pane="bottomLeft" activeCell="C13" sqref="C13"/>
      <selection pane="bottomRight" activeCell="K4" sqref="K4:K9"/>
    </sheetView>
  </sheetViews>
  <sheetFormatPr defaultColWidth="9.1796875" defaultRowHeight="14.5" x14ac:dyDescent="0.35"/>
  <cols>
    <col min="1" max="1" width="35" style="66" customWidth="1"/>
    <col min="2" max="2" width="9" style="60" customWidth="1"/>
    <col min="3" max="3" width="9.1796875" style="60" customWidth="1"/>
    <col min="4" max="4" width="10.453125" style="60" bestFit="1" customWidth="1"/>
    <col min="5" max="16384" width="9.1796875" style="60"/>
  </cols>
  <sheetData>
    <row r="1" spans="1:13" ht="29.15" customHeight="1" x14ac:dyDescent="0.35">
      <c r="A1" s="225" t="s">
        <v>129</v>
      </c>
      <c r="B1" s="226"/>
      <c r="C1" s="226"/>
      <c r="D1" s="226"/>
      <c r="E1" s="226"/>
      <c r="F1" s="226"/>
      <c r="G1" s="226"/>
      <c r="H1" s="226"/>
      <c r="I1" s="226"/>
      <c r="J1" s="226"/>
      <c r="K1" s="226"/>
      <c r="L1" s="226"/>
      <c r="M1" s="227"/>
    </row>
    <row r="2" spans="1:13" x14ac:dyDescent="0.35">
      <c r="A2" s="79" t="s">
        <v>127</v>
      </c>
      <c r="B2" s="146" t="s">
        <v>224</v>
      </c>
      <c r="C2" s="146" t="s">
        <v>225</v>
      </c>
      <c r="D2" s="46">
        <v>44621</v>
      </c>
      <c r="E2" s="46">
        <v>44652</v>
      </c>
      <c r="F2" s="46">
        <v>44682</v>
      </c>
      <c r="G2" s="46">
        <v>44713</v>
      </c>
      <c r="H2" s="46">
        <v>44743</v>
      </c>
      <c r="I2" s="46">
        <v>44774</v>
      </c>
      <c r="J2" s="46">
        <v>44805</v>
      </c>
      <c r="K2" s="46">
        <v>44835</v>
      </c>
      <c r="L2" s="46">
        <v>44866</v>
      </c>
      <c r="M2" s="46">
        <v>44896</v>
      </c>
    </row>
    <row r="3" spans="1:13" s="144" customFormat="1" x14ac:dyDescent="0.35">
      <c r="A3" s="69" t="s">
        <v>128</v>
      </c>
      <c r="B3" s="2"/>
      <c r="C3" s="148"/>
      <c r="D3" s="148"/>
      <c r="E3" s="148"/>
      <c r="F3" s="148"/>
      <c r="G3" s="148"/>
      <c r="H3" s="148"/>
      <c r="I3" s="148"/>
      <c r="J3" s="148"/>
      <c r="K3" s="148"/>
      <c r="L3" s="148"/>
      <c r="M3" s="148"/>
    </row>
    <row r="4" spans="1:13" s="144" customFormat="1" ht="18" x14ac:dyDescent="0.35">
      <c r="A4" s="15" t="s">
        <v>181</v>
      </c>
      <c r="B4" s="2">
        <v>1</v>
      </c>
      <c r="C4" s="2">
        <v>0</v>
      </c>
      <c r="D4" s="18">
        <v>2</v>
      </c>
      <c r="E4" s="2">
        <v>0</v>
      </c>
      <c r="F4" s="2">
        <v>0</v>
      </c>
      <c r="G4" s="2">
        <v>0</v>
      </c>
      <c r="H4" s="2">
        <v>0</v>
      </c>
      <c r="I4" s="2">
        <v>0</v>
      </c>
      <c r="J4" s="2">
        <v>1</v>
      </c>
      <c r="K4" s="2">
        <v>1</v>
      </c>
      <c r="L4" s="143"/>
      <c r="M4" s="143"/>
    </row>
    <row r="5" spans="1:13" s="144" customFormat="1" ht="18" x14ac:dyDescent="0.35">
      <c r="A5" s="15" t="s">
        <v>133</v>
      </c>
      <c r="B5" s="54">
        <v>23</v>
      </c>
      <c r="C5" s="54">
        <v>0</v>
      </c>
      <c r="D5" s="149">
        <v>46</v>
      </c>
      <c r="E5" s="54">
        <v>0</v>
      </c>
      <c r="F5" s="54">
        <v>0</v>
      </c>
      <c r="G5" s="54">
        <v>0</v>
      </c>
      <c r="H5" s="54">
        <v>0</v>
      </c>
      <c r="I5" s="54">
        <v>0</v>
      </c>
      <c r="J5" s="54"/>
      <c r="K5" s="2">
        <v>0</v>
      </c>
      <c r="L5" s="143"/>
      <c r="M5" s="143"/>
    </row>
    <row r="6" spans="1:13" s="144" customFormat="1" x14ac:dyDescent="0.35">
      <c r="A6" s="15"/>
      <c r="B6" s="2"/>
      <c r="C6" s="2"/>
      <c r="D6" s="18"/>
      <c r="E6" s="2"/>
      <c r="F6" s="143"/>
      <c r="G6" s="143"/>
      <c r="H6" s="143"/>
      <c r="I6" s="143"/>
      <c r="J6" s="143"/>
      <c r="K6" s="2"/>
      <c r="L6" s="143"/>
      <c r="M6" s="143"/>
    </row>
    <row r="7" spans="1:13" s="144" customFormat="1" x14ac:dyDescent="0.35">
      <c r="A7" s="69" t="s">
        <v>134</v>
      </c>
      <c r="B7" s="2"/>
      <c r="C7" s="2"/>
      <c r="D7" s="18"/>
      <c r="E7" s="2"/>
      <c r="F7" s="143"/>
      <c r="G7" s="143"/>
      <c r="H7" s="143"/>
      <c r="I7" s="143"/>
      <c r="J7" s="143"/>
      <c r="K7" s="2"/>
      <c r="L7" s="143"/>
      <c r="M7" s="143"/>
    </row>
    <row r="8" spans="1:13" s="144" customFormat="1" ht="18" x14ac:dyDescent="0.35">
      <c r="A8" s="15" t="s">
        <v>182</v>
      </c>
      <c r="B8" s="2">
        <v>274</v>
      </c>
      <c r="C8" s="2">
        <v>161</v>
      </c>
      <c r="D8" s="18">
        <v>263</v>
      </c>
      <c r="E8" s="2">
        <v>266</v>
      </c>
      <c r="F8" s="2">
        <v>234</v>
      </c>
      <c r="G8" s="2">
        <v>369</v>
      </c>
      <c r="H8" s="2">
        <v>369</v>
      </c>
      <c r="I8" s="2">
        <v>265</v>
      </c>
      <c r="J8" s="2">
        <v>162</v>
      </c>
      <c r="K8" s="2">
        <v>644</v>
      </c>
      <c r="L8" s="143"/>
      <c r="M8" s="143"/>
    </row>
    <row r="9" spans="1:13" s="144" customFormat="1" ht="18" x14ac:dyDescent="0.35">
      <c r="A9" s="15" t="s">
        <v>133</v>
      </c>
      <c r="B9" s="54">
        <v>1830.579173545</v>
      </c>
      <c r="C9" s="54">
        <v>2036.1062638589999</v>
      </c>
      <c r="D9" s="150">
        <v>3168.6397859170002</v>
      </c>
      <c r="E9" s="54">
        <v>2800.3202407459999</v>
      </c>
      <c r="F9" s="54">
        <v>2584.7265524069999</v>
      </c>
      <c r="G9" s="54">
        <v>3018.8912552319998</v>
      </c>
      <c r="H9" s="54">
        <v>2492.2899775259998</v>
      </c>
      <c r="I9" s="54">
        <v>3044.7470854829999</v>
      </c>
      <c r="J9" s="54">
        <v>3774.3385546119998</v>
      </c>
      <c r="K9" s="2">
        <v>4160.2241785959995</v>
      </c>
      <c r="L9" s="143"/>
      <c r="M9" s="143"/>
    </row>
    <row r="10" spans="1:13" s="141" customFormat="1" x14ac:dyDescent="0.35">
      <c r="A10" s="64"/>
      <c r="B10" s="3"/>
      <c r="C10" s="151"/>
      <c r="D10" s="152"/>
      <c r="E10" s="152"/>
      <c r="F10" s="152"/>
      <c r="G10" s="152"/>
      <c r="H10" s="152"/>
      <c r="I10" s="152"/>
      <c r="J10" s="152"/>
      <c r="K10" s="152"/>
      <c r="L10" s="152"/>
      <c r="M10" s="152"/>
    </row>
    <row r="11" spans="1:13" ht="20.9" customHeight="1" x14ac:dyDescent="0.35">
      <c r="A11" s="252"/>
      <c r="B11" s="253"/>
      <c r="C11" s="253"/>
      <c r="D11" s="253"/>
      <c r="E11" s="253"/>
      <c r="F11" s="253"/>
      <c r="G11" s="253"/>
      <c r="H11" s="253"/>
      <c r="I11" s="253"/>
      <c r="J11" s="253"/>
      <c r="K11" s="253"/>
      <c r="L11" s="253"/>
      <c r="M11" s="254"/>
    </row>
    <row r="12" spans="1:13" x14ac:dyDescent="0.35">
      <c r="A12" s="147" t="s">
        <v>226</v>
      </c>
      <c r="C12" s="65"/>
    </row>
    <row r="13" spans="1:13" x14ac:dyDescent="0.35">
      <c r="A13" s="147" t="s">
        <v>227</v>
      </c>
    </row>
    <row r="14" spans="1:13" x14ac:dyDescent="0.35">
      <c r="A14" s="69"/>
    </row>
    <row r="17" spans="1:1" x14ac:dyDescent="0.35">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AD27" activePane="bottomRight" state="frozen"/>
      <selection activeCell="C13" sqref="C13"/>
      <selection pane="topRight" activeCell="C13" sqref="C13"/>
      <selection pane="bottomLeft" activeCell="C13" sqref="C13"/>
      <selection pane="bottomRight" activeCell="AF29" sqref="AF29"/>
    </sheetView>
  </sheetViews>
  <sheetFormatPr defaultColWidth="9.1796875" defaultRowHeight="14.5" x14ac:dyDescent="0.35"/>
  <cols>
    <col min="1" max="1" width="2.7265625" style="63" bestFit="1" customWidth="1"/>
    <col min="2" max="2" width="23.7265625" style="60" customWidth="1"/>
    <col min="3" max="9" width="10.453125" style="60" customWidth="1"/>
    <col min="10" max="11" width="9.1796875" style="60"/>
    <col min="12" max="12" width="11.1796875" style="60" customWidth="1"/>
    <col min="13" max="14" width="9.1796875" style="60"/>
    <col min="15" max="15" width="11" style="60" customWidth="1"/>
    <col min="16" max="17" width="9.1796875" style="60"/>
    <col min="18" max="18" width="11" style="60" customWidth="1"/>
    <col min="19" max="16384" width="9.1796875" style="60"/>
  </cols>
  <sheetData>
    <row r="1" spans="1:38" ht="29.15" customHeight="1" x14ac:dyDescent="0.35">
      <c r="A1" s="225" t="s">
        <v>183</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7"/>
    </row>
    <row r="2" spans="1:38" x14ac:dyDescent="0.35">
      <c r="A2" s="251" t="s">
        <v>3</v>
      </c>
      <c r="B2" s="251"/>
      <c r="C2" s="256" t="s">
        <v>224</v>
      </c>
      <c r="D2" s="255"/>
      <c r="E2" s="244"/>
      <c r="F2" s="256" t="s">
        <v>225</v>
      </c>
      <c r="G2" s="255"/>
      <c r="H2" s="244"/>
      <c r="I2" s="243">
        <v>44621</v>
      </c>
      <c r="J2" s="255"/>
      <c r="K2" s="244"/>
      <c r="L2" s="243">
        <v>44652</v>
      </c>
      <c r="M2" s="255"/>
      <c r="N2" s="244"/>
      <c r="O2" s="243">
        <v>44682</v>
      </c>
      <c r="P2" s="255"/>
      <c r="Q2" s="244"/>
      <c r="R2" s="243">
        <v>44713</v>
      </c>
      <c r="S2" s="255"/>
      <c r="T2" s="244"/>
      <c r="U2" s="243">
        <v>44743</v>
      </c>
      <c r="V2" s="255"/>
      <c r="W2" s="244"/>
      <c r="X2" s="243">
        <v>44774</v>
      </c>
      <c r="Y2" s="255"/>
      <c r="Z2" s="244"/>
      <c r="AA2" s="243">
        <v>44805</v>
      </c>
      <c r="AB2" s="255"/>
      <c r="AC2" s="244"/>
      <c r="AD2" s="243">
        <v>44835</v>
      </c>
      <c r="AE2" s="255"/>
      <c r="AF2" s="244"/>
      <c r="AG2" s="243">
        <v>44866</v>
      </c>
      <c r="AH2" s="255"/>
      <c r="AI2" s="244"/>
      <c r="AJ2" s="243">
        <v>44896</v>
      </c>
      <c r="AK2" s="255"/>
      <c r="AL2" s="244"/>
    </row>
    <row r="3" spans="1:38" ht="45" x14ac:dyDescent="0.35">
      <c r="A3" s="250"/>
      <c r="B3" s="250"/>
      <c r="C3" s="47" t="s">
        <v>156</v>
      </c>
      <c r="D3" s="47" t="s">
        <v>84</v>
      </c>
      <c r="E3" s="47" t="s">
        <v>190</v>
      </c>
      <c r="F3" s="47" t="s">
        <v>156</v>
      </c>
      <c r="G3" s="47" t="s">
        <v>84</v>
      </c>
      <c r="H3" s="47" t="s">
        <v>190</v>
      </c>
      <c r="I3" s="47" t="s">
        <v>156</v>
      </c>
      <c r="J3" s="47" t="s">
        <v>84</v>
      </c>
      <c r="K3" s="47" t="s">
        <v>190</v>
      </c>
      <c r="L3" s="47" t="s">
        <v>156</v>
      </c>
      <c r="M3" s="47" t="s">
        <v>84</v>
      </c>
      <c r="N3" s="47" t="s">
        <v>190</v>
      </c>
      <c r="O3" s="47" t="s">
        <v>156</v>
      </c>
      <c r="P3" s="47" t="s">
        <v>84</v>
      </c>
      <c r="Q3" s="47" t="s">
        <v>190</v>
      </c>
      <c r="R3" s="47" t="s">
        <v>156</v>
      </c>
      <c r="S3" s="47" t="s">
        <v>84</v>
      </c>
      <c r="T3" s="47" t="s">
        <v>190</v>
      </c>
      <c r="U3" s="47" t="s">
        <v>156</v>
      </c>
      <c r="V3" s="47" t="s">
        <v>84</v>
      </c>
      <c r="W3" s="47" t="s">
        <v>190</v>
      </c>
      <c r="X3" s="47" t="s">
        <v>156</v>
      </c>
      <c r="Y3" s="47" t="s">
        <v>84</v>
      </c>
      <c r="Z3" s="47" t="s">
        <v>190</v>
      </c>
      <c r="AA3" s="47" t="s">
        <v>156</v>
      </c>
      <c r="AB3" s="47" t="s">
        <v>84</v>
      </c>
      <c r="AC3" s="47" t="s">
        <v>190</v>
      </c>
      <c r="AD3" s="47" t="s">
        <v>156</v>
      </c>
      <c r="AE3" s="47" t="s">
        <v>84</v>
      </c>
      <c r="AF3" s="47" t="s">
        <v>190</v>
      </c>
      <c r="AG3" s="47" t="s">
        <v>156</v>
      </c>
      <c r="AH3" s="47" t="s">
        <v>84</v>
      </c>
      <c r="AI3" s="47" t="s">
        <v>190</v>
      </c>
      <c r="AJ3" s="47" t="s">
        <v>156</v>
      </c>
      <c r="AK3" s="47" t="s">
        <v>84</v>
      </c>
      <c r="AL3" s="47" t="s">
        <v>190</v>
      </c>
    </row>
    <row r="4" spans="1:38" s="61" customFormat="1" x14ac:dyDescent="0.35">
      <c r="A4" s="58" t="s">
        <v>35</v>
      </c>
      <c r="C4" s="14">
        <v>11945702</v>
      </c>
      <c r="D4" s="53">
        <v>25189.309594409999</v>
      </c>
      <c r="E4" s="153">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96"/>
      <c r="AH4" s="96"/>
      <c r="AI4" s="96"/>
      <c r="AJ4" s="96"/>
      <c r="AK4" s="96"/>
      <c r="AL4" s="96"/>
    </row>
    <row r="5" spans="1:38" x14ac:dyDescent="0.35">
      <c r="A5" s="9"/>
      <c r="B5" s="1" t="s">
        <v>36</v>
      </c>
      <c r="C5" s="2">
        <v>976949</v>
      </c>
      <c r="D5" s="54">
        <v>2766.4432843320001</v>
      </c>
      <c r="E5" s="154">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93"/>
      <c r="AH5" s="93"/>
      <c r="AI5" s="93"/>
      <c r="AJ5" s="93"/>
      <c r="AK5" s="93"/>
      <c r="AL5" s="93"/>
    </row>
    <row r="6" spans="1:38" x14ac:dyDescent="0.35">
      <c r="A6" s="9"/>
      <c r="B6" s="1" t="s">
        <v>37</v>
      </c>
      <c r="C6" s="2">
        <v>5230378</v>
      </c>
      <c r="D6" s="54">
        <v>8398.5912769719998</v>
      </c>
      <c r="E6" s="154">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93"/>
      <c r="AH6" s="93"/>
      <c r="AI6" s="93"/>
      <c r="AJ6" s="93"/>
      <c r="AK6" s="93"/>
      <c r="AL6" s="93"/>
    </row>
    <row r="7" spans="1:38" x14ac:dyDescent="0.35">
      <c r="A7" s="9"/>
      <c r="B7" s="1" t="s">
        <v>38</v>
      </c>
      <c r="C7" s="2">
        <v>3271672</v>
      </c>
      <c r="D7" s="54">
        <v>7837.3909844219997</v>
      </c>
      <c r="E7" s="154">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93"/>
      <c r="AH7" s="93"/>
      <c r="AI7" s="93"/>
      <c r="AJ7" s="93"/>
      <c r="AK7" s="93"/>
      <c r="AL7" s="93"/>
    </row>
    <row r="8" spans="1:38" x14ac:dyDescent="0.35">
      <c r="A8" s="9"/>
      <c r="B8" s="1" t="s">
        <v>39</v>
      </c>
      <c r="C8" s="2">
        <v>939523</v>
      </c>
      <c r="D8" s="54">
        <v>2082.4426734409999</v>
      </c>
      <c r="E8" s="154">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93"/>
      <c r="AH8" s="93"/>
      <c r="AI8" s="93"/>
      <c r="AJ8" s="93"/>
      <c r="AK8" s="93"/>
      <c r="AL8" s="93"/>
    </row>
    <row r="9" spans="1:38" x14ac:dyDescent="0.35">
      <c r="A9" s="9"/>
      <c r="B9" s="1" t="s">
        <v>40</v>
      </c>
      <c r="C9" s="2">
        <v>163463</v>
      </c>
      <c r="D9" s="54">
        <v>346.28376225599999</v>
      </c>
      <c r="E9" s="154">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93"/>
      <c r="AH9" s="93"/>
      <c r="AI9" s="93"/>
      <c r="AJ9" s="93"/>
      <c r="AK9" s="93"/>
      <c r="AL9" s="93"/>
    </row>
    <row r="10" spans="1:38" x14ac:dyDescent="0.35">
      <c r="A10" s="9"/>
      <c r="B10" s="1" t="s">
        <v>41</v>
      </c>
      <c r="C10" s="2">
        <v>1363717</v>
      </c>
      <c r="D10" s="54">
        <v>3758.157612987</v>
      </c>
      <c r="E10" s="154">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93"/>
      <c r="AH10" s="93"/>
      <c r="AI10" s="93"/>
      <c r="AJ10" s="93"/>
      <c r="AK10" s="93"/>
      <c r="AL10" s="93"/>
    </row>
    <row r="11" spans="1:38" s="61" customFormat="1" x14ac:dyDescent="0.35">
      <c r="A11" s="62" t="s">
        <v>42</v>
      </c>
      <c r="C11" s="14">
        <v>2571911</v>
      </c>
      <c r="D11" s="53">
        <v>6025.5949537719998</v>
      </c>
      <c r="E11" s="153">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96"/>
      <c r="AH11" s="96"/>
      <c r="AI11" s="96"/>
      <c r="AJ11" s="96"/>
      <c r="AK11" s="96"/>
      <c r="AL11" s="96"/>
    </row>
    <row r="12" spans="1:38" x14ac:dyDescent="0.35">
      <c r="A12" s="9"/>
      <c r="B12" s="1" t="s">
        <v>43</v>
      </c>
      <c r="C12" s="2">
        <v>33901</v>
      </c>
      <c r="D12" s="54">
        <v>77.935776903000004</v>
      </c>
      <c r="E12" s="154">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93"/>
      <c r="AH12" s="93"/>
      <c r="AI12" s="93"/>
      <c r="AJ12" s="93"/>
      <c r="AK12" s="93"/>
      <c r="AL12" s="93"/>
    </row>
    <row r="13" spans="1:38" x14ac:dyDescent="0.35">
      <c r="A13" s="9"/>
      <c r="B13" s="1" t="s">
        <v>44</v>
      </c>
      <c r="C13" s="2">
        <v>351040</v>
      </c>
      <c r="D13" s="54">
        <v>771.62306699099997</v>
      </c>
      <c r="E13" s="154">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93"/>
      <c r="AH13" s="93"/>
      <c r="AI13" s="93"/>
      <c r="AJ13" s="93"/>
      <c r="AK13" s="93"/>
      <c r="AL13" s="93"/>
    </row>
    <row r="14" spans="1:38" x14ac:dyDescent="0.35">
      <c r="A14" s="9"/>
      <c r="B14" s="1" t="s">
        <v>45</v>
      </c>
      <c r="C14" s="2">
        <v>139369</v>
      </c>
      <c r="D14" s="54">
        <v>337.65812914899999</v>
      </c>
      <c r="E14" s="154">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93"/>
      <c r="AH14" s="93"/>
      <c r="AI14" s="93"/>
      <c r="AJ14" s="93"/>
      <c r="AK14" s="93"/>
      <c r="AL14" s="93"/>
    </row>
    <row r="15" spans="1:38" x14ac:dyDescent="0.35">
      <c r="A15" s="9"/>
      <c r="B15" s="1" t="s">
        <v>46</v>
      </c>
      <c r="C15" s="2">
        <v>148295</v>
      </c>
      <c r="D15" s="54">
        <v>321.03608373600002</v>
      </c>
      <c r="E15" s="154">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93"/>
      <c r="AH15" s="93"/>
      <c r="AI15" s="93"/>
      <c r="AJ15" s="93"/>
      <c r="AK15" s="93"/>
      <c r="AL15" s="93"/>
    </row>
    <row r="16" spans="1:38" x14ac:dyDescent="0.35">
      <c r="A16" s="9"/>
      <c r="B16" s="1" t="s">
        <v>47</v>
      </c>
      <c r="C16" s="2">
        <v>109864</v>
      </c>
      <c r="D16" s="54">
        <v>244.58293089099999</v>
      </c>
      <c r="E16" s="154">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93"/>
      <c r="AH16" s="93"/>
      <c r="AI16" s="93"/>
      <c r="AJ16" s="93"/>
      <c r="AK16" s="93"/>
      <c r="AL16" s="93"/>
    </row>
    <row r="17" spans="1:38" x14ac:dyDescent="0.35">
      <c r="A17" s="9"/>
      <c r="B17" s="1" t="s">
        <v>48</v>
      </c>
      <c r="C17" s="2">
        <v>25319</v>
      </c>
      <c r="D17" s="54">
        <v>76.757471077000005</v>
      </c>
      <c r="E17" s="154">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93"/>
      <c r="AH17" s="93"/>
      <c r="AI17" s="93"/>
      <c r="AJ17" s="93"/>
      <c r="AK17" s="93"/>
      <c r="AL17" s="93"/>
    </row>
    <row r="18" spans="1:38" x14ac:dyDescent="0.35">
      <c r="A18" s="9"/>
      <c r="B18" s="1" t="s">
        <v>49</v>
      </c>
      <c r="C18" s="2">
        <v>85227</v>
      </c>
      <c r="D18" s="54">
        <v>195.04669115600001</v>
      </c>
      <c r="E18" s="154">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93"/>
      <c r="AH18" s="93"/>
      <c r="AI18" s="93"/>
      <c r="AJ18" s="93"/>
      <c r="AK18" s="93"/>
      <c r="AL18" s="93"/>
    </row>
    <row r="19" spans="1:38" x14ac:dyDescent="0.35">
      <c r="A19" s="9"/>
      <c r="B19" s="1" t="s">
        <v>50</v>
      </c>
      <c r="C19" s="2">
        <v>268834</v>
      </c>
      <c r="D19" s="54">
        <v>565.86496889199998</v>
      </c>
      <c r="E19" s="154">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93"/>
      <c r="AH19" s="93"/>
      <c r="AI19" s="93"/>
      <c r="AJ19" s="93"/>
      <c r="AK19" s="93"/>
      <c r="AL19" s="93"/>
    </row>
    <row r="20" spans="1:38" x14ac:dyDescent="0.35">
      <c r="A20" s="9"/>
      <c r="B20" s="1" t="s">
        <v>51</v>
      </c>
      <c r="C20" s="2">
        <v>31780</v>
      </c>
      <c r="D20" s="54">
        <v>65.276011179999998</v>
      </c>
      <c r="E20" s="154">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93"/>
      <c r="AH20" s="93"/>
      <c r="AI20" s="93"/>
      <c r="AJ20" s="93"/>
      <c r="AK20" s="93"/>
      <c r="AL20" s="93"/>
    </row>
    <row r="21" spans="1:38" x14ac:dyDescent="0.35">
      <c r="A21" s="9"/>
      <c r="B21" s="1" t="s">
        <v>52</v>
      </c>
      <c r="C21" s="2">
        <v>215522</v>
      </c>
      <c r="D21" s="54">
        <v>480.50312840399999</v>
      </c>
      <c r="E21" s="154">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93"/>
      <c r="AH21" s="93"/>
      <c r="AI21" s="93"/>
      <c r="AJ21" s="93"/>
      <c r="AK21" s="93"/>
      <c r="AL21" s="93"/>
    </row>
    <row r="22" spans="1:38" x14ac:dyDescent="0.35">
      <c r="A22" s="9"/>
      <c r="B22" s="1" t="s">
        <v>53</v>
      </c>
      <c r="C22" s="2">
        <v>88333</v>
      </c>
      <c r="D22" s="54">
        <v>202.09307175800001</v>
      </c>
      <c r="E22" s="154">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93"/>
      <c r="AH22" s="93"/>
      <c r="AI22" s="93"/>
      <c r="AJ22" s="93"/>
      <c r="AK22" s="93"/>
      <c r="AL22" s="93"/>
    </row>
    <row r="23" spans="1:38" x14ac:dyDescent="0.35">
      <c r="A23" s="9"/>
      <c r="B23" s="1" t="s">
        <v>54</v>
      </c>
      <c r="C23" s="2">
        <v>55430</v>
      </c>
      <c r="D23" s="54">
        <v>123.712747585</v>
      </c>
      <c r="E23" s="154">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93"/>
      <c r="AH23" s="93"/>
      <c r="AI23" s="93"/>
      <c r="AJ23" s="93"/>
      <c r="AK23" s="93"/>
      <c r="AL23" s="93"/>
    </row>
    <row r="24" spans="1:38" x14ac:dyDescent="0.35">
      <c r="A24" s="9"/>
      <c r="B24" s="1" t="s">
        <v>55</v>
      </c>
      <c r="C24" s="2">
        <v>14852</v>
      </c>
      <c r="D24" s="54">
        <v>32.009796643999998</v>
      </c>
      <c r="E24" s="154">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93"/>
      <c r="AH24" s="93"/>
      <c r="AI24" s="93"/>
      <c r="AJ24" s="93"/>
      <c r="AK24" s="93"/>
      <c r="AL24" s="93"/>
    </row>
    <row r="25" spans="1:38" x14ac:dyDescent="0.35">
      <c r="A25" s="9"/>
      <c r="B25" s="1" t="s">
        <v>56</v>
      </c>
      <c r="C25" s="2">
        <v>143150</v>
      </c>
      <c r="D25" s="54">
        <v>302.004101182</v>
      </c>
      <c r="E25" s="154">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93"/>
      <c r="AH25" s="93"/>
      <c r="AI25" s="93"/>
      <c r="AJ25" s="93"/>
      <c r="AK25" s="93"/>
      <c r="AL25" s="93"/>
    </row>
    <row r="26" spans="1:38" x14ac:dyDescent="0.35">
      <c r="A26" s="9"/>
      <c r="B26" s="1" t="s">
        <v>57</v>
      </c>
      <c r="C26" s="2">
        <v>113285</v>
      </c>
      <c r="D26" s="54">
        <v>232.22305591</v>
      </c>
      <c r="E26" s="154">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93"/>
      <c r="AH26" s="93"/>
      <c r="AI26" s="93"/>
      <c r="AJ26" s="93"/>
      <c r="AK26" s="93"/>
      <c r="AL26" s="93"/>
    </row>
    <row r="27" spans="1:38" x14ac:dyDescent="0.35">
      <c r="A27" s="9"/>
      <c r="B27" s="1" t="s">
        <v>58</v>
      </c>
      <c r="C27" s="2">
        <v>86812</v>
      </c>
      <c r="D27" s="54">
        <v>195.81832356699999</v>
      </c>
      <c r="E27" s="154">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93"/>
      <c r="AH27" s="93"/>
      <c r="AI27" s="93"/>
      <c r="AJ27" s="93"/>
      <c r="AK27" s="93"/>
      <c r="AL27" s="93"/>
    </row>
    <row r="28" spans="1:38" x14ac:dyDescent="0.35">
      <c r="A28" s="9"/>
      <c r="B28" s="1" t="s">
        <v>59</v>
      </c>
      <c r="C28" s="2">
        <v>22963</v>
      </c>
      <c r="D28" s="54">
        <v>87.725292034999995</v>
      </c>
      <c r="E28" s="154">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93"/>
      <c r="AH28" s="93"/>
      <c r="AI28" s="93"/>
      <c r="AJ28" s="93"/>
      <c r="AK28" s="93"/>
      <c r="AL28" s="93"/>
    </row>
    <row r="29" spans="1:38" x14ac:dyDescent="0.35">
      <c r="A29" s="9"/>
      <c r="B29" s="1" t="s">
        <v>60</v>
      </c>
      <c r="C29" s="2">
        <v>61990</v>
      </c>
      <c r="D29" s="54">
        <v>158.37628444000001</v>
      </c>
      <c r="E29" s="154">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93"/>
      <c r="AH29" s="93"/>
      <c r="AI29" s="93"/>
      <c r="AJ29" s="93"/>
      <c r="AK29" s="93"/>
      <c r="AL29" s="93"/>
    </row>
    <row r="30" spans="1:38" x14ac:dyDescent="0.35">
      <c r="A30" s="9"/>
      <c r="B30" s="1" t="s">
        <v>61</v>
      </c>
      <c r="C30" s="2">
        <v>18799</v>
      </c>
      <c r="D30" s="54">
        <v>48.885137155999999</v>
      </c>
      <c r="E30" s="154">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93"/>
      <c r="AH30" s="93"/>
      <c r="AI30" s="93"/>
      <c r="AJ30" s="93"/>
      <c r="AK30" s="93"/>
      <c r="AL30" s="93"/>
    </row>
    <row r="31" spans="1:38" x14ac:dyDescent="0.35">
      <c r="A31" s="9"/>
      <c r="B31" s="1" t="s">
        <v>62</v>
      </c>
      <c r="C31" s="2">
        <v>222686</v>
      </c>
      <c r="D31" s="54">
        <v>607.73589243699996</v>
      </c>
      <c r="E31" s="154">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93"/>
      <c r="AH31" s="93"/>
      <c r="AI31" s="93"/>
      <c r="AJ31" s="93"/>
      <c r="AK31" s="93"/>
      <c r="AL31" s="93"/>
    </row>
    <row r="32" spans="1:38" x14ac:dyDescent="0.35">
      <c r="A32" s="9"/>
      <c r="B32" s="1" t="s">
        <v>63</v>
      </c>
      <c r="C32" s="2">
        <v>41589</v>
      </c>
      <c r="D32" s="54">
        <v>99.247928498999997</v>
      </c>
      <c r="E32" s="154">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93"/>
      <c r="AH32" s="93"/>
      <c r="AI32" s="93"/>
      <c r="AJ32" s="93"/>
      <c r="AK32" s="93"/>
      <c r="AL32" s="93"/>
    </row>
    <row r="33" spans="1:38" x14ac:dyDescent="0.35">
      <c r="A33" s="9"/>
      <c r="B33" s="1" t="s">
        <v>64</v>
      </c>
      <c r="C33" s="2">
        <v>144908</v>
      </c>
      <c r="D33" s="54">
        <v>383.36397734600001</v>
      </c>
      <c r="E33" s="154">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93"/>
      <c r="AH33" s="93"/>
      <c r="AI33" s="93"/>
      <c r="AJ33" s="93"/>
      <c r="AK33" s="93"/>
      <c r="AL33" s="93"/>
    </row>
    <row r="34" spans="1:38" x14ac:dyDescent="0.35">
      <c r="A34" s="9"/>
      <c r="B34" s="1" t="s">
        <v>65</v>
      </c>
      <c r="C34" s="2">
        <v>56324</v>
      </c>
      <c r="D34" s="54">
        <v>217.65332816099999</v>
      </c>
      <c r="E34" s="154">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93"/>
      <c r="AH34" s="93"/>
      <c r="AI34" s="93"/>
      <c r="AJ34" s="93"/>
      <c r="AK34" s="93"/>
      <c r="AL34" s="93"/>
    </row>
    <row r="35" spans="1:38" x14ac:dyDescent="0.35">
      <c r="A35" s="9"/>
      <c r="B35" s="1" t="s">
        <v>66</v>
      </c>
      <c r="C35" s="2">
        <v>29921</v>
      </c>
      <c r="D35" s="54">
        <v>64.734212119000006</v>
      </c>
      <c r="E35" s="154">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93"/>
      <c r="AH35" s="93"/>
      <c r="AI35" s="93"/>
      <c r="AJ35" s="93"/>
      <c r="AK35" s="93"/>
      <c r="AL35" s="93"/>
    </row>
    <row r="36" spans="1:38" x14ac:dyDescent="0.35">
      <c r="A36" s="9"/>
      <c r="B36" s="1" t="s">
        <v>67</v>
      </c>
      <c r="C36" s="2">
        <v>10081</v>
      </c>
      <c r="D36" s="54">
        <v>22.386018911000001</v>
      </c>
      <c r="E36" s="154">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93"/>
      <c r="AH36" s="93"/>
      <c r="AI36" s="93"/>
      <c r="AJ36" s="93"/>
      <c r="AK36" s="93"/>
      <c r="AL36" s="93"/>
    </row>
    <row r="37" spans="1:38" x14ac:dyDescent="0.35">
      <c r="A37" s="9"/>
      <c r="B37" s="1" t="s">
        <v>68</v>
      </c>
      <c r="C37" s="2">
        <v>18507</v>
      </c>
      <c r="D37" s="54">
        <v>39.862140599999996</v>
      </c>
      <c r="E37" s="154">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93"/>
      <c r="AH37" s="93"/>
      <c r="AI37" s="93"/>
      <c r="AJ37" s="93"/>
      <c r="AK37" s="93"/>
      <c r="AL37" s="93"/>
    </row>
    <row r="38" spans="1:38" x14ac:dyDescent="0.35">
      <c r="A38" s="9"/>
      <c r="B38" s="1" t="s">
        <v>69</v>
      </c>
      <c r="C38" s="2">
        <v>10266</v>
      </c>
      <c r="D38" s="54">
        <v>21.249574586000001</v>
      </c>
      <c r="E38" s="154">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93"/>
      <c r="AH38" s="93"/>
      <c r="AI38" s="93"/>
      <c r="AJ38" s="93"/>
      <c r="AK38" s="93"/>
      <c r="AL38" s="93"/>
    </row>
    <row r="39" spans="1:38" x14ac:dyDescent="0.35">
      <c r="A39" s="9"/>
      <c r="B39" s="1" t="s">
        <v>70</v>
      </c>
      <c r="C39" s="2">
        <v>22864</v>
      </c>
      <c r="D39" s="54">
        <v>50.229812457000001</v>
      </c>
      <c r="E39" s="154">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93"/>
      <c r="AH39" s="93"/>
      <c r="AI39" s="93"/>
      <c r="AJ39" s="93"/>
      <c r="AK39" s="93"/>
      <c r="AL39" s="93"/>
    </row>
    <row r="40" spans="1:38" x14ac:dyDescent="0.35">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94"/>
      <c r="AH40" s="94"/>
      <c r="AI40" s="94"/>
      <c r="AJ40" s="94"/>
      <c r="AK40" s="94"/>
      <c r="AL40" s="94"/>
    </row>
    <row r="41" spans="1:38" ht="23.15" customHeight="1" x14ac:dyDescent="0.35">
      <c r="A41" s="245"/>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7"/>
    </row>
    <row r="42" spans="1:38" x14ac:dyDescent="0.35">
      <c r="B42" s="147" t="s">
        <v>226</v>
      </c>
    </row>
    <row r="43" spans="1:38" x14ac:dyDescent="0.35">
      <c r="B43" s="147" t="s">
        <v>227</v>
      </c>
    </row>
    <row r="45" spans="1:38" x14ac:dyDescent="0.35">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Normal="100" workbookViewId="0">
      <pane xSplit="2" ySplit="3" topLeftCell="U13" activePane="bottomRight" state="frozen"/>
      <selection activeCell="C13" sqref="C13"/>
      <selection pane="topRight" activeCell="C13" sqref="C13"/>
      <selection pane="bottomLeft" activeCell="C13" sqref="C13"/>
      <selection pane="bottomRight" activeCell="Z16" sqref="Z16"/>
    </sheetView>
  </sheetViews>
  <sheetFormatPr defaultColWidth="9.1796875" defaultRowHeight="14.5" x14ac:dyDescent="0.35"/>
  <cols>
    <col min="1" max="1" width="2.7265625" style="63" bestFit="1" customWidth="1"/>
    <col min="2" max="2" width="25.453125" style="60" customWidth="1"/>
    <col min="3" max="14" width="9.81640625" style="60" customWidth="1"/>
    <col min="15" max="20" width="10.26953125" style="60" customWidth="1"/>
    <col min="21" max="16384" width="9.1796875" style="60"/>
  </cols>
  <sheetData>
    <row r="1" spans="1:26" ht="29.15" customHeight="1" x14ac:dyDescent="0.35">
      <c r="A1" s="225" t="s">
        <v>130</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x14ac:dyDescent="0.35">
      <c r="A2" s="257" t="s">
        <v>86</v>
      </c>
      <c r="B2" s="258"/>
      <c r="C2" s="248" t="s">
        <v>224</v>
      </c>
      <c r="D2" s="249"/>
      <c r="E2" s="243" t="s">
        <v>225</v>
      </c>
      <c r="F2" s="244"/>
      <c r="G2" s="243">
        <v>44621</v>
      </c>
      <c r="H2" s="244"/>
      <c r="I2" s="243">
        <v>44652</v>
      </c>
      <c r="J2" s="244"/>
      <c r="K2" s="243">
        <v>44682</v>
      </c>
      <c r="L2" s="244"/>
      <c r="M2" s="243">
        <v>44713</v>
      </c>
      <c r="N2" s="244"/>
      <c r="O2" s="243">
        <v>44743</v>
      </c>
      <c r="P2" s="244"/>
      <c r="Q2" s="243">
        <v>44774</v>
      </c>
      <c r="R2" s="244"/>
      <c r="S2" s="243">
        <v>44805</v>
      </c>
      <c r="T2" s="244"/>
      <c r="U2" s="243">
        <v>44835</v>
      </c>
      <c r="V2" s="244"/>
      <c r="W2" s="243">
        <v>44866</v>
      </c>
      <c r="X2" s="244"/>
      <c r="Y2" s="243">
        <v>44896</v>
      </c>
      <c r="Z2" s="244"/>
    </row>
    <row r="3" spans="1:26" ht="45" x14ac:dyDescent="0.35">
      <c r="A3" s="257"/>
      <c r="B3" s="258"/>
      <c r="C3" s="47" t="s">
        <v>156</v>
      </c>
      <c r="D3" s="86" t="s">
        <v>84</v>
      </c>
      <c r="E3" s="47" t="s">
        <v>156</v>
      </c>
      <c r="F3" s="86" t="s">
        <v>84</v>
      </c>
      <c r="G3" s="47" t="s">
        <v>156</v>
      </c>
      <c r="H3" s="86" t="s">
        <v>84</v>
      </c>
      <c r="I3" s="113" t="s">
        <v>156</v>
      </c>
      <c r="J3" s="86" t="s">
        <v>84</v>
      </c>
      <c r="K3" s="47" t="s">
        <v>156</v>
      </c>
      <c r="L3" s="86" t="s">
        <v>84</v>
      </c>
      <c r="M3" s="47" t="s">
        <v>156</v>
      </c>
      <c r="N3" s="86" t="s">
        <v>84</v>
      </c>
      <c r="O3" s="47" t="s">
        <v>156</v>
      </c>
      <c r="P3" s="86" t="s">
        <v>84</v>
      </c>
      <c r="Q3" s="47" t="s">
        <v>156</v>
      </c>
      <c r="R3" s="86" t="s">
        <v>84</v>
      </c>
      <c r="S3" s="47" t="s">
        <v>156</v>
      </c>
      <c r="T3" s="86" t="s">
        <v>84</v>
      </c>
      <c r="U3" s="47" t="s">
        <v>156</v>
      </c>
      <c r="V3" s="86" t="s">
        <v>84</v>
      </c>
      <c r="W3" s="47" t="s">
        <v>156</v>
      </c>
      <c r="X3" s="86" t="s">
        <v>84</v>
      </c>
      <c r="Y3" s="47" t="s">
        <v>156</v>
      </c>
      <c r="Z3" s="86" t="s">
        <v>84</v>
      </c>
    </row>
    <row r="4" spans="1:26" s="61" customFormat="1" x14ac:dyDescent="0.35">
      <c r="A4" s="31" t="s">
        <v>83</v>
      </c>
      <c r="B4" s="14"/>
      <c r="C4" s="70">
        <v>14517613</v>
      </c>
      <c r="D4" s="157">
        <v>31214.904548181999</v>
      </c>
      <c r="E4" s="128">
        <v>12434877</v>
      </c>
      <c r="F4" s="112">
        <v>34635.268361820999</v>
      </c>
      <c r="G4" s="111">
        <v>12841635</v>
      </c>
      <c r="H4" s="117">
        <v>36622.712381019999</v>
      </c>
      <c r="I4" s="132">
        <v>13512715</v>
      </c>
      <c r="J4" s="117">
        <v>38680.815143512002</v>
      </c>
      <c r="K4" s="155">
        <v>15344371</v>
      </c>
      <c r="L4" s="117">
        <v>40170.047427097001</v>
      </c>
      <c r="M4" s="155">
        <v>15233384</v>
      </c>
      <c r="N4" s="117">
        <v>44340.261781549998</v>
      </c>
      <c r="O4" s="155">
        <f>O5+O8</f>
        <v>16221887</v>
      </c>
      <c r="P4" s="117">
        <f>P5+P8</f>
        <v>45729.926957573</v>
      </c>
      <c r="Q4" s="155">
        <v>17041756</v>
      </c>
      <c r="R4" s="117">
        <v>47230.205446524997</v>
      </c>
      <c r="S4" s="155">
        <v>17673289</v>
      </c>
      <c r="T4" s="117">
        <v>48738.687089587998</v>
      </c>
      <c r="U4" s="155">
        <v>18718208</v>
      </c>
      <c r="V4" s="117">
        <v>49335.054063689</v>
      </c>
      <c r="W4" s="92"/>
      <c r="X4" s="92"/>
      <c r="Y4" s="92"/>
      <c r="Z4" s="92"/>
    </row>
    <row r="5" spans="1:26" s="61" customFormat="1" x14ac:dyDescent="0.35">
      <c r="A5" s="31" t="s">
        <v>82</v>
      </c>
      <c r="B5" s="14"/>
      <c r="C5" s="70">
        <v>14514116</v>
      </c>
      <c r="D5" s="157">
        <v>26002.641783856001</v>
      </c>
      <c r="E5" s="129">
        <v>12431117</v>
      </c>
      <c r="F5" s="105">
        <v>28982.397345676</v>
      </c>
      <c r="G5" s="108">
        <v>12819906</v>
      </c>
      <c r="H5" s="119">
        <v>31350.233908372</v>
      </c>
      <c r="I5" s="132">
        <v>13407989</v>
      </c>
      <c r="J5" s="119">
        <v>32727.232918059999</v>
      </c>
      <c r="K5" s="155">
        <v>15257490</v>
      </c>
      <c r="L5" s="119">
        <v>33878.599057198997</v>
      </c>
      <c r="M5" s="155">
        <v>15161069</v>
      </c>
      <c r="N5" s="119">
        <v>36732.194646527998</v>
      </c>
      <c r="O5" s="155">
        <f>SUM(O6:O7)</f>
        <v>14853217</v>
      </c>
      <c r="P5" s="119">
        <f>SUM(P6:P7)</f>
        <v>37812.690207956999</v>
      </c>
      <c r="Q5" s="155">
        <v>15693956</v>
      </c>
      <c r="R5" s="119">
        <v>39281.312928599</v>
      </c>
      <c r="S5" s="155">
        <v>16332798</v>
      </c>
      <c r="T5" s="119">
        <v>41111.538345307999</v>
      </c>
      <c r="U5" s="155">
        <v>17401869</v>
      </c>
      <c r="V5" s="119">
        <v>41826.570865909998</v>
      </c>
      <c r="W5" s="96"/>
      <c r="X5" s="96"/>
      <c r="Y5" s="96"/>
      <c r="Z5" s="96"/>
    </row>
    <row r="6" spans="1:26" x14ac:dyDescent="0.35">
      <c r="A6" s="59"/>
      <c r="B6" s="103" t="s">
        <v>220</v>
      </c>
      <c r="C6" s="73">
        <v>5629597</v>
      </c>
      <c r="D6" s="159">
        <v>15646.705842507999</v>
      </c>
      <c r="E6" s="131">
        <v>3806258</v>
      </c>
      <c r="F6" s="104">
        <v>8523.8316371969995</v>
      </c>
      <c r="G6" s="107">
        <v>3106514</v>
      </c>
      <c r="H6" s="118">
        <v>9540.4760700980005</v>
      </c>
      <c r="I6" s="133">
        <v>3712771</v>
      </c>
      <c r="J6" s="118">
        <v>10153.197322833999</v>
      </c>
      <c r="K6" s="156">
        <v>3894254</v>
      </c>
      <c r="L6" s="118">
        <v>9794.0963890130006</v>
      </c>
      <c r="M6" s="156">
        <v>3656616</v>
      </c>
      <c r="N6" s="118">
        <v>10526.477852919001</v>
      </c>
      <c r="O6" s="156">
        <v>3644916</v>
      </c>
      <c r="P6" s="118">
        <v>10500.260138979</v>
      </c>
      <c r="Q6" s="156">
        <v>3710781</v>
      </c>
      <c r="R6" s="118">
        <v>10974.716702546</v>
      </c>
      <c r="S6" s="156">
        <v>4145965</v>
      </c>
      <c r="T6" s="118">
        <v>12142.434693562</v>
      </c>
      <c r="U6" s="156">
        <v>4414510</v>
      </c>
      <c r="V6" s="118">
        <v>12604.542944776</v>
      </c>
      <c r="W6" s="93"/>
      <c r="X6" s="93"/>
      <c r="Y6" s="93"/>
      <c r="Z6" s="93"/>
    </row>
    <row r="7" spans="1:26" x14ac:dyDescent="0.35">
      <c r="A7" s="59"/>
      <c r="B7" s="103" t="s">
        <v>221</v>
      </c>
      <c r="C7" s="73">
        <v>8884519</v>
      </c>
      <c r="D7" s="159">
        <v>10355.935941348</v>
      </c>
      <c r="E7" s="131">
        <v>8624859</v>
      </c>
      <c r="F7" s="104">
        <v>20458.565708479</v>
      </c>
      <c r="G7" s="107">
        <v>9713392</v>
      </c>
      <c r="H7" s="118">
        <v>21809.757838273999</v>
      </c>
      <c r="I7" s="133">
        <v>9695218</v>
      </c>
      <c r="J7" s="118">
        <v>22574.035595226</v>
      </c>
      <c r="K7" s="156">
        <v>11363236</v>
      </c>
      <c r="L7" s="118">
        <v>24084.502668186</v>
      </c>
      <c r="M7" s="156">
        <v>11504453</v>
      </c>
      <c r="N7" s="118">
        <v>26205.716793609001</v>
      </c>
      <c r="O7" s="156">
        <v>11208301</v>
      </c>
      <c r="P7" s="118">
        <v>27312.430068977999</v>
      </c>
      <c r="Q7" s="156">
        <v>11983175</v>
      </c>
      <c r="R7" s="118">
        <v>28306.596226053</v>
      </c>
      <c r="S7" s="156">
        <v>12186833</v>
      </c>
      <c r="T7" s="118">
        <v>28969.103651746002</v>
      </c>
      <c r="U7" s="156">
        <v>12987359</v>
      </c>
      <c r="V7" s="118">
        <v>29222.027921133998</v>
      </c>
      <c r="W7" s="93"/>
      <c r="X7" s="93"/>
      <c r="Y7" s="93"/>
      <c r="Z7" s="93"/>
    </row>
    <row r="8" spans="1:26" s="61" customFormat="1" x14ac:dyDescent="0.35">
      <c r="A8" s="31" t="s">
        <v>74</v>
      </c>
      <c r="B8" s="14"/>
      <c r="C8" s="70">
        <v>3497</v>
      </c>
      <c r="D8" s="157">
        <v>5212.2627643260003</v>
      </c>
      <c r="E8" s="129">
        <v>3760</v>
      </c>
      <c r="F8" s="105">
        <v>5652.8710161449999</v>
      </c>
      <c r="G8" s="108">
        <v>21729</v>
      </c>
      <c r="H8" s="119">
        <v>5272.4784726480002</v>
      </c>
      <c r="I8" s="132">
        <v>104726</v>
      </c>
      <c r="J8" s="119">
        <v>5953.5822254519999</v>
      </c>
      <c r="K8" s="155">
        <v>86881</v>
      </c>
      <c r="L8" s="119">
        <v>6291.4483698980002</v>
      </c>
      <c r="M8" s="155">
        <v>72315</v>
      </c>
      <c r="N8" s="119">
        <v>7608.067135022</v>
      </c>
      <c r="O8" s="155">
        <f>SUM(O9:O10)</f>
        <v>1368670</v>
      </c>
      <c r="P8" s="119">
        <f>SUM(P9:P10)</f>
        <v>7917.2367496160005</v>
      </c>
      <c r="Q8" s="155">
        <v>1347800</v>
      </c>
      <c r="R8" s="119">
        <v>7948.8925179260004</v>
      </c>
      <c r="S8" s="155">
        <v>1340491</v>
      </c>
      <c r="T8" s="119">
        <v>7627.1487442799998</v>
      </c>
      <c r="U8" s="155">
        <v>1316339</v>
      </c>
      <c r="V8" s="119">
        <v>7508.483197779</v>
      </c>
      <c r="W8" s="96"/>
      <c r="X8" s="96"/>
      <c r="Y8" s="96"/>
      <c r="Z8" s="96"/>
    </row>
    <row r="9" spans="1:26" x14ac:dyDescent="0.35">
      <c r="A9" s="59"/>
      <c r="B9" s="103" t="s">
        <v>220</v>
      </c>
      <c r="C9" s="73">
        <v>2355</v>
      </c>
      <c r="D9" s="158">
        <v>3787.0341865780001</v>
      </c>
      <c r="E9" s="131">
        <v>3005</v>
      </c>
      <c r="F9" s="104">
        <v>4316.8517357430001</v>
      </c>
      <c r="G9" s="107">
        <v>2529</v>
      </c>
      <c r="H9" s="118">
        <v>3660.8698016769999</v>
      </c>
      <c r="I9" s="133">
        <v>88761</v>
      </c>
      <c r="J9" s="118">
        <v>4205.6203745880002</v>
      </c>
      <c r="K9" s="156">
        <v>73001</v>
      </c>
      <c r="L9" s="118">
        <v>4312.9585782129998</v>
      </c>
      <c r="M9" s="156">
        <v>71308</v>
      </c>
      <c r="N9" s="118">
        <v>5365.4561208810001</v>
      </c>
      <c r="O9" s="156">
        <v>87526</v>
      </c>
      <c r="P9" s="118">
        <v>5482.6182941400002</v>
      </c>
      <c r="Q9" s="156">
        <v>89126</v>
      </c>
      <c r="R9" s="118">
        <v>5297.6148296319998</v>
      </c>
      <c r="S9" s="156">
        <v>90919</v>
      </c>
      <c r="T9" s="118">
        <v>5006.0695959770001</v>
      </c>
      <c r="U9" s="156">
        <v>86290</v>
      </c>
      <c r="V9" s="118">
        <v>5073.2109144619999</v>
      </c>
      <c r="W9" s="93"/>
      <c r="X9" s="93"/>
      <c r="Y9" s="93"/>
      <c r="Z9" s="93"/>
    </row>
    <row r="10" spans="1:26" x14ac:dyDescent="0.35">
      <c r="A10" s="59"/>
      <c r="B10" s="103" t="s">
        <v>221</v>
      </c>
      <c r="C10" s="73">
        <v>1142</v>
      </c>
      <c r="D10" s="158">
        <v>1425.2285777479999</v>
      </c>
      <c r="E10" s="131">
        <v>754</v>
      </c>
      <c r="F10" s="104">
        <v>1335.9788404020001</v>
      </c>
      <c r="G10" s="107">
        <v>19200</v>
      </c>
      <c r="H10" s="118">
        <v>1611.608670971</v>
      </c>
      <c r="I10" s="133">
        <v>15965</v>
      </c>
      <c r="J10" s="118">
        <v>1747.9618508640001</v>
      </c>
      <c r="K10" s="156">
        <v>13880</v>
      </c>
      <c r="L10" s="118">
        <v>1978.489791685</v>
      </c>
      <c r="M10" s="156">
        <v>1007</v>
      </c>
      <c r="N10" s="118">
        <v>2242.6110141409999</v>
      </c>
      <c r="O10" s="156">
        <v>1281144</v>
      </c>
      <c r="P10" s="118">
        <v>2434.6184554759998</v>
      </c>
      <c r="Q10" s="156">
        <v>1258674</v>
      </c>
      <c r="R10" s="118">
        <v>2651.2776882940002</v>
      </c>
      <c r="S10" s="156">
        <v>1249572</v>
      </c>
      <c r="T10" s="118">
        <v>2621.0791483029998</v>
      </c>
      <c r="U10" s="156">
        <v>1230049</v>
      </c>
      <c r="V10" s="118">
        <v>2435.2722833170001</v>
      </c>
      <c r="W10" s="93"/>
      <c r="X10" s="93"/>
      <c r="Y10" s="93"/>
      <c r="Z10" s="93"/>
    </row>
    <row r="11" spans="1:26" x14ac:dyDescent="0.35">
      <c r="A11" s="59"/>
      <c r="B11" s="32"/>
      <c r="C11" s="73"/>
      <c r="D11" s="158">
        <v>0</v>
      </c>
      <c r="E11" s="131"/>
      <c r="F11" s="104">
        <v>0</v>
      </c>
      <c r="G11" s="107"/>
      <c r="H11" s="118"/>
      <c r="I11" s="133"/>
      <c r="J11" s="118">
        <v>0</v>
      </c>
      <c r="K11" s="156"/>
      <c r="L11" s="118"/>
      <c r="M11" s="156"/>
      <c r="N11" s="118"/>
      <c r="O11" s="119"/>
      <c r="P11" s="119"/>
      <c r="Q11" s="93"/>
      <c r="R11" s="93"/>
      <c r="S11" s="93"/>
      <c r="T11" s="93"/>
      <c r="U11" s="93"/>
      <c r="V11" s="93"/>
      <c r="W11" s="93"/>
      <c r="X11" s="93"/>
      <c r="Y11" s="93"/>
      <c r="Z11" s="93"/>
    </row>
    <row r="12" spans="1:26" s="61" customFormat="1" x14ac:dyDescent="0.35">
      <c r="A12" s="31" t="s">
        <v>71</v>
      </c>
      <c r="B12" s="14"/>
      <c r="C12" s="70">
        <v>12892766</v>
      </c>
      <c r="D12" s="157">
        <v>28385.123261765999</v>
      </c>
      <c r="E12" s="129">
        <v>11046073</v>
      </c>
      <c r="F12" s="105">
        <v>31902.631098729998</v>
      </c>
      <c r="G12" s="108">
        <f>SUM(G13:G14)</f>
        <v>11368115</v>
      </c>
      <c r="H12" s="119">
        <f>SUM(H13:H14)</f>
        <v>34432.322418634998</v>
      </c>
      <c r="I12" s="132">
        <v>11992150</v>
      </c>
      <c r="J12" s="119">
        <v>35430.165243848998</v>
      </c>
      <c r="K12" s="155">
        <v>13623614</v>
      </c>
      <c r="L12" s="119">
        <v>36647.893005972001</v>
      </c>
      <c r="M12" s="155">
        <f>SUM(M13:M14)</f>
        <v>13435937</v>
      </c>
      <c r="N12" s="155">
        <f>SUM(N13:N14)</f>
        <v>40728.664399326997</v>
      </c>
      <c r="O12" s="155">
        <f>SUM(O13:O14)</f>
        <v>14119384</v>
      </c>
      <c r="P12" s="155">
        <f>SUM(P13:P14)</f>
        <v>41294.855094888997</v>
      </c>
      <c r="Q12" s="155">
        <v>14654582</v>
      </c>
      <c r="R12" s="214">
        <v>42255.056191197997</v>
      </c>
      <c r="S12" s="155">
        <v>15239866</v>
      </c>
      <c r="T12" s="214">
        <v>43638.091192473003</v>
      </c>
      <c r="U12" s="155">
        <v>16131958</v>
      </c>
      <c r="V12" s="214">
        <v>44313.690500199998</v>
      </c>
      <c r="W12" s="96"/>
      <c r="X12" s="96"/>
      <c r="Y12" s="96"/>
      <c r="Z12" s="96"/>
    </row>
    <row r="13" spans="1:26" x14ac:dyDescent="0.35">
      <c r="A13" s="16" t="s">
        <v>82</v>
      </c>
      <c r="B13" s="2"/>
      <c r="C13" s="73">
        <v>12889456</v>
      </c>
      <c r="D13" s="158">
        <v>23338.586938444001</v>
      </c>
      <c r="E13" s="131">
        <v>11042544</v>
      </c>
      <c r="F13" s="104">
        <v>26509.460988275001</v>
      </c>
      <c r="G13" s="107">
        <v>11364383</v>
      </c>
      <c r="H13" s="118">
        <v>28608.501560908</v>
      </c>
      <c r="I13" s="133">
        <v>11987554</v>
      </c>
      <c r="J13" s="118">
        <v>29893.996995344998</v>
      </c>
      <c r="K13" s="156">
        <v>13619182</v>
      </c>
      <c r="L13" s="118">
        <v>30896.202112815998</v>
      </c>
      <c r="M13" s="156">
        <v>13430962</v>
      </c>
      <c r="N13" s="118">
        <v>33640.722762896999</v>
      </c>
      <c r="O13" s="156">
        <v>14114163</v>
      </c>
      <c r="P13" s="118">
        <v>34472.018151570999</v>
      </c>
      <c r="Q13" s="156">
        <v>14649062</v>
      </c>
      <c r="R13" s="118">
        <v>35487.345799741001</v>
      </c>
      <c r="S13" s="156">
        <v>15234566</v>
      </c>
      <c r="T13" s="118">
        <v>37000.491027440003</v>
      </c>
      <c r="U13" s="156">
        <v>16126469</v>
      </c>
      <c r="V13" s="118">
        <v>37886.838380982001</v>
      </c>
      <c r="W13" s="93"/>
      <c r="X13" s="93"/>
      <c r="Y13" s="93"/>
      <c r="Z13" s="93"/>
    </row>
    <row r="14" spans="1:26" x14ac:dyDescent="0.35">
      <c r="A14" s="16" t="s">
        <v>74</v>
      </c>
      <c r="B14" s="2"/>
      <c r="C14" s="73">
        <v>3310</v>
      </c>
      <c r="D14" s="158">
        <v>5046.5363233219996</v>
      </c>
      <c r="E14" s="131">
        <v>3529</v>
      </c>
      <c r="F14" s="104">
        <v>5393.1701104550002</v>
      </c>
      <c r="G14" s="107">
        <v>3732</v>
      </c>
      <c r="H14" s="118">
        <v>5823.8208577269997</v>
      </c>
      <c r="I14" s="133">
        <v>4596</v>
      </c>
      <c r="J14" s="118">
        <v>5536.1682485040001</v>
      </c>
      <c r="K14" s="156">
        <v>4432</v>
      </c>
      <c r="L14" s="118">
        <v>5751.6908931560001</v>
      </c>
      <c r="M14" s="156">
        <v>4975</v>
      </c>
      <c r="N14" s="118">
        <v>7087.9416364299996</v>
      </c>
      <c r="O14" s="156">
        <v>5221</v>
      </c>
      <c r="P14" s="118">
        <v>6822.8369433179996</v>
      </c>
      <c r="Q14" s="81">
        <v>5520</v>
      </c>
      <c r="R14" s="118">
        <v>6767.7103914569998</v>
      </c>
      <c r="S14" s="81">
        <v>5300</v>
      </c>
      <c r="T14" s="118">
        <v>6637.6001650329999</v>
      </c>
      <c r="U14" s="81">
        <v>5489</v>
      </c>
      <c r="V14" s="118">
        <v>6426.8521192179996</v>
      </c>
      <c r="W14" s="93"/>
      <c r="X14" s="93"/>
      <c r="Y14" s="93"/>
      <c r="Z14" s="93"/>
    </row>
    <row r="15" spans="1:26" x14ac:dyDescent="0.35">
      <c r="A15" s="59"/>
      <c r="B15" s="32"/>
      <c r="C15" s="73"/>
      <c r="D15" s="158"/>
      <c r="E15" s="131"/>
      <c r="F15" s="104"/>
      <c r="G15" s="107"/>
      <c r="H15" s="118"/>
      <c r="I15" s="133"/>
      <c r="J15" s="118"/>
      <c r="L15" s="93"/>
      <c r="N15" s="93"/>
      <c r="P15" s="93"/>
      <c r="Q15" s="81"/>
      <c r="R15" s="118"/>
      <c r="S15" s="81"/>
      <c r="T15" s="118"/>
      <c r="U15" s="81"/>
      <c r="V15" s="118"/>
      <c r="W15" s="93"/>
      <c r="X15" s="93"/>
      <c r="Y15" s="93"/>
      <c r="Z15" s="93"/>
    </row>
    <row r="16" spans="1:26" s="61" customFormat="1" x14ac:dyDescent="0.35">
      <c r="A16" s="31" t="s">
        <v>79</v>
      </c>
      <c r="B16" s="14"/>
      <c r="C16" s="70">
        <v>1201254</v>
      </c>
      <c r="D16" s="157">
        <v>2043.8427868010001</v>
      </c>
      <c r="E16" s="129">
        <v>987050</v>
      </c>
      <c r="F16" s="105">
        <v>1920.0625377050001</v>
      </c>
      <c r="G16" s="108">
        <f>SUM(G17:G18)</f>
        <v>1086212</v>
      </c>
      <c r="H16" s="119">
        <f>SUM(H17:H18)</f>
        <v>2091.7890396519997</v>
      </c>
      <c r="I16" s="132">
        <v>1171880</v>
      </c>
      <c r="J16" s="119">
        <v>2358.4519934360001</v>
      </c>
      <c r="K16" s="155">
        <v>1345528</v>
      </c>
      <c r="L16" s="119">
        <v>2604.744392778</v>
      </c>
      <c r="M16" s="155">
        <v>1401669</v>
      </c>
      <c r="N16" s="119">
        <v>2491.844395523</v>
      </c>
      <c r="O16" s="155">
        <f>SUM(O17:O18)</f>
        <v>1650714</v>
      </c>
      <c r="P16" s="119">
        <f>SUM(P17:P18)</f>
        <v>3215.930089214</v>
      </c>
      <c r="Q16" s="155">
        <v>1901860</v>
      </c>
      <c r="R16" s="119">
        <v>3612.3221729380002</v>
      </c>
      <c r="S16" s="155">
        <v>1930128</v>
      </c>
      <c r="T16" s="119">
        <v>3603.9466745310001</v>
      </c>
      <c r="U16" s="155">
        <v>2041579</v>
      </c>
      <c r="V16" s="119">
        <v>3592.474220647</v>
      </c>
      <c r="W16" s="96"/>
      <c r="X16" s="96"/>
      <c r="Y16" s="96"/>
      <c r="Z16" s="96"/>
    </row>
    <row r="17" spans="1:26" x14ac:dyDescent="0.35">
      <c r="A17" s="16" t="s">
        <v>82</v>
      </c>
      <c r="B17" s="2"/>
      <c r="C17" s="73">
        <v>1201141</v>
      </c>
      <c r="D17" s="158">
        <v>1932.354080717</v>
      </c>
      <c r="E17" s="131">
        <v>986910</v>
      </c>
      <c r="F17" s="104">
        <v>1739.2048829529999</v>
      </c>
      <c r="G17" s="107">
        <v>1086064</v>
      </c>
      <c r="H17" s="118">
        <v>1881.0148747809999</v>
      </c>
      <c r="I17" s="133">
        <v>1171721</v>
      </c>
      <c r="J17" s="118">
        <v>2089.1094882570001</v>
      </c>
      <c r="K17" s="156">
        <v>1345339</v>
      </c>
      <c r="L17" s="118">
        <v>2346.9622894570002</v>
      </c>
      <c r="M17" s="156">
        <v>1401472</v>
      </c>
      <c r="N17" s="156">
        <v>2236.5830397930004</v>
      </c>
      <c r="O17" s="156">
        <v>1650489</v>
      </c>
      <c r="P17" s="156">
        <v>2934.898202549</v>
      </c>
      <c r="Q17" s="156">
        <v>1901663</v>
      </c>
      <c r="R17" s="215">
        <v>3275.4287973109999</v>
      </c>
      <c r="S17" s="156">
        <v>1929895</v>
      </c>
      <c r="T17" s="215">
        <v>3340.4350316770001</v>
      </c>
      <c r="U17" s="156">
        <v>2041334</v>
      </c>
      <c r="V17" s="215">
        <v>3314.1095510330001</v>
      </c>
      <c r="W17" s="93"/>
      <c r="X17" s="93"/>
      <c r="Y17" s="93"/>
      <c r="Z17" s="93"/>
    </row>
    <row r="18" spans="1:26" x14ac:dyDescent="0.35">
      <c r="A18" s="16" t="s">
        <v>74</v>
      </c>
      <c r="B18" s="2"/>
      <c r="C18" s="73">
        <v>113</v>
      </c>
      <c r="D18" s="158">
        <v>111.488706084</v>
      </c>
      <c r="E18" s="131">
        <v>140</v>
      </c>
      <c r="F18" s="104">
        <v>180.857654752</v>
      </c>
      <c r="G18" s="107">
        <v>148</v>
      </c>
      <c r="H18" s="118">
        <v>210.77416487100001</v>
      </c>
      <c r="I18" s="133">
        <v>159</v>
      </c>
      <c r="J18" s="118">
        <v>269.342505179</v>
      </c>
      <c r="K18" s="156">
        <v>189</v>
      </c>
      <c r="L18" s="118">
        <v>257.78210332100002</v>
      </c>
      <c r="M18" s="156">
        <v>197</v>
      </c>
      <c r="N18" s="118">
        <v>255.26135572999999</v>
      </c>
      <c r="O18" s="156">
        <v>225</v>
      </c>
      <c r="P18" s="118">
        <v>281.031886665</v>
      </c>
      <c r="Q18" s="81">
        <v>197</v>
      </c>
      <c r="R18" s="118">
        <v>336.89337562700001</v>
      </c>
      <c r="S18" s="81">
        <v>233</v>
      </c>
      <c r="T18" s="118">
        <v>263.511642854</v>
      </c>
      <c r="U18" s="81">
        <v>245</v>
      </c>
      <c r="V18" s="118">
        <v>278.36466961399998</v>
      </c>
      <c r="W18" s="93"/>
      <c r="X18" s="93"/>
      <c r="Y18" s="93"/>
      <c r="Z18" s="93"/>
    </row>
    <row r="19" spans="1:26" x14ac:dyDescent="0.35">
      <c r="A19" s="59"/>
      <c r="B19" s="32"/>
      <c r="C19" s="73"/>
      <c r="D19" s="158"/>
      <c r="E19" s="131"/>
      <c r="F19" s="104"/>
      <c r="G19" s="107"/>
      <c r="H19" s="118"/>
      <c r="I19" s="133"/>
      <c r="J19" s="118"/>
      <c r="L19" s="93"/>
      <c r="N19" s="93"/>
      <c r="P19" s="93"/>
      <c r="Q19" s="81"/>
      <c r="R19" s="118"/>
      <c r="S19" s="81"/>
      <c r="T19" s="118"/>
      <c r="U19" s="81"/>
      <c r="V19" s="118"/>
      <c r="W19" s="93"/>
      <c r="X19" s="93"/>
      <c r="Y19" s="93"/>
      <c r="Z19" s="93"/>
    </row>
    <row r="20" spans="1:26" s="61" customFormat="1" x14ac:dyDescent="0.35">
      <c r="A20" s="31" t="s">
        <v>80</v>
      </c>
      <c r="B20" s="14"/>
      <c r="C20" s="70">
        <v>423593</v>
      </c>
      <c r="D20" s="157">
        <v>785.93849961499996</v>
      </c>
      <c r="E20" s="129">
        <v>401754</v>
      </c>
      <c r="F20" s="105">
        <v>812.57472538599995</v>
      </c>
      <c r="G20" s="108">
        <f>SUM(G21:G22)</f>
        <v>387308</v>
      </c>
      <c r="H20" s="119">
        <f>SUM(H21:H22)</f>
        <v>866.63892273299996</v>
      </c>
      <c r="I20" s="132">
        <v>348685</v>
      </c>
      <c r="J20" s="119">
        <v>892.19790622699998</v>
      </c>
      <c r="K20" s="155">
        <v>375229</v>
      </c>
      <c r="L20" s="119">
        <v>917.41002834699998</v>
      </c>
      <c r="M20" s="155">
        <v>395778</v>
      </c>
      <c r="N20" s="119">
        <v>1119.7529867000001</v>
      </c>
      <c r="O20" s="155">
        <f>SUM(O21:O22)</f>
        <v>451789</v>
      </c>
      <c r="P20" s="119">
        <f>SUM(P21:P22)</f>
        <v>1219.1417734700001</v>
      </c>
      <c r="Q20" s="155">
        <v>485314</v>
      </c>
      <c r="R20" s="119">
        <v>1362.827082389</v>
      </c>
      <c r="S20" s="155">
        <v>503295</v>
      </c>
      <c r="T20" s="119">
        <v>1496.649222584</v>
      </c>
      <c r="U20" s="155">
        <v>544671</v>
      </c>
      <c r="V20" s="119">
        <v>1428.8893428419999</v>
      </c>
      <c r="W20" s="96"/>
      <c r="X20" s="96"/>
      <c r="Y20" s="96"/>
      <c r="Z20" s="96"/>
    </row>
    <row r="21" spans="1:26" x14ac:dyDescent="0.35">
      <c r="A21" s="16" t="s">
        <v>82</v>
      </c>
      <c r="B21" s="2"/>
      <c r="C21" s="73">
        <v>423508</v>
      </c>
      <c r="D21" s="158">
        <v>722.60948909700005</v>
      </c>
      <c r="E21" s="131">
        <v>401676</v>
      </c>
      <c r="F21" s="104">
        <v>750.96016919599992</v>
      </c>
      <c r="G21" s="107">
        <v>387212</v>
      </c>
      <c r="H21" s="118">
        <v>777.31762971000001</v>
      </c>
      <c r="I21" s="133">
        <v>348582</v>
      </c>
      <c r="J21" s="118">
        <v>806.66138648800006</v>
      </c>
      <c r="K21" s="156">
        <v>375095</v>
      </c>
      <c r="L21" s="118">
        <v>810.74379947399996</v>
      </c>
      <c r="M21" s="156">
        <v>395637</v>
      </c>
      <c r="N21" s="118">
        <v>984.77692590600009</v>
      </c>
      <c r="O21" s="156">
        <v>451645</v>
      </c>
      <c r="P21" s="118">
        <v>1101.0425371440001</v>
      </c>
      <c r="Q21" s="156">
        <v>485108</v>
      </c>
      <c r="R21" s="118">
        <v>1205.984508712</v>
      </c>
      <c r="S21" s="156">
        <v>503072</v>
      </c>
      <c r="T21" s="118">
        <v>1327.0672834540001</v>
      </c>
      <c r="U21" s="156">
        <v>544414</v>
      </c>
      <c r="V21" s="118">
        <v>1232.364349683</v>
      </c>
      <c r="W21" s="93"/>
      <c r="X21" s="93"/>
      <c r="Y21" s="93"/>
      <c r="Z21" s="93"/>
    </row>
    <row r="22" spans="1:26" x14ac:dyDescent="0.35">
      <c r="A22" s="16" t="s">
        <v>74</v>
      </c>
      <c r="B22" s="2"/>
      <c r="C22" s="73">
        <v>85</v>
      </c>
      <c r="D22" s="158">
        <v>63.329010517999997</v>
      </c>
      <c r="E22" s="131">
        <v>78</v>
      </c>
      <c r="F22" s="104">
        <v>61.614556190000002</v>
      </c>
      <c r="G22" s="107">
        <v>96</v>
      </c>
      <c r="H22" s="118">
        <v>89.321293022999996</v>
      </c>
      <c r="I22" s="133">
        <v>103</v>
      </c>
      <c r="J22" s="118">
        <v>85.536519738999999</v>
      </c>
      <c r="K22" s="156">
        <v>134</v>
      </c>
      <c r="L22" s="118">
        <v>106.66622887299999</v>
      </c>
      <c r="M22" s="156">
        <v>141</v>
      </c>
      <c r="N22" s="118">
        <v>134.97606079400001</v>
      </c>
      <c r="O22" s="156">
        <v>144</v>
      </c>
      <c r="P22" s="118">
        <v>118.099236326</v>
      </c>
      <c r="Q22" s="100">
        <v>206</v>
      </c>
      <c r="R22" s="118">
        <v>156.84257367699999</v>
      </c>
      <c r="S22" s="100">
        <v>223</v>
      </c>
      <c r="T22" s="118">
        <v>169.58193912999999</v>
      </c>
      <c r="U22" s="100">
        <v>257</v>
      </c>
      <c r="V22" s="118">
        <v>196.52499315899999</v>
      </c>
      <c r="W22" s="93"/>
      <c r="X22" s="93"/>
      <c r="Y22" s="93"/>
      <c r="Z22" s="93"/>
    </row>
    <row r="23" spans="1:26" x14ac:dyDescent="0.35">
      <c r="A23" s="10"/>
      <c r="B23" s="4"/>
      <c r="C23" s="73"/>
      <c r="D23" s="73"/>
      <c r="E23" s="130"/>
      <c r="F23" s="134"/>
      <c r="G23" s="116"/>
      <c r="H23" s="127"/>
      <c r="I23" s="133"/>
      <c r="J23" s="134"/>
      <c r="K23" s="156"/>
      <c r="L23" s="134"/>
      <c r="M23" s="156"/>
      <c r="N23" s="134"/>
      <c r="O23" s="94"/>
      <c r="P23" s="94"/>
      <c r="Q23" s="101"/>
      <c r="R23" s="101"/>
      <c r="S23" s="101"/>
      <c r="T23" s="100"/>
      <c r="U23" s="101"/>
      <c r="V23" s="100"/>
      <c r="W23" s="94"/>
      <c r="X23" s="94"/>
      <c r="Y23" s="94"/>
      <c r="Z23" s="94"/>
    </row>
    <row r="24" spans="1:26" ht="23.15" customHeight="1" x14ac:dyDescent="0.35">
      <c r="A24" s="245"/>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7"/>
    </row>
    <row r="25" spans="1:26" x14ac:dyDescent="0.35">
      <c r="B25" s="147" t="s">
        <v>226</v>
      </c>
    </row>
    <row r="26" spans="1:26" x14ac:dyDescent="0.35">
      <c r="B26" s="147" t="s">
        <v>227</v>
      </c>
    </row>
    <row r="28" spans="1:26" x14ac:dyDescent="0.35">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S30" activePane="bottomRight" state="frozen"/>
      <selection activeCell="C13" sqref="C13"/>
      <selection pane="topRight" activeCell="C13" sqref="C13"/>
      <selection pane="bottomLeft" activeCell="C13" sqref="C13"/>
      <selection pane="bottomRight" activeCell="U4" sqref="U4:V38"/>
    </sheetView>
  </sheetViews>
  <sheetFormatPr defaultColWidth="9.1796875" defaultRowHeight="14" x14ac:dyDescent="0.3"/>
  <cols>
    <col min="1" max="1" width="2.7265625" style="140" bestFit="1" customWidth="1"/>
    <col min="2" max="2" width="23.453125" style="139" customWidth="1"/>
    <col min="3" max="10" width="12.26953125" style="135" customWidth="1"/>
    <col min="11" max="11" width="12.1796875" style="135" customWidth="1"/>
    <col min="12" max="12" width="9.1796875" style="135"/>
    <col min="13" max="13" width="12.1796875" style="135" customWidth="1"/>
    <col min="14" max="14" width="9.1796875" style="135"/>
    <col min="15" max="15" width="9.54296875" style="135" bestFit="1" customWidth="1"/>
    <col min="16" max="18" width="9.1796875" style="135"/>
    <col min="19" max="19" width="10.81640625" style="135" bestFit="1" customWidth="1"/>
    <col min="20" max="20" width="9.1796875" style="135"/>
    <col min="21" max="21" width="10.1796875" style="135" bestFit="1" customWidth="1"/>
    <col min="22" max="16384" width="9.1796875" style="135"/>
  </cols>
  <sheetData>
    <row r="1" spans="1:26" ht="29.15" customHeight="1" x14ac:dyDescent="0.3">
      <c r="A1" s="225" t="s">
        <v>131</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x14ac:dyDescent="0.3">
      <c r="A2" s="257" t="s">
        <v>85</v>
      </c>
      <c r="B2" s="258"/>
      <c r="C2" s="248" t="s">
        <v>224</v>
      </c>
      <c r="D2" s="249"/>
      <c r="E2" s="243" t="s">
        <v>225</v>
      </c>
      <c r="F2" s="244"/>
      <c r="G2" s="243">
        <v>44621</v>
      </c>
      <c r="H2" s="244"/>
      <c r="I2" s="243">
        <v>44652</v>
      </c>
      <c r="J2" s="244"/>
      <c r="K2" s="243">
        <v>44682</v>
      </c>
      <c r="L2" s="244"/>
      <c r="M2" s="243">
        <v>44713</v>
      </c>
      <c r="N2" s="244"/>
      <c r="O2" s="243">
        <v>44743</v>
      </c>
      <c r="P2" s="244"/>
      <c r="Q2" s="243">
        <v>44774</v>
      </c>
      <c r="R2" s="244"/>
      <c r="S2" s="243">
        <v>44805</v>
      </c>
      <c r="T2" s="244"/>
      <c r="U2" s="243">
        <v>44835</v>
      </c>
      <c r="V2" s="244"/>
      <c r="W2" s="243">
        <v>44866</v>
      </c>
      <c r="X2" s="244"/>
      <c r="Y2" s="243">
        <v>44896</v>
      </c>
      <c r="Z2" s="244"/>
    </row>
    <row r="3" spans="1:26" ht="45" x14ac:dyDescent="0.3">
      <c r="A3" s="259"/>
      <c r="B3" s="258"/>
      <c r="C3" s="47" t="s">
        <v>156</v>
      </c>
      <c r="D3" s="47" t="s">
        <v>84</v>
      </c>
      <c r="E3" s="47" t="s">
        <v>156</v>
      </c>
      <c r="F3" s="47" t="s">
        <v>84</v>
      </c>
      <c r="G3" s="47" t="s">
        <v>156</v>
      </c>
      <c r="H3" s="47" t="s">
        <v>84</v>
      </c>
      <c r="I3" s="47" t="s">
        <v>156</v>
      </c>
      <c r="J3" s="47" t="s">
        <v>84</v>
      </c>
      <c r="K3" s="47" t="s">
        <v>156</v>
      </c>
      <c r="L3" s="47" t="s">
        <v>84</v>
      </c>
      <c r="M3" s="47" t="s">
        <v>156</v>
      </c>
      <c r="N3" s="47" t="s">
        <v>84</v>
      </c>
      <c r="O3" s="47" t="s">
        <v>156</v>
      </c>
      <c r="P3" s="47" t="s">
        <v>84</v>
      </c>
      <c r="Q3" s="47" t="s">
        <v>156</v>
      </c>
      <c r="R3" s="47" t="s">
        <v>84</v>
      </c>
      <c r="S3" s="47" t="s">
        <v>156</v>
      </c>
      <c r="T3" s="47" t="s">
        <v>84</v>
      </c>
      <c r="U3" s="47" t="s">
        <v>156</v>
      </c>
      <c r="V3" s="47" t="s">
        <v>84</v>
      </c>
      <c r="W3" s="47" t="s">
        <v>156</v>
      </c>
      <c r="X3" s="47" t="s">
        <v>84</v>
      </c>
      <c r="Y3" s="47" t="s">
        <v>156</v>
      </c>
      <c r="Z3" s="47" t="s">
        <v>84</v>
      </c>
    </row>
    <row r="4" spans="1:26" s="137" customFormat="1" ht="18" x14ac:dyDescent="0.3">
      <c r="A4" s="136"/>
      <c r="B4" s="67" t="s">
        <v>81</v>
      </c>
      <c r="C4" s="114">
        <f t="shared" ref="C4:J4" si="0">SUM(C5:C6)</f>
        <v>14514105</v>
      </c>
      <c r="D4" s="115">
        <f t="shared" si="0"/>
        <v>25993.550508257998</v>
      </c>
      <c r="E4" s="114">
        <f t="shared" si="0"/>
        <v>12431130</v>
      </c>
      <c r="F4" s="115">
        <f t="shared" si="0"/>
        <v>28999.626040424002</v>
      </c>
      <c r="G4" s="114">
        <f t="shared" si="0"/>
        <v>12837659</v>
      </c>
      <c r="H4" s="115">
        <f t="shared" si="0"/>
        <v>31266.834065398998</v>
      </c>
      <c r="I4" s="114">
        <f t="shared" si="0"/>
        <v>13507857</v>
      </c>
      <c r="J4" s="115">
        <f t="shared" si="0"/>
        <v>32789.76787009</v>
      </c>
      <c r="K4" s="114">
        <v>15339616</v>
      </c>
      <c r="L4" s="119">
        <v>34053.908201746999</v>
      </c>
      <c r="M4" s="114">
        <f t="shared" ref="M4:R4" si="1">SUM(M5:M6)</f>
        <v>15228071</v>
      </c>
      <c r="N4" s="119">
        <f t="shared" si="1"/>
        <v>36862.082728596004</v>
      </c>
      <c r="O4" s="114">
        <f t="shared" si="1"/>
        <v>16216297</v>
      </c>
      <c r="P4" s="119">
        <f t="shared" si="1"/>
        <v>38507.958891264003</v>
      </c>
      <c r="Q4" s="114">
        <f t="shared" si="1"/>
        <v>17035833</v>
      </c>
      <c r="R4" s="119">
        <f t="shared" si="1"/>
        <v>39968.759105764002</v>
      </c>
      <c r="S4" s="114">
        <f>S5+S6</f>
        <v>17667533</v>
      </c>
      <c r="T4" s="119">
        <f>T5+T6</f>
        <v>41667.993342571004</v>
      </c>
      <c r="U4" s="114">
        <v>18712217</v>
      </c>
      <c r="V4" s="119">
        <v>42433.312281697996</v>
      </c>
      <c r="W4" s="124"/>
      <c r="X4" s="124"/>
      <c r="Y4" s="124"/>
      <c r="Z4" s="124"/>
    </row>
    <row r="5" spans="1:26" x14ac:dyDescent="0.3">
      <c r="A5" s="98"/>
      <c r="B5" s="68" t="s">
        <v>72</v>
      </c>
      <c r="C5" s="107">
        <v>7371836</v>
      </c>
      <c r="D5" s="104">
        <v>12033.878752590001</v>
      </c>
      <c r="E5" s="107">
        <v>6054554</v>
      </c>
      <c r="F5" s="104">
        <v>13202.785857925599</v>
      </c>
      <c r="G5" s="107">
        <v>6196355</v>
      </c>
      <c r="H5" s="104">
        <v>14199.111948305999</v>
      </c>
      <c r="I5" s="133">
        <v>6456424</v>
      </c>
      <c r="J5" s="118">
        <v>14795.940066380999</v>
      </c>
      <c r="K5" s="133">
        <v>7136695</v>
      </c>
      <c r="L5" s="118">
        <v>15317.176584526471</v>
      </c>
      <c r="M5" s="133">
        <v>7334996</v>
      </c>
      <c r="N5" s="118">
        <v>16587.273492427401</v>
      </c>
      <c r="O5" s="133">
        <v>7959278</v>
      </c>
      <c r="P5" s="118">
        <v>17303.410285268001</v>
      </c>
      <c r="Q5" s="133">
        <v>8361760</v>
      </c>
      <c r="R5" s="118">
        <v>17856.771689258603</v>
      </c>
      <c r="S5" s="133">
        <v>8668788</v>
      </c>
      <c r="T5" s="118">
        <v>18550.044268172001</v>
      </c>
      <c r="U5" s="133">
        <v>9180350</v>
      </c>
      <c r="V5" s="118">
        <v>18718.543906192001</v>
      </c>
      <c r="W5" s="125"/>
      <c r="X5" s="125"/>
      <c r="Y5" s="125"/>
      <c r="Z5" s="125"/>
    </row>
    <row r="6" spans="1:26" x14ac:dyDescent="0.3">
      <c r="A6" s="98"/>
      <c r="B6" s="68" t="s">
        <v>73</v>
      </c>
      <c r="C6" s="107">
        <v>7142269</v>
      </c>
      <c r="D6" s="104">
        <v>13959.671755668</v>
      </c>
      <c r="E6" s="107">
        <v>6376576</v>
      </c>
      <c r="F6" s="104">
        <v>15796.840182498401</v>
      </c>
      <c r="G6" s="107">
        <v>6641304</v>
      </c>
      <c r="H6" s="104">
        <v>17067.722117092999</v>
      </c>
      <c r="I6" s="133">
        <v>7051433</v>
      </c>
      <c r="J6" s="118">
        <v>17993.827803708999</v>
      </c>
      <c r="K6" s="133">
        <v>8202921</v>
      </c>
      <c r="L6" s="118">
        <v>18736.731617220532</v>
      </c>
      <c r="M6" s="133">
        <v>7893075</v>
      </c>
      <c r="N6" s="118">
        <v>20274.809236168603</v>
      </c>
      <c r="O6" s="133">
        <v>8257019</v>
      </c>
      <c r="P6" s="118">
        <v>21204.548605995999</v>
      </c>
      <c r="Q6" s="133">
        <v>8674073</v>
      </c>
      <c r="R6" s="118">
        <v>22111.987416505399</v>
      </c>
      <c r="S6" s="133">
        <v>8998745</v>
      </c>
      <c r="T6" s="118">
        <v>23117.949074398999</v>
      </c>
      <c r="U6" s="133">
        <v>9531867</v>
      </c>
      <c r="V6" s="118">
        <v>23714.768375505999</v>
      </c>
      <c r="W6" s="125"/>
      <c r="X6" s="125"/>
      <c r="Y6" s="125"/>
      <c r="Z6" s="125"/>
    </row>
    <row r="7" spans="1:26" x14ac:dyDescent="0.3">
      <c r="A7" s="98"/>
      <c r="B7" s="68"/>
      <c r="C7" s="107"/>
      <c r="D7" s="104"/>
      <c r="E7" s="107"/>
      <c r="F7" s="104"/>
      <c r="G7" s="107"/>
      <c r="H7" s="104"/>
      <c r="I7" s="133"/>
      <c r="J7" s="118"/>
      <c r="K7" s="133"/>
      <c r="L7" s="118"/>
      <c r="M7" s="133"/>
      <c r="N7" s="118"/>
      <c r="O7" s="133"/>
      <c r="P7" s="118"/>
      <c r="Q7" s="133"/>
      <c r="R7" s="118"/>
      <c r="S7" s="133"/>
      <c r="T7" s="118"/>
      <c r="U7" s="133"/>
      <c r="V7" s="118"/>
      <c r="W7" s="125"/>
      <c r="X7" s="125"/>
      <c r="Y7" s="125"/>
      <c r="Z7" s="125"/>
    </row>
    <row r="8" spans="1:26" x14ac:dyDescent="0.3">
      <c r="A8" s="59"/>
      <c r="B8" s="68" t="s">
        <v>75</v>
      </c>
      <c r="C8" s="107">
        <v>90723</v>
      </c>
      <c r="D8" s="104">
        <v>244.75156530000001</v>
      </c>
      <c r="E8" s="107">
        <v>60548</v>
      </c>
      <c r="F8" s="104">
        <v>196.47930553399999</v>
      </c>
      <c r="G8" s="107">
        <v>90650</v>
      </c>
      <c r="H8" s="104">
        <v>213.35264686900001</v>
      </c>
      <c r="I8" s="133">
        <v>64130</v>
      </c>
      <c r="J8" s="118">
        <v>227.07023153099999</v>
      </c>
      <c r="K8" s="133">
        <v>73935</v>
      </c>
      <c r="L8" s="118">
        <v>215.95364362399999</v>
      </c>
      <c r="M8" s="133">
        <v>532499</v>
      </c>
      <c r="N8" s="118">
        <v>2373.6589514120001</v>
      </c>
      <c r="O8" s="133">
        <v>64860</v>
      </c>
      <c r="P8" s="118">
        <v>175.39631450100001</v>
      </c>
      <c r="Q8" s="133">
        <v>47150</v>
      </c>
      <c r="R8" s="118">
        <v>107.912291814</v>
      </c>
      <c r="S8" s="133">
        <v>47301</v>
      </c>
      <c r="T8" s="118">
        <v>106.46300446399999</v>
      </c>
      <c r="U8" s="133">
        <v>49493</v>
      </c>
      <c r="V8" s="118">
        <v>106.922014171</v>
      </c>
      <c r="W8" s="125"/>
      <c r="X8" s="125"/>
      <c r="Y8" s="125"/>
      <c r="Z8" s="125"/>
    </row>
    <row r="9" spans="1:26" x14ac:dyDescent="0.3">
      <c r="A9" s="59"/>
      <c r="B9" s="68" t="s">
        <v>76</v>
      </c>
      <c r="C9" s="107">
        <v>9610757</v>
      </c>
      <c r="D9" s="104">
        <v>16667.069518269</v>
      </c>
      <c r="E9" s="107">
        <v>8343685</v>
      </c>
      <c r="F9" s="104">
        <v>18769.734839570603</v>
      </c>
      <c r="G9" s="107">
        <v>8613327</v>
      </c>
      <c r="H9" s="104">
        <v>20249.599376045</v>
      </c>
      <c r="I9" s="133">
        <v>9001697</v>
      </c>
      <c r="J9" s="118">
        <v>21194.976673722002</v>
      </c>
      <c r="K9" s="133">
        <v>10476886</v>
      </c>
      <c r="L9" s="118">
        <v>22156.332906293799</v>
      </c>
      <c r="M9" s="133">
        <v>8668914</v>
      </c>
      <c r="N9" s="118">
        <v>17339.4717258784</v>
      </c>
      <c r="O9" s="133">
        <v>10662665</v>
      </c>
      <c r="P9" s="118">
        <v>24350.121105005001</v>
      </c>
      <c r="Q9" s="133">
        <v>11148872</v>
      </c>
      <c r="R9" s="118">
        <v>25050.633491576602</v>
      </c>
      <c r="S9" s="133">
        <v>11467601</v>
      </c>
      <c r="T9" s="118">
        <v>25981.006903469941</v>
      </c>
      <c r="U9" s="133">
        <v>12035647</v>
      </c>
      <c r="V9" s="118">
        <v>26218.49484090642</v>
      </c>
      <c r="W9" s="125"/>
      <c r="X9" s="125"/>
      <c r="Y9" s="125"/>
      <c r="Z9" s="125"/>
    </row>
    <row r="10" spans="1:26" x14ac:dyDescent="0.3">
      <c r="A10" s="59"/>
      <c r="B10" s="68" t="s">
        <v>77</v>
      </c>
      <c r="C10" s="107">
        <v>4527703</v>
      </c>
      <c r="D10" s="104">
        <v>8322.2155756499997</v>
      </c>
      <c r="E10" s="107">
        <v>3712568</v>
      </c>
      <c r="F10" s="104">
        <v>9204.5747987174</v>
      </c>
      <c r="G10" s="107">
        <v>3776433</v>
      </c>
      <c r="H10" s="104">
        <v>9914.1397024430007</v>
      </c>
      <c r="I10" s="133">
        <v>4039271</v>
      </c>
      <c r="J10" s="118">
        <v>10449.37047776</v>
      </c>
      <c r="K10" s="133">
        <v>4323657</v>
      </c>
      <c r="L10" s="118">
        <v>10746.607755888199</v>
      </c>
      <c r="M10" s="133">
        <v>4523461</v>
      </c>
      <c r="N10" s="118">
        <v>12446.170668728601</v>
      </c>
      <c r="O10" s="133">
        <v>4813655</v>
      </c>
      <c r="P10" s="118">
        <v>12822.607877750001</v>
      </c>
      <c r="Q10" s="133">
        <v>5057095</v>
      </c>
      <c r="R10" s="118">
        <v>13545.991211054401</v>
      </c>
      <c r="S10" s="133">
        <v>5273670</v>
      </c>
      <c r="T10" s="118">
        <v>14191.72772860399</v>
      </c>
      <c r="U10" s="133">
        <v>5647693</v>
      </c>
      <c r="V10" s="118">
        <v>14640.33027206463</v>
      </c>
      <c r="W10" s="125"/>
      <c r="X10" s="125"/>
      <c r="Y10" s="125"/>
      <c r="Z10" s="125"/>
    </row>
    <row r="11" spans="1:26" x14ac:dyDescent="0.3">
      <c r="A11" s="98"/>
      <c r="B11" s="68" t="s">
        <v>78</v>
      </c>
      <c r="C11" s="107">
        <v>284922</v>
      </c>
      <c r="D11" s="104">
        <v>759.51384903899998</v>
      </c>
      <c r="E11" s="107">
        <v>314329</v>
      </c>
      <c r="F11" s="104">
        <v>828.83709660199997</v>
      </c>
      <c r="G11" s="107">
        <v>357249</v>
      </c>
      <c r="H11" s="104">
        <v>889.74234004200002</v>
      </c>
      <c r="I11" s="133">
        <v>402759</v>
      </c>
      <c r="J11" s="118">
        <v>918.35048707700003</v>
      </c>
      <c r="K11" s="133">
        <v>465138</v>
      </c>
      <c r="L11" s="118">
        <v>935.01389594099999</v>
      </c>
      <c r="M11" s="133">
        <v>1503197</v>
      </c>
      <c r="N11" s="118">
        <v>4702.7813825769999</v>
      </c>
      <c r="O11" s="133">
        <v>675117</v>
      </c>
      <c r="P11" s="118">
        <v>1159.8335940080001</v>
      </c>
      <c r="Q11" s="133">
        <v>782716</v>
      </c>
      <c r="R11" s="118">
        <v>1264.2221113190001</v>
      </c>
      <c r="S11" s="133">
        <v>878961</v>
      </c>
      <c r="T11" s="118">
        <v>1388.79570603307</v>
      </c>
      <c r="U11" s="133">
        <v>979384</v>
      </c>
      <c r="V11" s="118">
        <v>1467.5651545559499</v>
      </c>
      <c r="W11" s="125"/>
      <c r="X11" s="125"/>
      <c r="Y11" s="125"/>
      <c r="Z11" s="125"/>
    </row>
    <row r="12" spans="1:26" x14ac:dyDescent="0.3">
      <c r="A12" s="98"/>
      <c r="B12" s="68"/>
      <c r="C12" s="107"/>
      <c r="D12" s="104"/>
      <c r="E12" s="107"/>
      <c r="F12" s="104"/>
      <c r="G12" s="107"/>
      <c r="H12" s="104"/>
      <c r="I12" s="133"/>
      <c r="J12" s="118"/>
      <c r="K12" s="133"/>
      <c r="L12" s="118"/>
      <c r="M12" s="133"/>
      <c r="N12" s="118"/>
      <c r="O12" s="133"/>
      <c r="P12" s="118"/>
      <c r="Q12" s="133"/>
      <c r="R12" s="118"/>
      <c r="S12" s="125"/>
      <c r="U12" s="125"/>
      <c r="W12" s="125"/>
      <c r="X12" s="125"/>
      <c r="Y12" s="125"/>
      <c r="Z12" s="125"/>
    </row>
    <row r="13" spans="1:26" ht="18" x14ac:dyDescent="0.3">
      <c r="A13" s="138"/>
      <c r="B13" s="67" t="s">
        <v>108</v>
      </c>
      <c r="C13" s="114">
        <f t="shared" ref="C13:J13" si="2">SUM(C14:C15)</f>
        <v>12889456</v>
      </c>
      <c r="D13" s="115">
        <f t="shared" si="2"/>
        <v>23338.586938444001</v>
      </c>
      <c r="E13" s="114">
        <f t="shared" si="2"/>
        <v>11042544</v>
      </c>
      <c r="F13" s="115">
        <f t="shared" si="2"/>
        <v>26509.460988275001</v>
      </c>
      <c r="G13" s="114">
        <f t="shared" si="2"/>
        <v>11364383</v>
      </c>
      <c r="H13" s="115">
        <f t="shared" si="2"/>
        <v>28608.501560908</v>
      </c>
      <c r="I13" s="114">
        <f t="shared" si="2"/>
        <v>11987554</v>
      </c>
      <c r="J13" s="115">
        <f t="shared" si="2"/>
        <v>29893.996995344998</v>
      </c>
      <c r="K13" s="114">
        <f t="shared" ref="K13:P13" si="3">SUM(K14:K15)</f>
        <v>13619182</v>
      </c>
      <c r="L13" s="119">
        <f t="shared" si="3"/>
        <v>30896.202112815998</v>
      </c>
      <c r="M13" s="114">
        <f t="shared" si="3"/>
        <v>13430962</v>
      </c>
      <c r="N13" s="119">
        <f t="shared" si="3"/>
        <v>33640.722762896999</v>
      </c>
      <c r="O13" s="114">
        <f t="shared" si="3"/>
        <v>14114163</v>
      </c>
      <c r="P13" s="119">
        <f t="shared" si="3"/>
        <v>34472.018151570999</v>
      </c>
      <c r="Q13" s="114">
        <f>SUM(Q14:Q15)</f>
        <v>14649062</v>
      </c>
      <c r="R13" s="119">
        <f>SUM(R14:R15)</f>
        <v>35487.345799741001</v>
      </c>
      <c r="S13" s="114">
        <f>S14+S15</f>
        <v>15234566</v>
      </c>
      <c r="T13" s="216">
        <f>T14+T15</f>
        <v>37000.491027440003</v>
      </c>
      <c r="U13" s="114">
        <v>16126469</v>
      </c>
      <c r="V13" s="216">
        <v>37886.838380982001</v>
      </c>
      <c r="W13" s="125"/>
      <c r="X13" s="125"/>
      <c r="Y13" s="125"/>
      <c r="Z13" s="125"/>
    </row>
    <row r="14" spans="1:26" x14ac:dyDescent="0.3">
      <c r="A14" s="98"/>
      <c r="B14" s="68" t="s">
        <v>72</v>
      </c>
      <c r="C14" s="107">
        <v>6500790</v>
      </c>
      <c r="D14" s="104">
        <v>10655.600228338</v>
      </c>
      <c r="E14" s="107">
        <v>5309086</v>
      </c>
      <c r="F14" s="104">
        <v>11918.210174112599</v>
      </c>
      <c r="G14" s="107">
        <v>5401444</v>
      </c>
      <c r="H14" s="104">
        <v>12825.275056405</v>
      </c>
      <c r="I14" s="133">
        <v>5642978</v>
      </c>
      <c r="J14" s="118">
        <v>13309.248731285001</v>
      </c>
      <c r="K14" s="133">
        <v>6216077</v>
      </c>
      <c r="L14" s="118">
        <v>13689.66570876247</v>
      </c>
      <c r="M14" s="133">
        <v>6395187</v>
      </c>
      <c r="N14" s="118">
        <v>14961.346787018399</v>
      </c>
      <c r="O14" s="133">
        <v>6839464</v>
      </c>
      <c r="P14" s="118">
        <v>15267.009452996001</v>
      </c>
      <c r="Q14" s="133">
        <v>7082356</v>
      </c>
      <c r="R14" s="118">
        <v>15544.068993106599</v>
      </c>
      <c r="S14" s="133">
        <v>7365438</v>
      </c>
      <c r="T14" s="118">
        <v>16189.270721598999</v>
      </c>
      <c r="U14" s="133">
        <v>7787188</v>
      </c>
      <c r="V14" s="118">
        <v>16408.645519299</v>
      </c>
      <c r="W14" s="125"/>
      <c r="X14" s="125"/>
      <c r="Y14" s="125"/>
      <c r="Z14" s="125"/>
    </row>
    <row r="15" spans="1:26" x14ac:dyDescent="0.3">
      <c r="A15" s="98"/>
      <c r="B15" s="68" t="s">
        <v>73</v>
      </c>
      <c r="C15" s="107">
        <v>6388666</v>
      </c>
      <c r="D15" s="104">
        <v>12682.986710106001</v>
      </c>
      <c r="E15" s="107">
        <v>5733458</v>
      </c>
      <c r="F15" s="104">
        <v>14591.2508141624</v>
      </c>
      <c r="G15" s="107">
        <v>5962939</v>
      </c>
      <c r="H15" s="104">
        <v>15783.226504503</v>
      </c>
      <c r="I15" s="133">
        <v>6344576</v>
      </c>
      <c r="J15" s="118">
        <v>16584.748264059999</v>
      </c>
      <c r="K15" s="133">
        <v>7403105</v>
      </c>
      <c r="L15" s="118">
        <v>17206.536404053528</v>
      </c>
      <c r="M15" s="133">
        <v>7035775</v>
      </c>
      <c r="N15" s="118">
        <v>18679.3759758786</v>
      </c>
      <c r="O15" s="133">
        <v>7274699</v>
      </c>
      <c r="P15" s="118">
        <v>19205.008698574999</v>
      </c>
      <c r="Q15" s="133">
        <v>7566706</v>
      </c>
      <c r="R15" s="118">
        <v>19943.2768066344</v>
      </c>
      <c r="S15" s="133">
        <v>7869128</v>
      </c>
      <c r="T15" s="118">
        <v>20811.220305841001</v>
      </c>
      <c r="U15" s="133">
        <v>8339281</v>
      </c>
      <c r="V15" s="118">
        <v>21478.192861683001</v>
      </c>
      <c r="W15" s="125"/>
      <c r="X15" s="125"/>
      <c r="Y15" s="125"/>
      <c r="Z15" s="125"/>
    </row>
    <row r="16" spans="1:26" x14ac:dyDescent="0.3">
      <c r="A16" s="98"/>
      <c r="B16" s="68"/>
      <c r="C16" s="107"/>
      <c r="D16" s="104"/>
      <c r="E16" s="107"/>
      <c r="F16" s="104"/>
      <c r="G16" s="107"/>
      <c r="H16" s="104"/>
      <c r="I16" s="133"/>
      <c r="J16" s="118"/>
      <c r="K16" s="133"/>
      <c r="L16" s="118"/>
      <c r="M16" s="133"/>
      <c r="N16" s="118"/>
      <c r="O16" s="133"/>
      <c r="P16" s="118"/>
      <c r="Q16" s="133"/>
      <c r="R16" s="118"/>
      <c r="S16" s="133"/>
      <c r="T16" s="118"/>
      <c r="U16" s="133"/>
      <c r="V16" s="118"/>
      <c r="W16" s="125"/>
      <c r="X16" s="125"/>
      <c r="Y16" s="125"/>
      <c r="Z16" s="125"/>
    </row>
    <row r="17" spans="1:26" x14ac:dyDescent="0.3">
      <c r="A17" s="59"/>
      <c r="B17" s="68" t="s">
        <v>75</v>
      </c>
      <c r="C17" s="107">
        <v>80265</v>
      </c>
      <c r="D17" s="104">
        <v>228.49917676600001</v>
      </c>
      <c r="E17" s="107">
        <v>52765</v>
      </c>
      <c r="F17" s="104">
        <v>180.516590931</v>
      </c>
      <c r="G17" s="107">
        <v>55169</v>
      </c>
      <c r="H17" s="104">
        <v>197.06671249600001</v>
      </c>
      <c r="I17" s="133">
        <v>58211</v>
      </c>
      <c r="J17" s="118">
        <v>209.68151213300001</v>
      </c>
      <c r="K17" s="133">
        <v>67452</v>
      </c>
      <c r="L17" s="118">
        <v>199.07400654599999</v>
      </c>
      <c r="M17" s="133">
        <v>490974</v>
      </c>
      <c r="N17" s="118">
        <v>2247.6128993369998</v>
      </c>
      <c r="O17" s="133">
        <v>57388</v>
      </c>
      <c r="P17" s="118">
        <v>158.52168111</v>
      </c>
      <c r="Q17" s="133">
        <v>41017</v>
      </c>
      <c r="R17" s="118">
        <v>98.58073023</v>
      </c>
      <c r="S17" s="133">
        <v>40961</v>
      </c>
      <c r="T17" s="118">
        <v>96.897368287999996</v>
      </c>
      <c r="U17" s="133">
        <v>43563</v>
      </c>
      <c r="V17" s="118">
        <v>99.181088285000001</v>
      </c>
      <c r="W17" s="125"/>
      <c r="X17" s="125"/>
      <c r="Y17" s="125"/>
      <c r="Z17" s="125"/>
    </row>
    <row r="18" spans="1:26" x14ac:dyDescent="0.3">
      <c r="A18" s="59"/>
      <c r="B18" s="68" t="s">
        <v>76</v>
      </c>
      <c r="C18" s="107">
        <v>8500403</v>
      </c>
      <c r="D18" s="104">
        <v>14854.26937623</v>
      </c>
      <c r="E18" s="107">
        <v>7393219</v>
      </c>
      <c r="F18" s="104">
        <v>17071.5729154906</v>
      </c>
      <c r="G18" s="107">
        <v>7618682</v>
      </c>
      <c r="H18" s="104">
        <v>18425.227568569</v>
      </c>
      <c r="I18" s="133">
        <v>7966693</v>
      </c>
      <c r="J18" s="118">
        <v>19231.687718252</v>
      </c>
      <c r="K18" s="133">
        <v>9309282</v>
      </c>
      <c r="L18" s="118">
        <v>20052.3927392728</v>
      </c>
      <c r="M18" s="133">
        <v>7565911</v>
      </c>
      <c r="N18" s="118">
        <v>15565.402077053401</v>
      </c>
      <c r="O18" s="133">
        <v>9250461</v>
      </c>
      <c r="P18" s="118">
        <v>21731.787557655</v>
      </c>
      <c r="Q18" s="133">
        <v>9537871</v>
      </c>
      <c r="R18" s="118">
        <v>22125.340794011601</v>
      </c>
      <c r="S18" s="133">
        <v>9832339</v>
      </c>
      <c r="T18" s="118">
        <v>22906.589240193</v>
      </c>
      <c r="U18" s="133">
        <v>10321772</v>
      </c>
      <c r="V18" s="118">
        <v>23293.487228042999</v>
      </c>
      <c r="W18" s="125"/>
      <c r="X18" s="125"/>
      <c r="Y18" s="125"/>
      <c r="Z18" s="125"/>
    </row>
    <row r="19" spans="1:26" x14ac:dyDescent="0.3">
      <c r="A19" s="59"/>
      <c r="B19" s="68" t="s">
        <v>77</v>
      </c>
      <c r="C19" s="107">
        <v>4056414</v>
      </c>
      <c r="D19" s="104">
        <v>7544.5794192789999</v>
      </c>
      <c r="E19" s="107">
        <v>3312233</v>
      </c>
      <c r="F19" s="104">
        <v>8474.6240235304012</v>
      </c>
      <c r="G19" s="107">
        <v>3367147</v>
      </c>
      <c r="H19" s="104">
        <v>9145.5160735209993</v>
      </c>
      <c r="I19" s="133">
        <v>3595414</v>
      </c>
      <c r="J19" s="118">
        <v>9589.9892820160003</v>
      </c>
      <c r="K19" s="133">
        <v>3812373</v>
      </c>
      <c r="L19" s="118">
        <v>9763.1034206231998</v>
      </c>
      <c r="M19" s="133">
        <v>3980712</v>
      </c>
      <c r="N19" s="118">
        <v>11379.345282149599</v>
      </c>
      <c r="O19" s="133">
        <v>4179665</v>
      </c>
      <c r="P19" s="118">
        <v>11493.074177937</v>
      </c>
      <c r="Q19" s="133">
        <v>4343376</v>
      </c>
      <c r="R19" s="118">
        <v>12084.2113641414</v>
      </c>
      <c r="S19" s="133">
        <v>4545184</v>
      </c>
      <c r="T19" s="118">
        <v>12689.864383949</v>
      </c>
      <c r="U19" s="133">
        <v>4857822</v>
      </c>
      <c r="V19" s="118">
        <v>13106.201588487</v>
      </c>
      <c r="W19" s="125"/>
      <c r="X19" s="125"/>
      <c r="Y19" s="125"/>
      <c r="Z19" s="125"/>
    </row>
    <row r="20" spans="1:26" x14ac:dyDescent="0.3">
      <c r="A20" s="98"/>
      <c r="B20" s="68" t="s">
        <v>78</v>
      </c>
      <c r="C20" s="107">
        <v>252374</v>
      </c>
      <c r="D20" s="104">
        <v>711.23896616900004</v>
      </c>
      <c r="E20" s="107">
        <v>284327</v>
      </c>
      <c r="F20" s="104">
        <v>782.74745832300005</v>
      </c>
      <c r="G20" s="107">
        <v>323385</v>
      </c>
      <c r="H20" s="104">
        <v>840.69120632199997</v>
      </c>
      <c r="I20" s="133">
        <v>367236</v>
      </c>
      <c r="J20" s="118">
        <v>862.63848294399997</v>
      </c>
      <c r="K20" s="133">
        <v>430075</v>
      </c>
      <c r="L20" s="118">
        <v>881.63194637399999</v>
      </c>
      <c r="M20" s="133">
        <v>1393365</v>
      </c>
      <c r="N20" s="118">
        <v>4448.362504357</v>
      </c>
      <c r="O20" s="133">
        <v>626649</v>
      </c>
      <c r="P20" s="118">
        <v>1088.6347348690001</v>
      </c>
      <c r="Q20" s="133">
        <v>726798</v>
      </c>
      <c r="R20" s="118">
        <v>1179.2129113579999</v>
      </c>
      <c r="S20" s="133">
        <v>816082</v>
      </c>
      <c r="T20" s="118">
        <v>1307.14003501</v>
      </c>
      <c r="U20" s="133">
        <v>903312</v>
      </c>
      <c r="V20" s="118">
        <v>1387.9684761670001</v>
      </c>
      <c r="W20" s="125"/>
      <c r="X20" s="125"/>
      <c r="Y20" s="125"/>
      <c r="Z20" s="125"/>
    </row>
    <row r="21" spans="1:26" x14ac:dyDescent="0.3">
      <c r="A21" s="98"/>
      <c r="B21" s="68"/>
      <c r="C21" s="107"/>
      <c r="D21" s="104"/>
      <c r="E21" s="107"/>
      <c r="F21" s="104"/>
      <c r="G21" s="107"/>
      <c r="H21" s="104"/>
      <c r="I21" s="133"/>
      <c r="J21" s="118"/>
      <c r="K21" s="133"/>
      <c r="L21" s="118"/>
      <c r="M21" s="133"/>
      <c r="N21" s="118"/>
      <c r="O21" s="133"/>
      <c r="P21" s="118"/>
      <c r="Q21" s="133"/>
      <c r="R21" s="118">
        <v>0</v>
      </c>
      <c r="S21" s="133"/>
      <c r="T21" s="118"/>
      <c r="U21" s="133"/>
      <c r="V21" s="118"/>
      <c r="W21" s="125"/>
      <c r="X21" s="125"/>
      <c r="Y21" s="125"/>
      <c r="Z21" s="125"/>
    </row>
    <row r="22" spans="1:26" ht="18" x14ac:dyDescent="0.3">
      <c r="A22" s="138"/>
      <c r="B22" s="67" t="s">
        <v>109</v>
      </c>
      <c r="C22" s="114">
        <f t="shared" ref="C22:J22" si="4">SUM(C23:C24)</f>
        <v>1201141</v>
      </c>
      <c r="D22" s="115">
        <f t="shared" si="4"/>
        <v>1932.354080717</v>
      </c>
      <c r="E22" s="114">
        <f t="shared" si="4"/>
        <v>986910</v>
      </c>
      <c r="F22" s="115">
        <f t="shared" si="4"/>
        <v>1739.2048829529999</v>
      </c>
      <c r="G22" s="114">
        <f t="shared" si="4"/>
        <v>1086064</v>
      </c>
      <c r="H22" s="115">
        <f t="shared" si="4"/>
        <v>1881.0148747809999</v>
      </c>
      <c r="I22" s="114">
        <f t="shared" si="4"/>
        <v>1171721</v>
      </c>
      <c r="J22" s="115">
        <f t="shared" si="4"/>
        <v>2089.1094882570001</v>
      </c>
      <c r="K22" s="114">
        <f t="shared" ref="K22:P22" si="5">SUM(K23:K24)</f>
        <v>1345339</v>
      </c>
      <c r="L22" s="119">
        <f t="shared" si="5"/>
        <v>2346.9622894570002</v>
      </c>
      <c r="M22" s="114">
        <f t="shared" si="5"/>
        <v>1401472</v>
      </c>
      <c r="N22" s="119">
        <f t="shared" si="5"/>
        <v>2236.5830397930004</v>
      </c>
      <c r="O22" s="114">
        <f t="shared" si="5"/>
        <v>1650489</v>
      </c>
      <c r="P22" s="119">
        <f t="shared" si="5"/>
        <v>2934.898202549</v>
      </c>
      <c r="Q22" s="114">
        <f>SUM(Q23:Q24)</f>
        <v>1901663</v>
      </c>
      <c r="R22" s="119">
        <f>SUM(R23:R24)</f>
        <v>3275.4287973110004</v>
      </c>
      <c r="S22" s="114">
        <f>S23+S24</f>
        <v>1929895</v>
      </c>
      <c r="T22" s="119">
        <f>T23+T24</f>
        <v>3340.4350316770001</v>
      </c>
      <c r="U22" s="114">
        <v>2041334</v>
      </c>
      <c r="V22" s="119">
        <v>3314.1095510330001</v>
      </c>
      <c r="W22" s="125"/>
      <c r="X22" s="125"/>
      <c r="Y22" s="125"/>
      <c r="Z22" s="125"/>
    </row>
    <row r="23" spans="1:26" x14ac:dyDescent="0.3">
      <c r="A23" s="98"/>
      <c r="B23" s="68" t="s">
        <v>72</v>
      </c>
      <c r="C23" s="107">
        <v>655265</v>
      </c>
      <c r="D23" s="104">
        <v>1014.967065936</v>
      </c>
      <c r="E23" s="107">
        <v>540351</v>
      </c>
      <c r="F23" s="104">
        <v>908.71103287699998</v>
      </c>
      <c r="G23" s="107">
        <v>599704</v>
      </c>
      <c r="H23" s="104">
        <v>989.818795282</v>
      </c>
      <c r="I23" s="133">
        <v>646789</v>
      </c>
      <c r="J23" s="118">
        <v>1097.1022778500001</v>
      </c>
      <c r="K23" s="133">
        <v>734356</v>
      </c>
      <c r="L23" s="118">
        <v>1226.1370614729999</v>
      </c>
      <c r="M23" s="133">
        <v>755909</v>
      </c>
      <c r="N23" s="118">
        <v>1173.51514165</v>
      </c>
      <c r="O23" s="133">
        <v>899255</v>
      </c>
      <c r="P23" s="118">
        <v>1498.7791011679999</v>
      </c>
      <c r="Q23" s="133">
        <v>1040295</v>
      </c>
      <c r="R23" s="118">
        <v>1710.646490606</v>
      </c>
      <c r="S23" s="133">
        <v>1054450</v>
      </c>
      <c r="T23" s="118">
        <v>1694.638662349</v>
      </c>
      <c r="U23" s="133">
        <v>1109009</v>
      </c>
      <c r="V23" s="118">
        <v>1642.1597571100001</v>
      </c>
      <c r="W23" s="125"/>
      <c r="X23" s="125"/>
      <c r="Y23" s="125"/>
      <c r="Z23" s="125"/>
    </row>
    <row r="24" spans="1:26" x14ac:dyDescent="0.3">
      <c r="A24" s="98"/>
      <c r="B24" s="68" t="s">
        <v>73</v>
      </c>
      <c r="C24" s="107">
        <v>545876</v>
      </c>
      <c r="D24" s="104">
        <v>917.38701478099995</v>
      </c>
      <c r="E24" s="107">
        <v>446559</v>
      </c>
      <c r="F24" s="104">
        <v>830.49385007599994</v>
      </c>
      <c r="G24" s="107">
        <v>486360</v>
      </c>
      <c r="H24" s="104">
        <v>891.19607949900001</v>
      </c>
      <c r="I24" s="133">
        <v>524932</v>
      </c>
      <c r="J24" s="118">
        <v>992.007210407</v>
      </c>
      <c r="K24" s="133">
        <v>610983</v>
      </c>
      <c r="L24" s="118">
        <v>1120.8252279840001</v>
      </c>
      <c r="M24" s="133">
        <v>645563</v>
      </c>
      <c r="N24" s="118">
        <v>1063.0678981430001</v>
      </c>
      <c r="O24" s="133">
        <v>751234</v>
      </c>
      <c r="P24" s="118">
        <v>1436.1191013810001</v>
      </c>
      <c r="Q24" s="133">
        <v>861368</v>
      </c>
      <c r="R24" s="118">
        <v>1564.7823067050001</v>
      </c>
      <c r="S24" s="133">
        <v>875445</v>
      </c>
      <c r="T24" s="118">
        <v>1645.7963693280001</v>
      </c>
      <c r="U24" s="133">
        <v>932325</v>
      </c>
      <c r="V24" s="118">
        <v>1671.949793923</v>
      </c>
      <c r="W24" s="125"/>
      <c r="X24" s="125"/>
      <c r="Y24" s="125"/>
      <c r="Z24" s="125"/>
    </row>
    <row r="25" spans="1:26" x14ac:dyDescent="0.3">
      <c r="A25" s="98"/>
      <c r="B25" s="68"/>
      <c r="C25" s="107"/>
      <c r="D25" s="104"/>
      <c r="E25" s="107"/>
      <c r="F25" s="104"/>
      <c r="G25" s="107"/>
      <c r="H25" s="104"/>
      <c r="I25" s="133"/>
      <c r="J25" s="118"/>
      <c r="K25" s="133"/>
      <c r="L25" s="118"/>
      <c r="M25" s="133"/>
      <c r="N25" s="118"/>
      <c r="O25" s="133"/>
      <c r="P25" s="118"/>
      <c r="Q25" s="133"/>
      <c r="R25" s="118"/>
      <c r="S25" s="133"/>
      <c r="T25" s="118"/>
      <c r="U25" s="133"/>
      <c r="V25" s="118"/>
      <c r="W25" s="125"/>
      <c r="X25" s="125"/>
      <c r="Y25" s="125"/>
      <c r="Z25" s="125"/>
    </row>
    <row r="26" spans="1:26" x14ac:dyDescent="0.3">
      <c r="A26" s="59"/>
      <c r="B26" s="68" t="s">
        <v>75</v>
      </c>
      <c r="C26" s="107">
        <v>5355</v>
      </c>
      <c r="D26" s="104">
        <v>9.5129541880000001</v>
      </c>
      <c r="E26" s="107">
        <v>3160</v>
      </c>
      <c r="F26" s="104">
        <v>9.1226932739999995</v>
      </c>
      <c r="G26" s="107">
        <v>30927</v>
      </c>
      <c r="H26" s="104">
        <v>8.7205780859999997</v>
      </c>
      <c r="I26" s="133">
        <v>3198</v>
      </c>
      <c r="J26" s="118">
        <v>8.3462578510000007</v>
      </c>
      <c r="K26" s="133">
        <v>3704</v>
      </c>
      <c r="L26" s="118">
        <v>8.5676448629999999</v>
      </c>
      <c r="M26" s="133">
        <v>21744</v>
      </c>
      <c r="N26" s="118">
        <v>41.070140780000003</v>
      </c>
      <c r="O26" s="133">
        <v>4792</v>
      </c>
      <c r="P26" s="118">
        <v>9.2064587400000004</v>
      </c>
      <c r="Q26" s="133">
        <v>4938</v>
      </c>
      <c r="R26" s="118">
        <v>6.6354280379999997</v>
      </c>
      <c r="S26" s="133">
        <v>5073</v>
      </c>
      <c r="T26" s="118">
        <v>6.6686890239999999</v>
      </c>
      <c r="U26" s="133">
        <v>4767</v>
      </c>
      <c r="V26" s="118">
        <v>5.884593754</v>
      </c>
      <c r="W26" s="125"/>
      <c r="X26" s="125"/>
      <c r="Y26" s="125"/>
      <c r="Z26" s="125"/>
    </row>
    <row r="27" spans="1:26" x14ac:dyDescent="0.3">
      <c r="A27" s="59"/>
      <c r="B27" s="68" t="s">
        <v>76</v>
      </c>
      <c r="C27" s="107">
        <v>826679</v>
      </c>
      <c r="D27" s="104">
        <v>1308.4334567559999</v>
      </c>
      <c r="E27" s="107">
        <v>682557</v>
      </c>
      <c r="F27" s="104">
        <v>1170.47886556</v>
      </c>
      <c r="G27" s="107">
        <v>736009</v>
      </c>
      <c r="H27" s="104">
        <v>1268.3499049340001</v>
      </c>
      <c r="I27" s="133">
        <v>802664</v>
      </c>
      <c r="J27" s="118">
        <v>1387.5521675099999</v>
      </c>
      <c r="K27" s="133">
        <v>909161</v>
      </c>
      <c r="L27" s="118">
        <v>1518.6778879440001</v>
      </c>
      <c r="M27" s="133">
        <v>885916</v>
      </c>
      <c r="N27" s="118">
        <v>1321.8549539129999</v>
      </c>
      <c r="O27" s="133">
        <v>1102051</v>
      </c>
      <c r="P27" s="118">
        <v>1853.219995032</v>
      </c>
      <c r="Q27" s="133">
        <v>1276109</v>
      </c>
      <c r="R27" s="118">
        <v>2103.3666206130001</v>
      </c>
      <c r="S27" s="133">
        <v>1285633</v>
      </c>
      <c r="T27" s="118">
        <v>2172.1384832180001</v>
      </c>
      <c r="U27" s="133">
        <v>1346773</v>
      </c>
      <c r="V27" s="118">
        <v>2141.0904474620002</v>
      </c>
      <c r="W27" s="125"/>
      <c r="X27" s="125"/>
      <c r="Y27" s="125"/>
      <c r="Z27" s="125"/>
    </row>
    <row r="28" spans="1:26" x14ac:dyDescent="0.3">
      <c r="A28" s="59"/>
      <c r="B28" s="68" t="s">
        <v>77</v>
      </c>
      <c r="C28" s="107">
        <v>350874</v>
      </c>
      <c r="D28" s="104">
        <v>586.64498668500005</v>
      </c>
      <c r="E28" s="107">
        <v>285230</v>
      </c>
      <c r="F28" s="104">
        <v>532.55153815400001</v>
      </c>
      <c r="G28" s="107">
        <v>300186</v>
      </c>
      <c r="H28" s="104">
        <v>575.08806060799998</v>
      </c>
      <c r="I28" s="133">
        <v>344319</v>
      </c>
      <c r="J28" s="118">
        <v>660.31827587199996</v>
      </c>
      <c r="K28" s="133">
        <v>408015</v>
      </c>
      <c r="L28" s="118">
        <v>783.48370124400003</v>
      </c>
      <c r="M28" s="133">
        <v>424102</v>
      </c>
      <c r="N28" s="118">
        <v>771.76883294499999</v>
      </c>
      <c r="O28" s="133">
        <v>507609</v>
      </c>
      <c r="P28" s="118">
        <v>1026.6675118830001</v>
      </c>
      <c r="Q28" s="133">
        <v>576313</v>
      </c>
      <c r="R28" s="118">
        <v>1106.3942666099999</v>
      </c>
      <c r="S28" s="133">
        <v>588532</v>
      </c>
      <c r="T28" s="118">
        <v>1104.964981589</v>
      </c>
      <c r="U28" s="133">
        <v>626743</v>
      </c>
      <c r="V28" s="118">
        <v>1112.600928068</v>
      </c>
      <c r="W28" s="125"/>
      <c r="X28" s="125"/>
      <c r="Y28" s="125"/>
      <c r="Z28" s="125"/>
    </row>
    <row r="29" spans="1:26" x14ac:dyDescent="0.3">
      <c r="A29" s="98"/>
      <c r="B29" s="68" t="s">
        <v>78</v>
      </c>
      <c r="C29" s="107">
        <v>18233</v>
      </c>
      <c r="D29" s="104">
        <v>27.762683087999999</v>
      </c>
      <c r="E29" s="107">
        <v>15963</v>
      </c>
      <c r="F29" s="104">
        <v>27.051785965000001</v>
      </c>
      <c r="G29" s="107">
        <v>18942</v>
      </c>
      <c r="H29" s="104">
        <v>28.856331152999999</v>
      </c>
      <c r="I29" s="133">
        <v>21540</v>
      </c>
      <c r="J29" s="118">
        <v>32.892787024</v>
      </c>
      <c r="K29" s="133">
        <v>24459</v>
      </c>
      <c r="L29" s="118">
        <v>36.233055405999998</v>
      </c>
      <c r="M29" s="133">
        <v>69710</v>
      </c>
      <c r="N29" s="118">
        <v>101.88911215500001</v>
      </c>
      <c r="O29" s="133">
        <v>36037</v>
      </c>
      <c r="P29" s="118">
        <v>45.804236893999999</v>
      </c>
      <c r="Q29" s="133">
        <v>44303</v>
      </c>
      <c r="R29" s="118">
        <v>59.032482049999999</v>
      </c>
      <c r="S29" s="133">
        <v>50657</v>
      </c>
      <c r="T29" s="118">
        <v>56.662877846000001</v>
      </c>
      <c r="U29" s="133">
        <v>63051</v>
      </c>
      <c r="V29" s="118">
        <v>54.533581749</v>
      </c>
      <c r="W29" s="125"/>
      <c r="X29" s="125"/>
      <c r="Y29" s="125"/>
      <c r="Z29" s="125"/>
    </row>
    <row r="30" spans="1:26" x14ac:dyDescent="0.3">
      <c r="A30" s="98"/>
      <c r="B30" s="68"/>
      <c r="C30" s="107"/>
      <c r="D30" s="104"/>
      <c r="E30" s="107"/>
      <c r="F30" s="104"/>
      <c r="G30" s="107"/>
      <c r="H30" s="104"/>
      <c r="I30" s="133"/>
      <c r="J30" s="118"/>
      <c r="K30" s="133"/>
      <c r="L30" s="118"/>
      <c r="M30" s="114"/>
      <c r="N30" s="119"/>
      <c r="O30" s="114"/>
      <c r="P30" s="119"/>
      <c r="Q30" s="114"/>
      <c r="R30" s="119"/>
      <c r="S30" s="114"/>
      <c r="T30" s="119"/>
      <c r="U30" s="114"/>
      <c r="V30" s="119"/>
      <c r="W30" s="125"/>
      <c r="X30" s="125"/>
      <c r="Y30" s="125"/>
      <c r="Z30" s="125"/>
    </row>
    <row r="31" spans="1:26" ht="18" x14ac:dyDescent="0.3">
      <c r="A31" s="138"/>
      <c r="B31" s="67" t="s">
        <v>110</v>
      </c>
      <c r="C31" s="114">
        <f t="shared" ref="C31:J31" si="6">SUM(C32:C33)</f>
        <v>423508</v>
      </c>
      <c r="D31" s="115">
        <f t="shared" si="6"/>
        <v>722.60948909700005</v>
      </c>
      <c r="E31" s="114">
        <f t="shared" si="6"/>
        <v>401676</v>
      </c>
      <c r="F31" s="115">
        <f t="shared" si="6"/>
        <v>750.96016919599992</v>
      </c>
      <c r="G31" s="114">
        <f t="shared" si="6"/>
        <v>387212</v>
      </c>
      <c r="H31" s="115">
        <f t="shared" si="6"/>
        <v>777.31762971000001</v>
      </c>
      <c r="I31" s="114">
        <f t="shared" si="6"/>
        <v>348582</v>
      </c>
      <c r="J31" s="115">
        <f t="shared" si="6"/>
        <v>806.66138648800006</v>
      </c>
      <c r="K31" s="114">
        <f t="shared" ref="K31:P31" si="7">SUM(K32:K33)</f>
        <v>375095</v>
      </c>
      <c r="L31" s="119">
        <f t="shared" si="7"/>
        <v>810.74379947399996</v>
      </c>
      <c r="M31" s="132">
        <f t="shared" si="7"/>
        <v>395637</v>
      </c>
      <c r="N31" s="119">
        <f t="shared" si="7"/>
        <v>984.77692590600009</v>
      </c>
      <c r="O31" s="132">
        <f t="shared" si="7"/>
        <v>451645</v>
      </c>
      <c r="P31" s="119">
        <f t="shared" si="7"/>
        <v>1101.0425371440001</v>
      </c>
      <c r="Q31" s="114">
        <f>SUM(Q32:Q33)</f>
        <v>485108</v>
      </c>
      <c r="R31" s="119">
        <f>SUM(R32:R33)</f>
        <v>1205.984508712</v>
      </c>
      <c r="S31" s="114">
        <f>S32+S33</f>
        <v>503072</v>
      </c>
      <c r="T31" s="119">
        <f>T32+T33</f>
        <v>1327.0672834540001</v>
      </c>
      <c r="U31" s="114">
        <v>544414</v>
      </c>
      <c r="V31" s="119">
        <v>1232.364349683</v>
      </c>
      <c r="W31" s="125"/>
      <c r="X31" s="125"/>
      <c r="Y31" s="125"/>
      <c r="Z31" s="125"/>
    </row>
    <row r="32" spans="1:26" x14ac:dyDescent="0.3">
      <c r="A32" s="98"/>
      <c r="B32" s="68" t="s">
        <v>72</v>
      </c>
      <c r="C32" s="107">
        <v>215781</v>
      </c>
      <c r="D32" s="104">
        <v>363.31145831600003</v>
      </c>
      <c r="E32" s="107">
        <v>205117</v>
      </c>
      <c r="F32" s="104">
        <v>375.86465093599998</v>
      </c>
      <c r="G32" s="107">
        <v>195207</v>
      </c>
      <c r="H32" s="104">
        <v>384.018096619</v>
      </c>
      <c r="I32" s="133">
        <v>166657</v>
      </c>
      <c r="J32" s="118">
        <v>389.58905724599998</v>
      </c>
      <c r="K32" s="133">
        <v>186262</v>
      </c>
      <c r="L32" s="118">
        <v>401.37381429099997</v>
      </c>
      <c r="M32" s="133">
        <v>183900</v>
      </c>
      <c r="N32" s="118">
        <v>452.41156375899999</v>
      </c>
      <c r="O32" s="133">
        <v>220559</v>
      </c>
      <c r="P32" s="118">
        <v>537.62173110399999</v>
      </c>
      <c r="Q32" s="133">
        <v>239109</v>
      </c>
      <c r="R32" s="118">
        <v>602.056205546</v>
      </c>
      <c r="S32" s="133">
        <v>248900</v>
      </c>
      <c r="T32" s="118">
        <v>666.13488422399996</v>
      </c>
      <c r="U32" s="133">
        <v>284153</v>
      </c>
      <c r="V32" s="118">
        <v>667.73862978299996</v>
      </c>
      <c r="W32" s="125"/>
      <c r="X32" s="125"/>
      <c r="Y32" s="125"/>
      <c r="Z32" s="125"/>
    </row>
    <row r="33" spans="1:26" x14ac:dyDescent="0.3">
      <c r="A33" s="98"/>
      <c r="B33" s="68" t="s">
        <v>73</v>
      </c>
      <c r="C33" s="107">
        <v>207727</v>
      </c>
      <c r="D33" s="104">
        <v>359.29803078100002</v>
      </c>
      <c r="E33" s="107">
        <v>196559</v>
      </c>
      <c r="F33" s="104">
        <v>375.09551826000001</v>
      </c>
      <c r="G33" s="107">
        <v>192005</v>
      </c>
      <c r="H33" s="104">
        <v>393.299533091</v>
      </c>
      <c r="I33" s="133">
        <v>181925</v>
      </c>
      <c r="J33" s="118">
        <v>417.07232924200002</v>
      </c>
      <c r="K33" s="133">
        <v>188833</v>
      </c>
      <c r="L33" s="118">
        <v>409.36998518299998</v>
      </c>
      <c r="M33" s="133">
        <v>211737</v>
      </c>
      <c r="N33" s="118">
        <v>532.36536214700004</v>
      </c>
      <c r="O33" s="133">
        <v>231086</v>
      </c>
      <c r="P33" s="118">
        <v>563.42080604</v>
      </c>
      <c r="Q33" s="133">
        <v>245999</v>
      </c>
      <c r="R33" s="118">
        <v>603.92830316599998</v>
      </c>
      <c r="S33" s="133">
        <v>254172</v>
      </c>
      <c r="T33" s="118">
        <v>660.93239922999999</v>
      </c>
      <c r="U33" s="133">
        <v>260261</v>
      </c>
      <c r="V33" s="118">
        <v>564.62571990000004</v>
      </c>
      <c r="W33" s="125"/>
      <c r="X33" s="125"/>
      <c r="Y33" s="125"/>
      <c r="Z33" s="125"/>
    </row>
    <row r="34" spans="1:26" x14ac:dyDescent="0.3">
      <c r="A34" s="98"/>
      <c r="B34" s="68"/>
      <c r="C34" s="107"/>
      <c r="D34" s="104"/>
      <c r="E34" s="107"/>
      <c r="F34" s="104"/>
      <c r="G34" s="107"/>
      <c r="H34" s="104"/>
      <c r="I34" s="133"/>
      <c r="J34" s="118"/>
      <c r="K34" s="133"/>
      <c r="L34" s="118"/>
      <c r="M34" s="133"/>
      <c r="N34" s="118"/>
      <c r="O34" s="133"/>
      <c r="P34" s="118"/>
      <c r="Q34" s="133"/>
      <c r="R34" s="118"/>
      <c r="S34" s="133"/>
      <c r="T34" s="118"/>
      <c r="U34" s="133"/>
      <c r="V34" s="118"/>
      <c r="W34" s="125"/>
      <c r="X34" s="125"/>
      <c r="Y34" s="125"/>
      <c r="Z34" s="125"/>
    </row>
    <row r="35" spans="1:26" x14ac:dyDescent="0.3">
      <c r="A35" s="59"/>
      <c r="B35" s="68" t="s">
        <v>75</v>
      </c>
      <c r="C35" s="107">
        <v>5103</v>
      </c>
      <c r="D35" s="104">
        <v>6.7394343460000004</v>
      </c>
      <c r="E35" s="107">
        <v>4623</v>
      </c>
      <c r="F35" s="104">
        <v>6.8400213289999998</v>
      </c>
      <c r="G35" s="107">
        <v>4554</v>
      </c>
      <c r="H35" s="104">
        <v>7.5653562870000002</v>
      </c>
      <c r="I35" s="133">
        <v>2721</v>
      </c>
      <c r="J35" s="118">
        <v>9.0424615470000003</v>
      </c>
      <c r="K35" s="133">
        <v>2779</v>
      </c>
      <c r="L35" s="118">
        <v>8.3119922150000001</v>
      </c>
      <c r="M35" s="133">
        <v>19781</v>
      </c>
      <c r="N35" s="118">
        <v>84.975911295000003</v>
      </c>
      <c r="O35" s="133">
        <v>2680</v>
      </c>
      <c r="P35" s="118">
        <v>7.6681746510000002</v>
      </c>
      <c r="Q35" s="133">
        <v>1195</v>
      </c>
      <c r="R35" s="118">
        <v>2.696133546</v>
      </c>
      <c r="S35" s="133">
        <v>1267</v>
      </c>
      <c r="T35" s="118">
        <v>2.8969471520000001</v>
      </c>
      <c r="U35" s="133">
        <v>1163</v>
      </c>
      <c r="V35" s="118">
        <v>1.8563321319999999</v>
      </c>
      <c r="W35" s="125"/>
      <c r="X35" s="125"/>
      <c r="Y35" s="125"/>
      <c r="Z35" s="125"/>
    </row>
    <row r="36" spans="1:26" x14ac:dyDescent="0.3">
      <c r="A36" s="59"/>
      <c r="B36" s="68" t="s">
        <v>76</v>
      </c>
      <c r="C36" s="107">
        <v>283675</v>
      </c>
      <c r="D36" s="104">
        <v>504.36668528299998</v>
      </c>
      <c r="E36" s="107">
        <v>267909</v>
      </c>
      <c r="F36" s="104">
        <v>527.68305852000003</v>
      </c>
      <c r="G36" s="107">
        <v>258636</v>
      </c>
      <c r="H36" s="104">
        <v>556.02190254200002</v>
      </c>
      <c r="I36" s="133">
        <v>232340</v>
      </c>
      <c r="J36" s="118">
        <v>575.73678796000002</v>
      </c>
      <c r="K36" s="133">
        <v>258443</v>
      </c>
      <c r="L36" s="118">
        <v>585.26227907700002</v>
      </c>
      <c r="M36" s="133">
        <v>217087</v>
      </c>
      <c r="N36" s="118">
        <v>452.21469491200003</v>
      </c>
      <c r="O36" s="133">
        <v>310153</v>
      </c>
      <c r="P36" s="118">
        <v>765.11355231799996</v>
      </c>
      <c r="Q36" s="133">
        <v>334892</v>
      </c>
      <c r="R36" s="118">
        <v>821.92607695200002</v>
      </c>
      <c r="S36" s="133">
        <v>349629</v>
      </c>
      <c r="T36" s="118">
        <v>902.27918005893991</v>
      </c>
      <c r="U36" s="133">
        <v>367102</v>
      </c>
      <c r="V36" s="118">
        <v>783.91716540141988</v>
      </c>
      <c r="W36" s="125"/>
      <c r="X36" s="125"/>
      <c r="Y36" s="125"/>
      <c r="Z36" s="125"/>
    </row>
    <row r="37" spans="1:26" x14ac:dyDescent="0.3">
      <c r="A37" s="59"/>
      <c r="B37" s="68" t="s">
        <v>77</v>
      </c>
      <c r="C37" s="107">
        <v>120415</v>
      </c>
      <c r="D37" s="104">
        <v>190.99116968600001</v>
      </c>
      <c r="E37" s="107">
        <v>115105</v>
      </c>
      <c r="F37" s="104">
        <v>197.39923703299999</v>
      </c>
      <c r="G37" s="107">
        <v>109100</v>
      </c>
      <c r="H37" s="104">
        <v>193.53556831399999</v>
      </c>
      <c r="I37" s="133">
        <v>99538</v>
      </c>
      <c r="J37" s="118">
        <v>199.06291987200001</v>
      </c>
      <c r="K37" s="133">
        <v>103269</v>
      </c>
      <c r="L37" s="118">
        <v>200.02063402100001</v>
      </c>
      <c r="M37" s="133">
        <v>118647</v>
      </c>
      <c r="N37" s="118">
        <v>295.05655363400001</v>
      </c>
      <c r="O37" s="133">
        <v>126381</v>
      </c>
      <c r="P37" s="118">
        <v>302.86618793000002</v>
      </c>
      <c r="Q37" s="133">
        <v>137406</v>
      </c>
      <c r="R37" s="118">
        <v>355.38558030299998</v>
      </c>
      <c r="S37" s="133">
        <v>139954</v>
      </c>
      <c r="T37" s="118">
        <v>396.89836306599</v>
      </c>
      <c r="U37" s="133">
        <v>163128</v>
      </c>
      <c r="V37" s="118">
        <v>421.52775550963003</v>
      </c>
      <c r="W37" s="125"/>
      <c r="X37" s="125"/>
      <c r="Y37" s="125"/>
      <c r="Z37" s="125"/>
    </row>
    <row r="38" spans="1:26" x14ac:dyDescent="0.3">
      <c r="A38" s="98"/>
      <c r="B38" s="68" t="s">
        <v>78</v>
      </c>
      <c r="C38" s="107">
        <v>14315</v>
      </c>
      <c r="D38" s="104">
        <v>20.512199782</v>
      </c>
      <c r="E38" s="107">
        <v>14039</v>
      </c>
      <c r="F38" s="104">
        <v>19.037852313999998</v>
      </c>
      <c r="G38" s="107">
        <v>14922</v>
      </c>
      <c r="H38" s="104">
        <v>20.194802567</v>
      </c>
      <c r="I38" s="133">
        <v>13983</v>
      </c>
      <c r="J38" s="118">
        <v>22.819217109</v>
      </c>
      <c r="K38" s="133">
        <v>10604</v>
      </c>
      <c r="L38" s="118">
        <v>17.148894161000001</v>
      </c>
      <c r="M38" s="133">
        <v>40122</v>
      </c>
      <c r="N38" s="118">
        <v>152.52976606499999</v>
      </c>
      <c r="O38" s="133">
        <v>12431</v>
      </c>
      <c r="P38" s="118">
        <v>25.394622245000001</v>
      </c>
      <c r="Q38" s="133">
        <v>11615</v>
      </c>
      <c r="R38" s="118">
        <v>25.976717911000001</v>
      </c>
      <c r="S38" s="133">
        <v>12222</v>
      </c>
      <c r="T38" s="118">
        <v>24.992793177069998</v>
      </c>
      <c r="U38" s="133">
        <v>13021</v>
      </c>
      <c r="V38" s="118">
        <v>25.06309663995</v>
      </c>
      <c r="W38" s="125"/>
      <c r="X38" s="125"/>
      <c r="Y38" s="125"/>
      <c r="Z38" s="125"/>
    </row>
    <row r="39" spans="1:26" x14ac:dyDescent="0.3">
      <c r="A39" s="59"/>
      <c r="B39" s="32"/>
      <c r="C39" s="126"/>
      <c r="D39" s="126"/>
      <c r="E39" s="126"/>
      <c r="F39" s="126"/>
      <c r="G39" s="126"/>
      <c r="H39" s="126"/>
      <c r="I39" s="126"/>
      <c r="J39" s="126"/>
      <c r="K39" s="126"/>
      <c r="L39" s="126"/>
      <c r="M39" s="124"/>
      <c r="N39" s="126"/>
      <c r="O39" s="126"/>
      <c r="P39" s="126"/>
      <c r="Q39" s="126"/>
      <c r="R39" s="126"/>
      <c r="S39" s="126"/>
      <c r="T39" s="126"/>
      <c r="U39" s="126"/>
      <c r="V39" s="126"/>
      <c r="W39" s="126"/>
      <c r="X39" s="126"/>
      <c r="Y39" s="126"/>
      <c r="Z39" s="126"/>
    </row>
    <row r="40" spans="1:26" ht="23.15" customHeight="1" x14ac:dyDescent="0.3">
      <c r="A40" s="245"/>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7"/>
    </row>
    <row r="41" spans="1:26" x14ac:dyDescent="0.3">
      <c r="B41" s="147" t="s">
        <v>226</v>
      </c>
    </row>
    <row r="42" spans="1:26" x14ac:dyDescent="0.3">
      <c r="B42" s="147" t="s">
        <v>227</v>
      </c>
    </row>
    <row r="44" spans="1:26" x14ac:dyDescent="0.3">
      <c r="A44" s="135"/>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Normal="110" zoomScaleSheetLayoutView="100" workbookViewId="0">
      <pane xSplit="2" ySplit="2" topLeftCell="S11" activePane="bottomRight" state="frozen"/>
      <selection activeCell="C13" sqref="C13"/>
      <selection pane="topRight" activeCell="C13" sqref="C13"/>
      <selection pane="bottomLeft" activeCell="C13" sqref="C13"/>
      <selection pane="bottomRight" activeCell="U4" sqref="U4:V30"/>
    </sheetView>
  </sheetViews>
  <sheetFormatPr defaultColWidth="9.1796875" defaultRowHeight="14.5" x14ac:dyDescent="0.35"/>
  <cols>
    <col min="1" max="1" width="2.7265625" style="63" bestFit="1" customWidth="1"/>
    <col min="2" max="2" width="28.453125" style="60" customWidth="1"/>
    <col min="3" max="4" width="10.54296875" style="60" customWidth="1"/>
    <col min="5" max="6" width="9.1796875" style="60" customWidth="1"/>
    <col min="7" max="8" width="10.54296875" style="60" customWidth="1"/>
    <col min="9" max="16384" width="9.1796875" style="60"/>
  </cols>
  <sheetData>
    <row r="1" spans="1:26" ht="29.15" customHeight="1" x14ac:dyDescent="0.35">
      <c r="A1" s="225" t="s">
        <v>132</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x14ac:dyDescent="0.35">
      <c r="A2" s="257" t="s">
        <v>126</v>
      </c>
      <c r="B2" s="258"/>
      <c r="C2" s="248" t="s">
        <v>224</v>
      </c>
      <c r="D2" s="249"/>
      <c r="E2" s="243" t="s">
        <v>225</v>
      </c>
      <c r="F2" s="244"/>
      <c r="G2" s="260">
        <v>44621</v>
      </c>
      <c r="H2" s="260"/>
      <c r="I2" s="260">
        <v>44652</v>
      </c>
      <c r="J2" s="260"/>
      <c r="K2" s="260">
        <v>44682</v>
      </c>
      <c r="L2" s="260"/>
      <c r="M2" s="260">
        <v>44713</v>
      </c>
      <c r="N2" s="260"/>
      <c r="O2" s="260">
        <v>44743</v>
      </c>
      <c r="P2" s="260"/>
      <c r="Q2" s="260">
        <v>44774</v>
      </c>
      <c r="R2" s="260"/>
      <c r="S2" s="260">
        <v>44805</v>
      </c>
      <c r="T2" s="260"/>
      <c r="U2" s="260">
        <v>44835</v>
      </c>
      <c r="V2" s="260"/>
      <c r="W2" s="260">
        <v>44866</v>
      </c>
      <c r="X2" s="260"/>
      <c r="Y2" s="260">
        <v>44896</v>
      </c>
      <c r="Z2" s="260"/>
    </row>
    <row r="3" spans="1:26" ht="45" x14ac:dyDescent="0.35">
      <c r="A3" s="257"/>
      <c r="B3" s="258"/>
      <c r="C3" s="47" t="s">
        <v>152</v>
      </c>
      <c r="D3" s="47" t="s">
        <v>84</v>
      </c>
      <c r="E3" s="47" t="s">
        <v>152</v>
      </c>
      <c r="F3" s="47" t="s">
        <v>84</v>
      </c>
      <c r="G3" s="47" t="s">
        <v>152</v>
      </c>
      <c r="H3" s="47" t="s">
        <v>84</v>
      </c>
      <c r="I3" s="47" t="s">
        <v>152</v>
      </c>
      <c r="J3" s="47" t="s">
        <v>84</v>
      </c>
      <c r="K3" s="47" t="s">
        <v>152</v>
      </c>
      <c r="L3" s="47" t="s">
        <v>84</v>
      </c>
      <c r="M3" s="47" t="s">
        <v>152</v>
      </c>
      <c r="N3" s="47" t="s">
        <v>84</v>
      </c>
      <c r="O3" s="47" t="s">
        <v>152</v>
      </c>
      <c r="P3" s="47" t="s">
        <v>84</v>
      </c>
      <c r="Q3" s="47" t="s">
        <v>152</v>
      </c>
      <c r="R3" s="47" t="s">
        <v>84</v>
      </c>
      <c r="S3" s="47" t="s">
        <v>152</v>
      </c>
      <c r="T3" s="47" t="s">
        <v>84</v>
      </c>
      <c r="U3" s="47" t="s">
        <v>152</v>
      </c>
      <c r="V3" s="47" t="s">
        <v>84</v>
      </c>
      <c r="W3" s="47" t="s">
        <v>152</v>
      </c>
      <c r="X3" s="47" t="s">
        <v>84</v>
      </c>
      <c r="Y3" s="47" t="s">
        <v>152</v>
      </c>
      <c r="Z3" s="47" t="s">
        <v>84</v>
      </c>
    </row>
    <row r="4" spans="1:26" s="80" customFormat="1" ht="9" x14ac:dyDescent="0.2">
      <c r="A4" s="31" t="s">
        <v>102</v>
      </c>
      <c r="B4" s="34"/>
      <c r="C4" s="82">
        <v>140251</v>
      </c>
      <c r="D4" s="83">
        <v>23467.899050217002</v>
      </c>
      <c r="E4" s="132">
        <v>145029</v>
      </c>
      <c r="F4" s="119">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82">
        <v>150980</v>
      </c>
      <c r="V4" s="83">
        <v>39111.350276236997</v>
      </c>
      <c r="W4" s="99"/>
      <c r="X4" s="99"/>
      <c r="Y4" s="99"/>
      <c r="Z4" s="99"/>
    </row>
    <row r="5" spans="1:26" s="80" customFormat="1" ht="9" x14ac:dyDescent="0.2">
      <c r="A5" s="98"/>
      <c r="B5" s="34" t="s">
        <v>88</v>
      </c>
      <c r="C5" s="82">
        <v>139785</v>
      </c>
      <c r="D5" s="83">
        <v>5407.8161865430002</v>
      </c>
      <c r="E5" s="132">
        <v>144546</v>
      </c>
      <c r="F5" s="119">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82">
        <v>150294</v>
      </c>
      <c r="V5" s="83">
        <v>8229.7084547070008</v>
      </c>
      <c r="W5" s="99"/>
      <c r="X5" s="99"/>
      <c r="Y5" s="99"/>
      <c r="Z5" s="99"/>
    </row>
    <row r="6" spans="1:26" s="80" customFormat="1" ht="9" x14ac:dyDescent="0.2">
      <c r="A6" s="98"/>
      <c r="B6" s="34" t="s">
        <v>89</v>
      </c>
      <c r="C6" s="82">
        <v>157</v>
      </c>
      <c r="D6" s="83">
        <v>4626.2413811229999</v>
      </c>
      <c r="E6" s="132">
        <v>160</v>
      </c>
      <c r="F6" s="119">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82">
        <v>285</v>
      </c>
      <c r="V6" s="83">
        <v>18128.47693588</v>
      </c>
      <c r="W6" s="99"/>
      <c r="X6" s="99"/>
      <c r="Y6" s="99"/>
      <c r="Z6" s="99"/>
    </row>
    <row r="7" spans="1:26" s="81" customFormat="1" ht="9" x14ac:dyDescent="0.2">
      <c r="A7" s="59"/>
      <c r="B7" s="33" t="s">
        <v>94</v>
      </c>
      <c r="C7" s="71">
        <v>85</v>
      </c>
      <c r="D7" s="72">
        <v>3879.59075871</v>
      </c>
      <c r="E7" s="132">
        <v>84</v>
      </c>
      <c r="F7" s="118">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71">
        <v>94</v>
      </c>
      <c r="V7" s="72">
        <v>16885.724311860002</v>
      </c>
      <c r="W7" s="100"/>
      <c r="X7" s="100"/>
      <c r="Y7" s="100"/>
      <c r="Z7" s="100"/>
    </row>
    <row r="8" spans="1:26" s="81" customFormat="1" ht="9" x14ac:dyDescent="0.2">
      <c r="A8" s="59"/>
      <c r="B8" s="33" t="s">
        <v>95</v>
      </c>
      <c r="C8" s="71">
        <v>6</v>
      </c>
      <c r="D8" s="72">
        <v>464.12069076900002</v>
      </c>
      <c r="E8" s="132">
        <v>6</v>
      </c>
      <c r="F8" s="118">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71">
        <v>8</v>
      </c>
      <c r="V8" s="72">
        <v>347.68834234299999</v>
      </c>
      <c r="W8" s="100"/>
      <c r="X8" s="100"/>
      <c r="Y8" s="100"/>
      <c r="Z8" s="100"/>
    </row>
    <row r="9" spans="1:26" s="81" customFormat="1" ht="9" x14ac:dyDescent="0.2">
      <c r="A9" s="59"/>
      <c r="B9" s="33" t="s">
        <v>96</v>
      </c>
      <c r="C9" s="71">
        <v>66</v>
      </c>
      <c r="D9" s="72">
        <v>282.52993164399999</v>
      </c>
      <c r="E9" s="132">
        <v>70</v>
      </c>
      <c r="F9" s="118">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71">
        <v>183</v>
      </c>
      <c r="V9" s="72">
        <v>895.06428167700005</v>
      </c>
      <c r="W9" s="100"/>
      <c r="X9" s="100"/>
      <c r="Y9" s="100"/>
      <c r="Z9" s="100"/>
    </row>
    <row r="10" spans="1:26" s="80" customFormat="1" ht="9" x14ac:dyDescent="0.2">
      <c r="A10" s="98"/>
      <c r="B10" s="34" t="s">
        <v>90</v>
      </c>
      <c r="C10" s="82">
        <v>68</v>
      </c>
      <c r="D10" s="83">
        <v>1534.0668469350001</v>
      </c>
      <c r="E10" s="132">
        <v>70</v>
      </c>
      <c r="F10" s="119">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82">
        <v>63</v>
      </c>
      <c r="V10" s="83">
        <v>1462.3431335079999</v>
      </c>
      <c r="W10" s="99"/>
      <c r="X10" s="99"/>
      <c r="Y10" s="99"/>
      <c r="Z10" s="99"/>
    </row>
    <row r="11" spans="1:26" s="81" customFormat="1" ht="9" x14ac:dyDescent="0.2">
      <c r="A11" s="59"/>
      <c r="B11" s="33" t="s">
        <v>93</v>
      </c>
      <c r="C11" s="71">
        <v>49</v>
      </c>
      <c r="D11" s="72">
        <v>1442.487859269</v>
      </c>
      <c r="E11" s="132">
        <v>50</v>
      </c>
      <c r="F11" s="118">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71">
        <v>43</v>
      </c>
      <c r="V11" s="72">
        <v>1211.0507382979999</v>
      </c>
      <c r="W11" s="100"/>
      <c r="X11" s="100"/>
      <c r="Y11" s="100"/>
      <c r="Z11" s="100"/>
    </row>
    <row r="12" spans="1:26" s="81" customFormat="1" ht="9" x14ac:dyDescent="0.2">
      <c r="A12" s="59"/>
      <c r="B12" s="33" t="s">
        <v>91</v>
      </c>
      <c r="C12" s="71">
        <v>10</v>
      </c>
      <c r="D12" s="72">
        <v>68.127155571000003</v>
      </c>
      <c r="E12" s="132">
        <v>10</v>
      </c>
      <c r="F12" s="118">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71">
        <v>10</v>
      </c>
      <c r="V12" s="72">
        <v>209.85995096900001</v>
      </c>
      <c r="W12" s="100"/>
      <c r="X12" s="100"/>
      <c r="Y12" s="100"/>
      <c r="Z12" s="100"/>
    </row>
    <row r="13" spans="1:26" s="81" customFormat="1" ht="9" x14ac:dyDescent="0.2">
      <c r="A13" s="59"/>
      <c r="B13" s="33" t="s">
        <v>97</v>
      </c>
      <c r="C13" s="71">
        <v>0</v>
      </c>
      <c r="D13" s="72">
        <v>0</v>
      </c>
      <c r="E13" s="132">
        <v>0</v>
      </c>
      <c r="F13" s="118">
        <v>0</v>
      </c>
      <c r="G13" s="71">
        <v>0</v>
      </c>
      <c r="H13" s="72">
        <v>0</v>
      </c>
      <c r="I13" s="71">
        <v>0</v>
      </c>
      <c r="J13" s="72">
        <v>0</v>
      </c>
      <c r="K13" s="71">
        <v>0</v>
      </c>
      <c r="L13" s="72">
        <v>0</v>
      </c>
      <c r="M13" s="71">
        <v>0</v>
      </c>
      <c r="N13" s="72">
        <v>0</v>
      </c>
      <c r="O13" s="71">
        <v>0</v>
      </c>
      <c r="P13" s="72">
        <v>0</v>
      </c>
      <c r="Q13" s="71">
        <v>0</v>
      </c>
      <c r="R13" s="72">
        <v>0</v>
      </c>
      <c r="S13" s="71">
        <v>0</v>
      </c>
      <c r="T13" s="72">
        <v>0</v>
      </c>
      <c r="U13" s="71">
        <v>0</v>
      </c>
      <c r="V13" s="72">
        <v>0</v>
      </c>
      <c r="W13" s="100"/>
      <c r="X13" s="100"/>
      <c r="Y13" s="100"/>
      <c r="Z13" s="100"/>
    </row>
    <row r="14" spans="1:26" s="81" customFormat="1" ht="9" x14ac:dyDescent="0.2">
      <c r="A14" s="10"/>
      <c r="B14" s="33" t="s">
        <v>92</v>
      </c>
      <c r="C14" s="71">
        <v>0</v>
      </c>
      <c r="D14" s="72">
        <v>0</v>
      </c>
      <c r="E14" s="132">
        <v>0</v>
      </c>
      <c r="F14" s="118">
        <v>0</v>
      </c>
      <c r="G14" s="71">
        <v>0</v>
      </c>
      <c r="H14" s="72">
        <v>0</v>
      </c>
      <c r="I14" s="71">
        <v>0</v>
      </c>
      <c r="J14" s="72">
        <v>0</v>
      </c>
      <c r="K14" s="71">
        <v>0</v>
      </c>
      <c r="L14" s="72">
        <v>0</v>
      </c>
      <c r="M14" s="71">
        <v>0</v>
      </c>
      <c r="N14" s="72">
        <v>0</v>
      </c>
      <c r="O14" s="71">
        <v>0</v>
      </c>
      <c r="P14" s="72">
        <v>0</v>
      </c>
      <c r="Q14" s="71">
        <v>0</v>
      </c>
      <c r="R14" s="72">
        <v>0</v>
      </c>
      <c r="S14" s="71">
        <v>0</v>
      </c>
      <c r="T14" s="72">
        <v>0</v>
      </c>
      <c r="U14" s="71">
        <v>0</v>
      </c>
      <c r="V14" s="72">
        <v>0</v>
      </c>
      <c r="W14" s="100"/>
      <c r="X14" s="100"/>
      <c r="Y14" s="100"/>
      <c r="Z14" s="100"/>
    </row>
    <row r="15" spans="1:26" s="81" customFormat="1" ht="9" x14ac:dyDescent="0.2">
      <c r="A15" s="59"/>
      <c r="B15" s="33" t="s">
        <v>98</v>
      </c>
      <c r="C15" s="71">
        <v>0</v>
      </c>
      <c r="D15" s="72">
        <v>0</v>
      </c>
      <c r="E15" s="132">
        <v>0</v>
      </c>
      <c r="F15" s="118">
        <v>0</v>
      </c>
      <c r="G15" s="71">
        <v>0</v>
      </c>
      <c r="H15" s="72">
        <v>0</v>
      </c>
      <c r="I15" s="71">
        <v>0</v>
      </c>
      <c r="J15" s="72">
        <v>0</v>
      </c>
      <c r="K15" s="71">
        <v>0</v>
      </c>
      <c r="L15" s="72">
        <v>0</v>
      </c>
      <c r="M15" s="71">
        <v>0</v>
      </c>
      <c r="N15" s="72">
        <v>0</v>
      </c>
      <c r="O15" s="71">
        <v>8</v>
      </c>
      <c r="P15" s="72">
        <v>22.956275266999999</v>
      </c>
      <c r="Q15" s="71">
        <v>0</v>
      </c>
      <c r="R15" s="72">
        <v>0</v>
      </c>
      <c r="S15" s="71">
        <v>0</v>
      </c>
      <c r="T15" s="72">
        <v>0</v>
      </c>
      <c r="U15" s="71">
        <v>0</v>
      </c>
      <c r="V15" s="72">
        <v>0</v>
      </c>
      <c r="W15" s="100"/>
      <c r="X15" s="100"/>
      <c r="Y15" s="100"/>
      <c r="Z15" s="100"/>
    </row>
    <row r="16" spans="1:26" s="81" customFormat="1" ht="9" x14ac:dyDescent="0.2">
      <c r="A16" s="59"/>
      <c r="B16" s="33" t="s">
        <v>99</v>
      </c>
      <c r="C16" s="71">
        <v>9</v>
      </c>
      <c r="D16" s="72">
        <v>23.451832095</v>
      </c>
      <c r="E16" s="132">
        <v>10</v>
      </c>
      <c r="F16" s="118">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71">
        <v>10</v>
      </c>
      <c r="V16" s="72">
        <v>41.432444240999999</v>
      </c>
      <c r="W16" s="100"/>
      <c r="X16" s="100"/>
      <c r="Y16" s="100"/>
      <c r="Z16" s="100"/>
    </row>
    <row r="17" spans="1:26" s="80" customFormat="1" ht="9" x14ac:dyDescent="0.2">
      <c r="A17" s="98"/>
      <c r="B17" s="34" t="s">
        <v>100</v>
      </c>
      <c r="C17" s="82">
        <v>12</v>
      </c>
      <c r="D17" s="83">
        <v>82.446781266000002</v>
      </c>
      <c r="E17" s="132">
        <v>16</v>
      </c>
      <c r="F17" s="119">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82">
        <v>13</v>
      </c>
      <c r="V17" s="83">
        <v>236.93084484299999</v>
      </c>
      <c r="W17" s="99"/>
      <c r="X17" s="99"/>
      <c r="Y17" s="99"/>
      <c r="Z17" s="99"/>
    </row>
    <row r="18" spans="1:26" s="80" customFormat="1" ht="9" x14ac:dyDescent="0.2">
      <c r="A18" s="98"/>
      <c r="B18" s="34" t="s">
        <v>101</v>
      </c>
      <c r="C18" s="82">
        <v>229</v>
      </c>
      <c r="D18" s="83">
        <v>11817.32785435</v>
      </c>
      <c r="E18" s="132">
        <v>237</v>
      </c>
      <c r="F18" s="119">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82">
        <v>325</v>
      </c>
      <c r="V18" s="83">
        <v>11053.890907299001</v>
      </c>
      <c r="W18" s="99"/>
      <c r="X18" s="99"/>
      <c r="Y18" s="99"/>
      <c r="Z18" s="99"/>
    </row>
    <row r="19" spans="1:26" s="81" customFormat="1" ht="9" x14ac:dyDescent="0.2">
      <c r="A19" s="59"/>
      <c r="B19" s="33"/>
      <c r="C19" s="2"/>
      <c r="D19" s="2">
        <v>0</v>
      </c>
      <c r="E19" s="132"/>
      <c r="F19" s="118">
        <v>0</v>
      </c>
      <c r="G19" s="2"/>
      <c r="H19" s="2"/>
      <c r="I19" s="2"/>
      <c r="J19" s="2"/>
      <c r="K19" s="2"/>
      <c r="L19" s="2"/>
      <c r="M19" s="2"/>
      <c r="N19" s="2"/>
      <c r="O19" s="2"/>
      <c r="P19" s="2"/>
      <c r="Q19" s="2"/>
      <c r="R19" s="2"/>
      <c r="S19" s="2"/>
      <c r="T19" s="2"/>
      <c r="U19" s="2"/>
      <c r="V19" s="2"/>
      <c r="W19" s="100"/>
      <c r="X19" s="100"/>
      <c r="Y19" s="100"/>
      <c r="Z19" s="100"/>
    </row>
    <row r="20" spans="1:26" s="80" customFormat="1" ht="9" x14ac:dyDescent="0.2">
      <c r="A20" s="31" t="s">
        <v>103</v>
      </c>
      <c r="B20" s="34"/>
      <c r="C20" s="82">
        <v>276</v>
      </c>
      <c r="D20" s="83">
        <v>7611.4880631460001</v>
      </c>
      <c r="E20" s="132">
        <v>265</v>
      </c>
      <c r="F20" s="119">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82">
        <v>261</v>
      </c>
      <c r="V20" s="83">
        <v>10101.062796536</v>
      </c>
      <c r="W20" s="99"/>
      <c r="X20" s="99"/>
      <c r="Y20" s="99"/>
      <c r="Z20" s="99"/>
    </row>
    <row r="21" spans="1:26" s="80" customFormat="1" ht="9" x14ac:dyDescent="0.2">
      <c r="A21" s="98"/>
      <c r="B21" s="34" t="s">
        <v>88</v>
      </c>
      <c r="C21" s="82">
        <v>218</v>
      </c>
      <c r="D21" s="83">
        <v>248.548231243</v>
      </c>
      <c r="E21" s="132">
        <v>206</v>
      </c>
      <c r="F21" s="119">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82">
        <v>191</v>
      </c>
      <c r="V21" s="83">
        <v>1118.19534013</v>
      </c>
      <c r="W21" s="99"/>
      <c r="X21" s="99"/>
      <c r="Y21" s="99"/>
      <c r="Z21" s="99"/>
    </row>
    <row r="22" spans="1:26" s="80" customFormat="1" ht="9" x14ac:dyDescent="0.2">
      <c r="A22" s="98"/>
      <c r="B22" s="34" t="s">
        <v>89</v>
      </c>
      <c r="C22" s="82">
        <v>0</v>
      </c>
      <c r="D22" s="83">
        <v>1.5E-5</v>
      </c>
      <c r="E22" s="132">
        <v>0</v>
      </c>
      <c r="F22" s="119">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82">
        <v>1</v>
      </c>
      <c r="V22" s="83">
        <v>1.7046600000000001</v>
      </c>
      <c r="W22" s="99"/>
      <c r="X22" s="99"/>
      <c r="Y22" s="99"/>
      <c r="Z22" s="99"/>
    </row>
    <row r="23" spans="1:26" s="80" customFormat="1" ht="9" x14ac:dyDescent="0.2">
      <c r="A23" s="98"/>
      <c r="B23" s="34" t="s">
        <v>90</v>
      </c>
      <c r="C23" s="82">
        <v>6</v>
      </c>
      <c r="D23" s="83">
        <v>488.27575041900002</v>
      </c>
      <c r="E23" s="132">
        <v>6</v>
      </c>
      <c r="F23" s="119">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82">
        <v>6</v>
      </c>
      <c r="V23" s="83">
        <v>447.86517095300002</v>
      </c>
      <c r="W23" s="99"/>
      <c r="X23" s="99"/>
      <c r="Y23" s="99"/>
      <c r="Z23" s="99"/>
    </row>
    <row r="24" spans="1:26" s="81" customFormat="1" ht="9" x14ac:dyDescent="0.2">
      <c r="A24" s="59"/>
      <c r="B24" s="33" t="s">
        <v>93</v>
      </c>
      <c r="C24" s="71">
        <v>1</v>
      </c>
      <c r="D24" s="72">
        <v>0.64520073300000003</v>
      </c>
      <c r="E24" s="132">
        <v>1</v>
      </c>
      <c r="F24" s="118">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71">
        <v>1</v>
      </c>
      <c r="V24" s="72">
        <v>0.247182499</v>
      </c>
      <c r="W24" s="100"/>
      <c r="X24" s="100"/>
      <c r="Y24" s="100"/>
      <c r="Z24" s="100"/>
    </row>
    <row r="25" spans="1:26" s="81" customFormat="1" ht="9" x14ac:dyDescent="0.2">
      <c r="A25" s="59"/>
      <c r="B25" s="33" t="s">
        <v>91</v>
      </c>
      <c r="C25" s="71">
        <v>3</v>
      </c>
      <c r="D25" s="72">
        <v>3.0928043860000001</v>
      </c>
      <c r="E25" s="132">
        <v>3</v>
      </c>
      <c r="F25" s="118">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71">
        <v>3</v>
      </c>
      <c r="V25" s="72">
        <v>3.6134330540000001</v>
      </c>
      <c r="W25" s="100"/>
      <c r="X25" s="100"/>
      <c r="Y25" s="100"/>
      <c r="Z25" s="100"/>
    </row>
    <row r="26" spans="1:26" s="81" customFormat="1" ht="9" x14ac:dyDescent="0.2">
      <c r="A26" s="59"/>
      <c r="B26" s="33" t="s">
        <v>97</v>
      </c>
      <c r="C26" s="71">
        <v>0</v>
      </c>
      <c r="D26" s="72">
        <v>0</v>
      </c>
      <c r="E26" s="132">
        <v>0</v>
      </c>
      <c r="F26" s="118">
        <v>0</v>
      </c>
      <c r="G26" s="71">
        <v>0</v>
      </c>
      <c r="H26" s="72">
        <v>0</v>
      </c>
      <c r="I26" s="71">
        <v>0</v>
      </c>
      <c r="J26" s="72">
        <v>0</v>
      </c>
      <c r="K26" s="71">
        <v>0</v>
      </c>
      <c r="L26" s="72">
        <v>0</v>
      </c>
      <c r="M26" s="71">
        <v>0</v>
      </c>
      <c r="N26" s="72">
        <v>0</v>
      </c>
      <c r="O26" s="71">
        <v>0</v>
      </c>
      <c r="P26" s="72">
        <v>0</v>
      </c>
      <c r="Q26" s="71">
        <v>0</v>
      </c>
      <c r="R26" s="72">
        <v>0</v>
      </c>
      <c r="S26" s="71">
        <v>0</v>
      </c>
      <c r="T26" s="72">
        <v>0</v>
      </c>
      <c r="U26" s="71">
        <v>0</v>
      </c>
      <c r="V26" s="72">
        <v>0</v>
      </c>
      <c r="W26" s="100"/>
      <c r="X26" s="100"/>
      <c r="Y26" s="100"/>
      <c r="Z26" s="100"/>
    </row>
    <row r="27" spans="1:26" s="81" customFormat="1" ht="9" x14ac:dyDescent="0.2">
      <c r="A27" s="10"/>
      <c r="B27" s="33" t="s">
        <v>92</v>
      </c>
      <c r="C27" s="71">
        <v>0</v>
      </c>
      <c r="D27" s="72">
        <v>0</v>
      </c>
      <c r="E27" s="132">
        <v>0</v>
      </c>
      <c r="F27" s="118">
        <v>0</v>
      </c>
      <c r="G27" s="71">
        <v>0</v>
      </c>
      <c r="H27" s="72">
        <v>0</v>
      </c>
      <c r="I27" s="71">
        <v>0</v>
      </c>
      <c r="J27" s="72">
        <v>0</v>
      </c>
      <c r="K27" s="71">
        <v>0</v>
      </c>
      <c r="L27" s="72">
        <v>0</v>
      </c>
      <c r="M27" s="71">
        <v>0</v>
      </c>
      <c r="N27" s="72">
        <v>0</v>
      </c>
      <c r="O27" s="71">
        <v>0</v>
      </c>
      <c r="P27" s="72">
        <v>0</v>
      </c>
      <c r="Q27" s="71">
        <v>0</v>
      </c>
      <c r="R27" s="72">
        <v>0</v>
      </c>
      <c r="S27" s="71">
        <v>0</v>
      </c>
      <c r="T27" s="72">
        <v>0</v>
      </c>
      <c r="U27" s="71">
        <v>0</v>
      </c>
      <c r="V27" s="72">
        <v>0</v>
      </c>
      <c r="W27" s="100"/>
      <c r="X27" s="100"/>
      <c r="Y27" s="100"/>
      <c r="Z27" s="100"/>
    </row>
    <row r="28" spans="1:26" s="81" customFormat="1" ht="9" x14ac:dyDescent="0.2">
      <c r="A28" s="59"/>
      <c r="B28" s="33" t="s">
        <v>99</v>
      </c>
      <c r="C28" s="71">
        <v>2</v>
      </c>
      <c r="D28" s="72">
        <v>484.53774529999998</v>
      </c>
      <c r="E28" s="132">
        <v>2</v>
      </c>
      <c r="F28" s="118">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71">
        <v>2</v>
      </c>
      <c r="V28" s="72">
        <v>444.00455540000002</v>
      </c>
      <c r="W28" s="100"/>
      <c r="X28" s="100"/>
      <c r="Y28" s="100"/>
      <c r="Z28" s="100"/>
    </row>
    <row r="29" spans="1:26" s="80" customFormat="1" ht="9" x14ac:dyDescent="0.2">
      <c r="A29" s="98"/>
      <c r="B29" s="34" t="s">
        <v>104</v>
      </c>
      <c r="C29" s="82">
        <v>52</v>
      </c>
      <c r="D29" s="83">
        <v>6874.6640664839997</v>
      </c>
      <c r="E29" s="132">
        <v>53</v>
      </c>
      <c r="F29" s="119">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82">
        <v>63</v>
      </c>
      <c r="V29" s="83">
        <v>8533.2976254530004</v>
      </c>
      <c r="W29" s="99"/>
      <c r="X29" s="99"/>
      <c r="Y29" s="99"/>
      <c r="Z29" s="99"/>
    </row>
    <row r="30" spans="1:26" s="81" customFormat="1" ht="9" x14ac:dyDescent="0.2">
      <c r="A30" s="59"/>
      <c r="B30" s="4" t="s">
        <v>0</v>
      </c>
      <c r="C30" s="14">
        <v>140527</v>
      </c>
      <c r="D30" s="53">
        <v>31079.387113362998</v>
      </c>
      <c r="E30" s="132">
        <v>145294</v>
      </c>
      <c r="F30" s="134">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01"/>
      <c r="X30" s="101"/>
      <c r="Y30" s="101"/>
      <c r="Z30" s="101"/>
    </row>
    <row r="31" spans="1:26" ht="23.15" customHeight="1" x14ac:dyDescent="0.35">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7"/>
    </row>
    <row r="32" spans="1:26" x14ac:dyDescent="0.35">
      <c r="B32" s="147" t="s">
        <v>226</v>
      </c>
    </row>
    <row r="33" spans="1:2" x14ac:dyDescent="0.35">
      <c r="B33" s="147" t="s">
        <v>227</v>
      </c>
    </row>
    <row r="35" spans="1:2" x14ac:dyDescent="0.35">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H28" activePane="bottomRight" state="frozen"/>
      <selection activeCell="C13" sqref="C13"/>
      <selection pane="topRight" activeCell="C13" sqref="C13"/>
      <selection pane="bottomLeft" activeCell="C13" sqref="C13"/>
      <selection pane="bottomRight" activeCell="L4" sqref="L4:L41"/>
    </sheetView>
  </sheetViews>
  <sheetFormatPr defaultColWidth="9.1796875" defaultRowHeight="14.5" x14ac:dyDescent="0.35"/>
  <cols>
    <col min="1" max="1" width="2.7265625" style="63" bestFit="1" customWidth="1"/>
    <col min="2" max="2" width="21.54296875" style="60" customWidth="1"/>
    <col min="3" max="4" width="9.1796875" style="60" customWidth="1"/>
    <col min="5" max="5" width="9.81640625" style="60" bestFit="1" customWidth="1"/>
    <col min="6" max="16384" width="9.1796875" style="60"/>
  </cols>
  <sheetData>
    <row r="1" spans="1:14" ht="29.15" customHeight="1" x14ac:dyDescent="0.35">
      <c r="A1" s="225" t="s">
        <v>184</v>
      </c>
      <c r="B1" s="226"/>
      <c r="C1" s="226"/>
      <c r="D1" s="226"/>
      <c r="E1" s="226"/>
      <c r="F1" s="226"/>
      <c r="G1" s="226"/>
      <c r="H1" s="226"/>
      <c r="I1" s="226"/>
      <c r="J1" s="226"/>
      <c r="K1" s="226"/>
      <c r="L1" s="226"/>
      <c r="M1" s="226"/>
      <c r="N1" s="227"/>
    </row>
    <row r="2" spans="1:14" x14ac:dyDescent="0.35">
      <c r="A2" s="251" t="s">
        <v>3</v>
      </c>
      <c r="B2" s="251"/>
      <c r="C2" s="146" t="s">
        <v>224</v>
      </c>
      <c r="D2" s="146" t="s">
        <v>225</v>
      </c>
      <c r="E2" s="46">
        <v>44621</v>
      </c>
      <c r="F2" s="46">
        <v>44652</v>
      </c>
      <c r="G2" s="46">
        <v>44682</v>
      </c>
      <c r="H2" s="46">
        <v>44713</v>
      </c>
      <c r="I2" s="46">
        <v>44743</v>
      </c>
      <c r="J2" s="46">
        <v>44774</v>
      </c>
      <c r="K2" s="46">
        <v>44805</v>
      </c>
      <c r="L2" s="46">
        <v>44835</v>
      </c>
      <c r="M2" s="46">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638636</v>
      </c>
      <c r="D4" s="14">
        <v>651141</v>
      </c>
      <c r="E4" s="14">
        <v>662564</v>
      </c>
      <c r="F4" s="14">
        <v>673767</v>
      </c>
      <c r="G4" s="14">
        <v>684600</v>
      </c>
      <c r="H4" s="14">
        <v>696297</v>
      </c>
      <c r="I4" s="14">
        <v>716093</v>
      </c>
      <c r="J4" s="14">
        <v>729886</v>
      </c>
      <c r="K4" s="14">
        <v>742225</v>
      </c>
      <c r="L4" s="14">
        <v>757604</v>
      </c>
      <c r="M4" s="96"/>
      <c r="N4" s="96"/>
    </row>
    <row r="5" spans="1:14" x14ac:dyDescent="0.35">
      <c r="A5" s="9"/>
      <c r="B5" s="1" t="s">
        <v>36</v>
      </c>
      <c r="C5" s="2">
        <v>59020</v>
      </c>
      <c r="D5" s="2">
        <v>59849</v>
      </c>
      <c r="E5" s="2">
        <v>60491</v>
      </c>
      <c r="F5" s="2">
        <v>61114</v>
      </c>
      <c r="G5" s="2">
        <v>61718</v>
      </c>
      <c r="H5" s="2">
        <v>62415</v>
      </c>
      <c r="I5" s="2">
        <v>63697</v>
      </c>
      <c r="J5" s="2">
        <v>64459</v>
      </c>
      <c r="K5" s="2">
        <v>65148</v>
      </c>
      <c r="L5" s="2">
        <v>65992</v>
      </c>
      <c r="M5" s="93"/>
      <c r="N5" s="93"/>
    </row>
    <row r="6" spans="1:14" x14ac:dyDescent="0.35">
      <c r="A6" s="9"/>
      <c r="B6" s="1" t="s">
        <v>37</v>
      </c>
      <c r="C6" s="2">
        <v>232394</v>
      </c>
      <c r="D6" s="2">
        <v>238360</v>
      </c>
      <c r="E6" s="2">
        <v>244325</v>
      </c>
      <c r="F6" s="2">
        <v>250404</v>
      </c>
      <c r="G6" s="2">
        <v>256818</v>
      </c>
      <c r="H6" s="2">
        <v>263111</v>
      </c>
      <c r="I6" s="2">
        <v>271123</v>
      </c>
      <c r="J6" s="2">
        <v>278164</v>
      </c>
      <c r="K6" s="2">
        <v>284374</v>
      </c>
      <c r="L6" s="2">
        <v>290058</v>
      </c>
      <c r="M6" s="93"/>
      <c r="N6" s="93"/>
    </row>
    <row r="7" spans="1:14" x14ac:dyDescent="0.35">
      <c r="A7" s="9"/>
      <c r="B7" s="1" t="s">
        <v>38</v>
      </c>
      <c r="C7" s="2">
        <v>174292</v>
      </c>
      <c r="D7" s="2">
        <v>177043</v>
      </c>
      <c r="E7" s="2">
        <v>179463</v>
      </c>
      <c r="F7" s="2">
        <v>181697</v>
      </c>
      <c r="G7" s="2">
        <v>183548</v>
      </c>
      <c r="H7" s="2">
        <v>185927</v>
      </c>
      <c r="I7" s="2">
        <v>190533</v>
      </c>
      <c r="J7" s="2">
        <v>193288</v>
      </c>
      <c r="K7" s="2">
        <v>195568</v>
      </c>
      <c r="L7" s="2">
        <v>199274</v>
      </c>
      <c r="M7" s="93"/>
      <c r="N7" s="93"/>
    </row>
    <row r="8" spans="1:14" x14ac:dyDescent="0.35">
      <c r="A8" s="9"/>
      <c r="B8" s="1" t="s">
        <v>39</v>
      </c>
      <c r="C8" s="2">
        <v>67943</v>
      </c>
      <c r="D8" s="2">
        <v>69086</v>
      </c>
      <c r="E8" s="2">
        <v>70096</v>
      </c>
      <c r="F8" s="2">
        <v>71080</v>
      </c>
      <c r="G8" s="2">
        <v>71843</v>
      </c>
      <c r="H8" s="2">
        <v>72883</v>
      </c>
      <c r="I8" s="2">
        <v>75427</v>
      </c>
      <c r="J8" s="2">
        <v>76777</v>
      </c>
      <c r="K8" s="2">
        <v>78120</v>
      </c>
      <c r="L8" s="2">
        <v>80404</v>
      </c>
      <c r="M8" s="93"/>
      <c r="N8" s="93"/>
    </row>
    <row r="9" spans="1:14" x14ac:dyDescent="0.35">
      <c r="A9" s="9"/>
      <c r="B9" s="1" t="s">
        <v>40</v>
      </c>
      <c r="C9" s="2">
        <v>15532</v>
      </c>
      <c r="D9" s="2">
        <v>15732</v>
      </c>
      <c r="E9" s="2">
        <v>15871</v>
      </c>
      <c r="F9" s="2">
        <v>16023</v>
      </c>
      <c r="G9" s="2">
        <v>16147</v>
      </c>
      <c r="H9" s="2">
        <v>16282</v>
      </c>
      <c r="I9" s="2">
        <v>16662</v>
      </c>
      <c r="J9" s="2">
        <v>16857</v>
      </c>
      <c r="K9" s="2">
        <v>17090</v>
      </c>
      <c r="L9" s="2">
        <v>17407</v>
      </c>
      <c r="M9" s="93"/>
      <c r="N9" s="93"/>
    </row>
    <row r="10" spans="1:14" x14ac:dyDescent="0.35">
      <c r="A10" s="9"/>
      <c r="B10" s="1" t="s">
        <v>41</v>
      </c>
      <c r="C10" s="2">
        <v>89455</v>
      </c>
      <c r="D10" s="2">
        <v>91071</v>
      </c>
      <c r="E10" s="2">
        <v>92318</v>
      </c>
      <c r="F10" s="2">
        <v>93449</v>
      </c>
      <c r="G10" s="2">
        <v>94526</v>
      </c>
      <c r="H10" s="2">
        <v>95679</v>
      </c>
      <c r="I10" s="2">
        <v>98651</v>
      </c>
      <c r="J10" s="2">
        <v>100341</v>
      </c>
      <c r="K10" s="2">
        <v>101925</v>
      </c>
      <c r="L10" s="2">
        <v>104469</v>
      </c>
      <c r="M10" s="93"/>
      <c r="N10" s="93"/>
    </row>
    <row r="11" spans="1:14" s="61" customFormat="1" x14ac:dyDescent="0.35">
      <c r="A11" s="62" t="s">
        <v>42</v>
      </c>
      <c r="C11" s="14">
        <v>188852</v>
      </c>
      <c r="D11" s="14">
        <v>191767</v>
      </c>
      <c r="E11" s="14">
        <v>195025</v>
      </c>
      <c r="F11" s="14">
        <v>197828</v>
      </c>
      <c r="G11" s="14">
        <v>200218</v>
      </c>
      <c r="H11" s="14">
        <v>203020</v>
      </c>
      <c r="I11" s="14">
        <v>208567</v>
      </c>
      <c r="J11" s="14">
        <v>211740</v>
      </c>
      <c r="K11" s="14">
        <v>214662</v>
      </c>
      <c r="L11" s="14">
        <v>219259</v>
      </c>
      <c r="M11" s="96"/>
      <c r="N11" s="96"/>
    </row>
    <row r="12" spans="1:14" x14ac:dyDescent="0.35">
      <c r="A12" s="9"/>
      <c r="B12" s="1" t="s">
        <v>43</v>
      </c>
      <c r="C12" s="2">
        <v>5747</v>
      </c>
      <c r="D12" s="2">
        <v>5846</v>
      </c>
      <c r="E12" s="2">
        <v>6120</v>
      </c>
      <c r="F12" s="2">
        <v>6300</v>
      </c>
      <c r="G12" s="2">
        <v>6381</v>
      </c>
      <c r="H12" s="2">
        <v>6461</v>
      </c>
      <c r="I12" s="2">
        <v>6673</v>
      </c>
      <c r="J12" s="2">
        <v>6755</v>
      </c>
      <c r="K12" s="2">
        <v>6874</v>
      </c>
      <c r="L12" s="2">
        <v>7078</v>
      </c>
      <c r="M12" s="93"/>
      <c r="N12" s="93"/>
    </row>
    <row r="13" spans="1:14" x14ac:dyDescent="0.35">
      <c r="A13" s="9"/>
      <c r="B13" s="1" t="s">
        <v>44</v>
      </c>
      <c r="C13" s="2">
        <v>34556</v>
      </c>
      <c r="D13" s="2">
        <v>35008</v>
      </c>
      <c r="E13" s="2">
        <v>35410</v>
      </c>
      <c r="F13" s="2">
        <v>35754</v>
      </c>
      <c r="G13" s="2">
        <v>36143</v>
      </c>
      <c r="H13" s="2">
        <v>36535</v>
      </c>
      <c r="I13" s="2">
        <v>37300</v>
      </c>
      <c r="J13" s="2">
        <v>37802</v>
      </c>
      <c r="K13" s="2">
        <v>38224</v>
      </c>
      <c r="L13" s="2">
        <v>38829</v>
      </c>
      <c r="M13" s="93"/>
      <c r="N13" s="93"/>
    </row>
    <row r="14" spans="1:14" x14ac:dyDescent="0.35">
      <c r="A14" s="9"/>
      <c r="B14" s="1" t="s">
        <v>45</v>
      </c>
      <c r="C14" s="2">
        <v>7445</v>
      </c>
      <c r="D14" s="2">
        <v>7590</v>
      </c>
      <c r="E14" s="2">
        <v>7721</v>
      </c>
      <c r="F14" s="2">
        <v>7834</v>
      </c>
      <c r="G14" s="2">
        <v>7922</v>
      </c>
      <c r="H14" s="2">
        <v>8067</v>
      </c>
      <c r="I14" s="2">
        <v>8422</v>
      </c>
      <c r="J14" s="2">
        <v>8600</v>
      </c>
      <c r="K14" s="2">
        <v>8806</v>
      </c>
      <c r="L14" s="2">
        <v>9135</v>
      </c>
      <c r="M14" s="93"/>
      <c r="N14" s="93"/>
    </row>
    <row r="15" spans="1:14" x14ac:dyDescent="0.35">
      <c r="A15" s="9"/>
      <c r="B15" s="1" t="s">
        <v>46</v>
      </c>
      <c r="C15" s="2">
        <v>11452</v>
      </c>
      <c r="D15" s="2">
        <v>11597</v>
      </c>
      <c r="E15" s="2">
        <v>11757</v>
      </c>
      <c r="F15" s="2">
        <v>11890</v>
      </c>
      <c r="G15" s="2">
        <v>12036</v>
      </c>
      <c r="H15" s="2">
        <v>12196</v>
      </c>
      <c r="I15" s="2">
        <v>12569</v>
      </c>
      <c r="J15" s="2">
        <v>12799</v>
      </c>
      <c r="K15" s="2">
        <v>12994</v>
      </c>
      <c r="L15" s="2">
        <v>13315</v>
      </c>
      <c r="M15" s="93"/>
      <c r="N15" s="93"/>
    </row>
    <row r="16" spans="1:14" x14ac:dyDescent="0.35">
      <c r="A16" s="9"/>
      <c r="B16" s="1" t="s">
        <v>47</v>
      </c>
      <c r="C16" s="2">
        <v>9474</v>
      </c>
      <c r="D16" s="2">
        <v>9578</v>
      </c>
      <c r="E16" s="2">
        <v>9672</v>
      </c>
      <c r="F16" s="2">
        <v>9765</v>
      </c>
      <c r="G16" s="2">
        <v>9876</v>
      </c>
      <c r="H16" s="2">
        <v>9973</v>
      </c>
      <c r="I16" s="2">
        <v>10207</v>
      </c>
      <c r="J16" s="2">
        <v>10355</v>
      </c>
      <c r="K16" s="2">
        <v>10458</v>
      </c>
      <c r="L16" s="2">
        <v>10634</v>
      </c>
      <c r="M16" s="93"/>
      <c r="N16" s="93"/>
    </row>
    <row r="17" spans="1:14" x14ac:dyDescent="0.35">
      <c r="A17" s="9"/>
      <c r="B17" s="1" t="s">
        <v>48</v>
      </c>
      <c r="C17" s="2">
        <v>3202</v>
      </c>
      <c r="D17" s="2">
        <v>3246</v>
      </c>
      <c r="E17" s="2">
        <v>3260</v>
      </c>
      <c r="F17" s="2">
        <v>3288</v>
      </c>
      <c r="G17" s="2">
        <v>3313</v>
      </c>
      <c r="H17" s="2">
        <v>3346</v>
      </c>
      <c r="I17" s="2">
        <v>3419</v>
      </c>
      <c r="J17" s="2">
        <v>3462</v>
      </c>
      <c r="K17" s="2">
        <v>3498</v>
      </c>
      <c r="L17" s="2">
        <v>3558</v>
      </c>
      <c r="M17" s="93"/>
      <c r="N17" s="93"/>
    </row>
    <row r="18" spans="1:14" x14ac:dyDescent="0.35">
      <c r="A18" s="9"/>
      <c r="B18" s="1" t="s">
        <v>49</v>
      </c>
      <c r="C18" s="2">
        <v>5611</v>
      </c>
      <c r="D18" s="2">
        <v>5699</v>
      </c>
      <c r="E18" s="2">
        <v>5764</v>
      </c>
      <c r="F18" s="2">
        <v>5828</v>
      </c>
      <c r="G18" s="2">
        <v>5903</v>
      </c>
      <c r="H18" s="2">
        <v>5995</v>
      </c>
      <c r="I18" s="2">
        <v>6160</v>
      </c>
      <c r="J18" s="2">
        <v>6259</v>
      </c>
      <c r="K18" s="2">
        <v>6357</v>
      </c>
      <c r="L18" s="2">
        <v>6488</v>
      </c>
      <c r="M18" s="93"/>
      <c r="N18" s="93"/>
    </row>
    <row r="19" spans="1:14" x14ac:dyDescent="0.35">
      <c r="A19" s="9"/>
      <c r="B19" s="1" t="s">
        <v>50</v>
      </c>
      <c r="C19" s="2">
        <v>14934</v>
      </c>
      <c r="D19" s="2">
        <v>15183</v>
      </c>
      <c r="E19" s="2">
        <v>15482</v>
      </c>
      <c r="F19" s="2">
        <v>15734</v>
      </c>
      <c r="G19" s="2">
        <v>15955</v>
      </c>
      <c r="H19" s="2">
        <v>16258</v>
      </c>
      <c r="I19" s="2">
        <v>16794</v>
      </c>
      <c r="J19" s="2">
        <v>17097</v>
      </c>
      <c r="K19" s="2">
        <v>17354</v>
      </c>
      <c r="L19" s="2">
        <v>17724</v>
      </c>
      <c r="M19" s="93"/>
      <c r="N19" s="93"/>
    </row>
    <row r="20" spans="1:14" x14ac:dyDescent="0.35">
      <c r="A20" s="9"/>
      <c r="B20" s="1" t="s">
        <v>51</v>
      </c>
      <c r="C20" s="2">
        <v>2381</v>
      </c>
      <c r="D20" s="2">
        <v>2424</v>
      </c>
      <c r="E20" s="2">
        <v>2454</v>
      </c>
      <c r="F20" s="2">
        <v>2480</v>
      </c>
      <c r="G20" s="2">
        <v>2511</v>
      </c>
      <c r="H20" s="2">
        <v>2541</v>
      </c>
      <c r="I20" s="2">
        <v>2603</v>
      </c>
      <c r="J20" s="2">
        <v>2638</v>
      </c>
      <c r="K20" s="2">
        <v>2686</v>
      </c>
      <c r="L20" s="2">
        <v>2772</v>
      </c>
      <c r="M20" s="93"/>
      <c r="N20" s="93"/>
    </row>
    <row r="21" spans="1:14" x14ac:dyDescent="0.35">
      <c r="A21" s="9"/>
      <c r="B21" s="1" t="s">
        <v>52</v>
      </c>
      <c r="C21" s="2">
        <v>12614</v>
      </c>
      <c r="D21" s="2">
        <v>12878</v>
      </c>
      <c r="E21" s="2">
        <v>13124</v>
      </c>
      <c r="F21" s="2">
        <v>13368</v>
      </c>
      <c r="G21" s="2">
        <v>13564</v>
      </c>
      <c r="H21" s="2">
        <v>13828</v>
      </c>
      <c r="I21" s="2">
        <v>14326</v>
      </c>
      <c r="J21" s="2">
        <v>14594</v>
      </c>
      <c r="K21" s="2">
        <v>14804</v>
      </c>
      <c r="L21" s="2">
        <v>15180</v>
      </c>
      <c r="M21" s="93"/>
      <c r="N21" s="93"/>
    </row>
    <row r="22" spans="1:14" x14ac:dyDescent="0.35">
      <c r="A22" s="9"/>
      <c r="B22" s="1" t="s">
        <v>53</v>
      </c>
      <c r="C22" s="2">
        <v>9272</v>
      </c>
      <c r="D22" s="2">
        <v>9414</v>
      </c>
      <c r="E22" s="2">
        <v>9526</v>
      </c>
      <c r="F22" s="2">
        <v>9618</v>
      </c>
      <c r="G22" s="2">
        <v>9765</v>
      </c>
      <c r="H22" s="2">
        <v>9903</v>
      </c>
      <c r="I22" s="2">
        <v>10129</v>
      </c>
      <c r="J22" s="2">
        <v>10281</v>
      </c>
      <c r="K22" s="2">
        <v>10410</v>
      </c>
      <c r="L22" s="2">
        <v>10585</v>
      </c>
      <c r="M22" s="93"/>
      <c r="N22" s="93"/>
    </row>
    <row r="23" spans="1:14" x14ac:dyDescent="0.35">
      <c r="A23" s="9"/>
      <c r="B23" s="1" t="s">
        <v>54</v>
      </c>
      <c r="C23" s="2">
        <v>3929</v>
      </c>
      <c r="D23" s="2">
        <v>3997</v>
      </c>
      <c r="E23" s="2">
        <v>4058</v>
      </c>
      <c r="F23" s="2">
        <v>4106</v>
      </c>
      <c r="G23" s="2">
        <v>4165</v>
      </c>
      <c r="H23" s="2">
        <v>4235</v>
      </c>
      <c r="I23" s="2">
        <v>4353</v>
      </c>
      <c r="J23" s="2">
        <v>4426</v>
      </c>
      <c r="K23" s="2">
        <v>4500</v>
      </c>
      <c r="L23" s="2">
        <v>4633</v>
      </c>
      <c r="M23" s="93"/>
      <c r="N23" s="93"/>
    </row>
    <row r="24" spans="1:14" x14ac:dyDescent="0.35">
      <c r="A24" s="9"/>
      <c r="B24" s="1" t="s">
        <v>55</v>
      </c>
      <c r="C24" s="2">
        <v>845</v>
      </c>
      <c r="D24" s="2">
        <v>859</v>
      </c>
      <c r="E24" s="2">
        <v>867</v>
      </c>
      <c r="F24" s="2">
        <v>876</v>
      </c>
      <c r="G24" s="2">
        <v>883</v>
      </c>
      <c r="H24" s="2">
        <v>894</v>
      </c>
      <c r="I24" s="2">
        <v>904</v>
      </c>
      <c r="J24" s="2">
        <v>914</v>
      </c>
      <c r="K24" s="2">
        <v>914</v>
      </c>
      <c r="L24" s="2">
        <v>916</v>
      </c>
      <c r="M24" s="93"/>
      <c r="N24" s="93"/>
    </row>
    <row r="25" spans="1:14" x14ac:dyDescent="0.35">
      <c r="A25" s="9"/>
      <c r="B25" s="1" t="s">
        <v>56</v>
      </c>
      <c r="C25" s="2">
        <v>10390</v>
      </c>
      <c r="D25" s="2">
        <v>10558</v>
      </c>
      <c r="E25" s="2">
        <v>10688</v>
      </c>
      <c r="F25" s="2">
        <v>10828</v>
      </c>
      <c r="G25" s="2">
        <v>10971</v>
      </c>
      <c r="H25" s="2">
        <v>11111</v>
      </c>
      <c r="I25" s="2">
        <v>11503</v>
      </c>
      <c r="J25" s="2">
        <v>11722</v>
      </c>
      <c r="K25" s="2">
        <v>11890</v>
      </c>
      <c r="L25" s="2">
        <v>12203</v>
      </c>
      <c r="M25" s="93"/>
      <c r="N25" s="93"/>
    </row>
    <row r="26" spans="1:14" x14ac:dyDescent="0.35">
      <c r="A26" s="9"/>
      <c r="B26" s="1" t="s">
        <v>57</v>
      </c>
      <c r="C26" s="2">
        <v>7380</v>
      </c>
      <c r="D26" s="2">
        <v>7513</v>
      </c>
      <c r="E26" s="2">
        <v>7645</v>
      </c>
      <c r="F26" s="2">
        <v>7745</v>
      </c>
      <c r="G26" s="2">
        <v>7846</v>
      </c>
      <c r="H26" s="2">
        <v>7949</v>
      </c>
      <c r="I26" s="2">
        <v>8227</v>
      </c>
      <c r="J26" s="2">
        <v>8379</v>
      </c>
      <c r="K26" s="2">
        <v>8509</v>
      </c>
      <c r="L26" s="2">
        <v>8726</v>
      </c>
      <c r="M26" s="93"/>
      <c r="N26" s="93"/>
    </row>
    <row r="27" spans="1:14" x14ac:dyDescent="0.35">
      <c r="A27" s="9"/>
      <c r="B27" s="1" t="s">
        <v>58</v>
      </c>
      <c r="C27" s="2">
        <v>4939</v>
      </c>
      <c r="D27" s="2">
        <v>5014</v>
      </c>
      <c r="E27" s="2">
        <v>5081</v>
      </c>
      <c r="F27" s="2">
        <v>5129</v>
      </c>
      <c r="G27" s="2">
        <v>5174</v>
      </c>
      <c r="H27" s="2">
        <v>5222</v>
      </c>
      <c r="I27" s="2">
        <v>5298</v>
      </c>
      <c r="J27" s="2">
        <v>5364</v>
      </c>
      <c r="K27" s="2">
        <v>5421</v>
      </c>
      <c r="L27" s="2">
        <v>5524</v>
      </c>
      <c r="M27" s="93"/>
      <c r="N27" s="93"/>
    </row>
    <row r="28" spans="1:14" x14ac:dyDescent="0.35">
      <c r="A28" s="9"/>
      <c r="B28" s="1" t="s">
        <v>59</v>
      </c>
      <c r="C28" s="2">
        <v>1257</v>
      </c>
      <c r="D28" s="2">
        <v>1280</v>
      </c>
      <c r="E28" s="2">
        <v>1300</v>
      </c>
      <c r="F28" s="2">
        <v>1319</v>
      </c>
      <c r="G28" s="2">
        <v>1327</v>
      </c>
      <c r="H28" s="2">
        <v>1343</v>
      </c>
      <c r="I28" s="2">
        <v>1378</v>
      </c>
      <c r="J28" s="2">
        <v>1389</v>
      </c>
      <c r="K28" s="2">
        <v>1409</v>
      </c>
      <c r="L28" s="2">
        <v>1448</v>
      </c>
      <c r="M28" s="93"/>
      <c r="N28" s="93"/>
    </row>
    <row r="29" spans="1:14" x14ac:dyDescent="0.35">
      <c r="A29" s="9"/>
      <c r="B29" s="1" t="s">
        <v>60</v>
      </c>
      <c r="C29" s="2">
        <v>2482</v>
      </c>
      <c r="D29" s="2">
        <v>2544</v>
      </c>
      <c r="E29" s="2">
        <v>3058</v>
      </c>
      <c r="F29" s="2">
        <v>3325</v>
      </c>
      <c r="G29" s="2">
        <v>3445</v>
      </c>
      <c r="H29" s="2">
        <v>3648</v>
      </c>
      <c r="I29" s="2">
        <v>3752</v>
      </c>
      <c r="J29" s="2">
        <v>3801</v>
      </c>
      <c r="K29" s="2">
        <v>3859</v>
      </c>
      <c r="L29" s="2">
        <v>3935</v>
      </c>
      <c r="M29" s="93"/>
      <c r="N29" s="93"/>
    </row>
    <row r="30" spans="1:14" x14ac:dyDescent="0.35">
      <c r="A30" s="9"/>
      <c r="B30" s="1" t="s">
        <v>61</v>
      </c>
      <c r="C30" s="2">
        <v>893</v>
      </c>
      <c r="D30" s="2">
        <v>910</v>
      </c>
      <c r="E30" s="2">
        <v>928</v>
      </c>
      <c r="F30" s="2">
        <v>942</v>
      </c>
      <c r="G30" s="2">
        <v>949</v>
      </c>
      <c r="H30" s="2">
        <v>962</v>
      </c>
      <c r="I30" s="2">
        <v>988</v>
      </c>
      <c r="J30" s="2">
        <v>998</v>
      </c>
      <c r="K30" s="2">
        <v>1016</v>
      </c>
      <c r="L30" s="2">
        <v>1037</v>
      </c>
      <c r="M30" s="93"/>
      <c r="N30" s="93"/>
    </row>
    <row r="31" spans="1:14" x14ac:dyDescent="0.35">
      <c r="A31" s="9"/>
      <c r="B31" s="1" t="s">
        <v>62</v>
      </c>
      <c r="C31" s="2">
        <v>12036</v>
      </c>
      <c r="D31" s="2">
        <v>12227</v>
      </c>
      <c r="E31" s="2">
        <v>12401</v>
      </c>
      <c r="F31" s="2">
        <v>12546</v>
      </c>
      <c r="G31" s="2">
        <v>12676</v>
      </c>
      <c r="H31" s="2">
        <v>12834</v>
      </c>
      <c r="I31" s="2">
        <v>13166</v>
      </c>
      <c r="J31" s="2">
        <v>13363</v>
      </c>
      <c r="K31" s="2">
        <v>13545</v>
      </c>
      <c r="L31" s="2">
        <v>13865</v>
      </c>
      <c r="M31" s="93"/>
      <c r="N31" s="93"/>
    </row>
    <row r="32" spans="1:14" x14ac:dyDescent="0.35">
      <c r="A32" s="9"/>
      <c r="B32" s="1" t="s">
        <v>63</v>
      </c>
      <c r="C32" s="2">
        <v>2210</v>
      </c>
      <c r="D32" s="2">
        <v>2226</v>
      </c>
      <c r="E32" s="2">
        <v>2253</v>
      </c>
      <c r="F32" s="2">
        <v>2288</v>
      </c>
      <c r="G32" s="2">
        <v>2314</v>
      </c>
      <c r="H32" s="2">
        <v>2348</v>
      </c>
      <c r="I32" s="2">
        <v>2403</v>
      </c>
      <c r="J32" s="2">
        <v>2425</v>
      </c>
      <c r="K32" s="2">
        <v>2461</v>
      </c>
      <c r="L32" s="2">
        <v>2526</v>
      </c>
      <c r="M32" s="93"/>
      <c r="N32" s="93"/>
    </row>
    <row r="33" spans="1:14" x14ac:dyDescent="0.35">
      <c r="A33" s="9"/>
      <c r="B33" s="1" t="s">
        <v>64</v>
      </c>
      <c r="C33" s="2">
        <v>13627</v>
      </c>
      <c r="D33" s="2">
        <v>13826</v>
      </c>
      <c r="E33" s="2">
        <v>13932</v>
      </c>
      <c r="F33" s="2">
        <v>14171</v>
      </c>
      <c r="G33" s="2">
        <v>14287</v>
      </c>
      <c r="H33" s="2">
        <v>14408</v>
      </c>
      <c r="I33" s="2">
        <v>14655</v>
      </c>
      <c r="J33" s="2">
        <v>14799</v>
      </c>
      <c r="K33" s="2">
        <v>14936</v>
      </c>
      <c r="L33" s="2">
        <v>15102</v>
      </c>
      <c r="M33" s="93"/>
      <c r="N33" s="93"/>
    </row>
    <row r="34" spans="1:14" x14ac:dyDescent="0.35">
      <c r="A34" s="9"/>
      <c r="B34" s="1" t="s">
        <v>65</v>
      </c>
      <c r="C34" s="2">
        <v>4252</v>
      </c>
      <c r="D34" s="2">
        <v>4316</v>
      </c>
      <c r="E34" s="2">
        <v>4392</v>
      </c>
      <c r="F34" s="2">
        <v>4464</v>
      </c>
      <c r="G34" s="2">
        <v>4512</v>
      </c>
      <c r="H34" s="2">
        <v>4574</v>
      </c>
      <c r="I34" s="2">
        <v>4721</v>
      </c>
      <c r="J34" s="2">
        <v>4796</v>
      </c>
      <c r="K34" s="2">
        <v>4880</v>
      </c>
      <c r="L34" s="2">
        <v>5015</v>
      </c>
      <c r="M34" s="93"/>
      <c r="N34" s="93"/>
    </row>
    <row r="35" spans="1:14" x14ac:dyDescent="0.35">
      <c r="A35" s="9"/>
      <c r="B35" s="1" t="s">
        <v>66</v>
      </c>
      <c r="C35" s="2">
        <v>2805</v>
      </c>
      <c r="D35" s="2">
        <v>2850</v>
      </c>
      <c r="E35" s="2">
        <v>2888</v>
      </c>
      <c r="F35" s="2">
        <v>2934</v>
      </c>
      <c r="G35" s="2">
        <v>2961</v>
      </c>
      <c r="H35" s="2">
        <v>2995</v>
      </c>
      <c r="I35" s="2">
        <v>3090</v>
      </c>
      <c r="J35" s="2">
        <v>3129</v>
      </c>
      <c r="K35" s="2">
        <v>3182</v>
      </c>
      <c r="L35" s="2">
        <v>3240</v>
      </c>
      <c r="M35" s="93"/>
      <c r="N35" s="93"/>
    </row>
    <row r="36" spans="1:14" x14ac:dyDescent="0.35">
      <c r="A36" s="9"/>
      <c r="B36" s="1" t="s">
        <v>67</v>
      </c>
      <c r="C36" s="2">
        <v>936</v>
      </c>
      <c r="D36" s="2">
        <v>945</v>
      </c>
      <c r="E36" s="2">
        <v>956</v>
      </c>
      <c r="F36" s="2">
        <v>963</v>
      </c>
      <c r="G36" s="2">
        <v>971</v>
      </c>
      <c r="H36" s="2">
        <v>986</v>
      </c>
      <c r="I36" s="2">
        <v>1014</v>
      </c>
      <c r="J36" s="2">
        <v>1024</v>
      </c>
      <c r="K36" s="2">
        <v>1042</v>
      </c>
      <c r="L36" s="2">
        <v>1058</v>
      </c>
      <c r="M36" s="93"/>
      <c r="N36" s="93"/>
    </row>
    <row r="37" spans="1:14" x14ac:dyDescent="0.35">
      <c r="A37" s="9"/>
      <c r="B37" s="1" t="s">
        <v>68</v>
      </c>
      <c r="C37" s="2">
        <v>1195</v>
      </c>
      <c r="D37" s="2">
        <v>1219</v>
      </c>
      <c r="E37" s="2">
        <v>1241</v>
      </c>
      <c r="F37" s="2">
        <v>1258</v>
      </c>
      <c r="G37" s="2">
        <v>1268</v>
      </c>
      <c r="H37" s="2">
        <v>1283</v>
      </c>
      <c r="I37" s="2">
        <v>1333</v>
      </c>
      <c r="J37" s="2">
        <v>1360</v>
      </c>
      <c r="K37" s="2">
        <v>1385</v>
      </c>
      <c r="L37" s="2">
        <v>1425</v>
      </c>
      <c r="M37" s="93"/>
      <c r="N37" s="93"/>
    </row>
    <row r="38" spans="1:14" x14ac:dyDescent="0.35">
      <c r="A38" s="9"/>
      <c r="B38" s="1" t="s">
        <v>69</v>
      </c>
      <c r="C38" s="2">
        <v>1013</v>
      </c>
      <c r="D38" s="2">
        <v>1031</v>
      </c>
      <c r="E38" s="2">
        <v>1048</v>
      </c>
      <c r="F38" s="2">
        <v>1062</v>
      </c>
      <c r="G38" s="2">
        <v>1081</v>
      </c>
      <c r="H38" s="2">
        <v>1097</v>
      </c>
      <c r="I38" s="2">
        <v>1141</v>
      </c>
      <c r="J38" s="2">
        <v>1162</v>
      </c>
      <c r="K38" s="2">
        <v>1196</v>
      </c>
      <c r="L38" s="2">
        <v>1254</v>
      </c>
      <c r="M38" s="93"/>
      <c r="N38" s="93"/>
    </row>
    <row r="39" spans="1:14" x14ac:dyDescent="0.35">
      <c r="A39" s="9"/>
      <c r="B39" s="1" t="s">
        <v>70</v>
      </c>
      <c r="C39" s="2">
        <v>1975</v>
      </c>
      <c r="D39" s="2">
        <v>1989</v>
      </c>
      <c r="E39" s="2">
        <v>1999</v>
      </c>
      <c r="F39" s="2">
        <v>2013</v>
      </c>
      <c r="G39" s="2">
        <v>2019</v>
      </c>
      <c r="H39" s="2">
        <v>2028</v>
      </c>
      <c r="I39" s="2">
        <v>2039</v>
      </c>
      <c r="J39" s="2">
        <v>2047</v>
      </c>
      <c r="K39" s="2">
        <v>2052</v>
      </c>
      <c r="L39" s="2">
        <v>2054</v>
      </c>
      <c r="M39" s="93"/>
      <c r="N39" s="93"/>
    </row>
    <row r="40" spans="1:14" s="61" customFormat="1" x14ac:dyDescent="0.35">
      <c r="A40" s="62" t="s">
        <v>106</v>
      </c>
      <c r="C40" s="14">
        <v>3363</v>
      </c>
      <c r="D40" s="14">
        <v>3367</v>
      </c>
      <c r="E40" s="14">
        <v>3382</v>
      </c>
      <c r="F40" s="14">
        <v>3387</v>
      </c>
      <c r="G40" s="14">
        <v>3391</v>
      </c>
      <c r="H40" s="14">
        <v>3394</v>
      </c>
      <c r="I40" s="14">
        <v>3458</v>
      </c>
      <c r="J40" s="14">
        <v>3505</v>
      </c>
      <c r="K40" s="14">
        <v>3509</v>
      </c>
      <c r="L40" s="14">
        <v>3514</v>
      </c>
      <c r="M40" s="96"/>
      <c r="N40" s="96"/>
    </row>
    <row r="41" spans="1:14" x14ac:dyDescent="0.35">
      <c r="A41" s="10"/>
      <c r="B41" s="4" t="s">
        <v>0</v>
      </c>
      <c r="C41" s="14">
        <v>830851</v>
      </c>
      <c r="D41" s="14">
        <v>846275</v>
      </c>
      <c r="E41" s="14">
        <v>860971</v>
      </c>
      <c r="F41" s="14">
        <v>874982</v>
      </c>
      <c r="G41" s="14">
        <v>888209</v>
      </c>
      <c r="H41" s="14">
        <v>902711</v>
      </c>
      <c r="I41" s="14">
        <v>928118</v>
      </c>
      <c r="J41" s="14">
        <v>945131</v>
      </c>
      <c r="K41" s="14">
        <v>960396</v>
      </c>
      <c r="L41" s="14">
        <v>980377</v>
      </c>
      <c r="M41" s="94"/>
      <c r="N41" s="94"/>
    </row>
    <row r="42" spans="1:14" ht="23.15" customHeight="1" x14ac:dyDescent="0.35">
      <c r="A42" s="245"/>
      <c r="B42" s="246"/>
      <c r="C42" s="246"/>
      <c r="D42" s="246"/>
      <c r="E42" s="246"/>
      <c r="F42" s="246"/>
      <c r="G42" s="246"/>
      <c r="H42" s="246"/>
      <c r="I42" s="246"/>
      <c r="J42" s="246"/>
      <c r="K42" s="246"/>
      <c r="L42" s="246"/>
      <c r="M42" s="246"/>
      <c r="N42" s="247"/>
    </row>
    <row r="43" spans="1:14" x14ac:dyDescent="0.35">
      <c r="B43" s="147" t="s">
        <v>226</v>
      </c>
    </row>
    <row r="44" spans="1:14" x14ac:dyDescent="0.35">
      <c r="B44" s="147" t="s">
        <v>227</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Normal="100" workbookViewId="0">
      <pane xSplit="2" ySplit="2" topLeftCell="K27" activePane="bottomRight" state="frozen"/>
      <selection activeCell="C13" sqref="C13"/>
      <selection pane="topRight" activeCell="C13" sqref="C13"/>
      <selection pane="bottomLeft" activeCell="C13" sqref="C13"/>
      <selection pane="bottomRight" activeCell="L4" sqref="L4:L40"/>
    </sheetView>
  </sheetViews>
  <sheetFormatPr defaultColWidth="9.1796875" defaultRowHeight="14.5" x14ac:dyDescent="0.35"/>
  <cols>
    <col min="1" max="1" width="2.7265625" style="63" bestFit="1" customWidth="1"/>
    <col min="2" max="2" width="44.453125" style="60" customWidth="1"/>
    <col min="3" max="3" width="10.453125" style="60" customWidth="1"/>
    <col min="4" max="4" width="9.1796875" style="60" customWidth="1"/>
    <col min="5" max="5" width="10.1796875" style="60" bestFit="1" customWidth="1"/>
    <col min="6" max="16384" width="9.1796875" style="60"/>
  </cols>
  <sheetData>
    <row r="1" spans="1:14" ht="29.15" customHeight="1" x14ac:dyDescent="0.35">
      <c r="A1" s="225" t="s">
        <v>185</v>
      </c>
      <c r="B1" s="226"/>
      <c r="C1" s="226"/>
      <c r="D1" s="226"/>
      <c r="E1" s="226"/>
      <c r="F1" s="226"/>
      <c r="G1" s="226"/>
      <c r="H1" s="226"/>
      <c r="I1" s="226"/>
      <c r="J1" s="226"/>
      <c r="K1" s="226"/>
      <c r="L1" s="226"/>
      <c r="M1" s="226"/>
      <c r="N1" s="227"/>
    </row>
    <row r="2" spans="1:14" x14ac:dyDescent="0.35">
      <c r="A2" s="251" t="s">
        <v>3</v>
      </c>
      <c r="B2" s="251"/>
      <c r="C2" s="146" t="s">
        <v>224</v>
      </c>
      <c r="D2" s="146" t="s">
        <v>225</v>
      </c>
      <c r="E2" s="87">
        <v>44621</v>
      </c>
      <c r="F2" s="87">
        <v>44652</v>
      </c>
      <c r="G2" s="87">
        <v>44682</v>
      </c>
      <c r="H2" s="87">
        <v>44713</v>
      </c>
      <c r="I2" s="87">
        <v>44743</v>
      </c>
      <c r="J2" s="87">
        <v>44774</v>
      </c>
      <c r="K2" s="87">
        <v>44805</v>
      </c>
      <c r="L2" s="87">
        <v>44835</v>
      </c>
      <c r="M2" s="87">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4">
        <v>64030695</v>
      </c>
      <c r="D4" s="14">
        <v>65191103</v>
      </c>
      <c r="E4" s="14">
        <v>66641388</v>
      </c>
      <c r="F4" s="14">
        <v>68026593</v>
      </c>
      <c r="G4" s="14">
        <v>70338948</v>
      </c>
      <c r="H4" s="14">
        <v>71933804</v>
      </c>
      <c r="I4" s="14">
        <v>72674044</v>
      </c>
      <c r="J4" s="14">
        <v>74095196</v>
      </c>
      <c r="K4" s="14">
        <v>75604166</v>
      </c>
      <c r="L4" s="14">
        <v>77273451</v>
      </c>
      <c r="M4" s="92"/>
      <c r="N4" s="92"/>
    </row>
    <row r="5" spans="1:14" x14ac:dyDescent="0.35">
      <c r="A5" s="9"/>
      <c r="B5" s="1" t="s">
        <v>36</v>
      </c>
      <c r="C5" s="2">
        <v>4459909</v>
      </c>
      <c r="D5" s="2">
        <v>4588974</v>
      </c>
      <c r="E5" s="2">
        <v>4750995</v>
      </c>
      <c r="F5" s="2">
        <v>4903679</v>
      </c>
      <c r="G5" s="2">
        <v>5100784</v>
      </c>
      <c r="H5" s="2">
        <v>5286091</v>
      </c>
      <c r="I5" s="2">
        <v>5466043</v>
      </c>
      <c r="J5" s="2">
        <v>5634916</v>
      </c>
      <c r="K5" s="2">
        <v>5812302</v>
      </c>
      <c r="L5" s="2">
        <v>6000600</v>
      </c>
      <c r="M5" s="93"/>
      <c r="N5" s="93"/>
    </row>
    <row r="6" spans="1:14" x14ac:dyDescent="0.35">
      <c r="A6" s="9"/>
      <c r="B6" s="1" t="s">
        <v>37</v>
      </c>
      <c r="C6" s="2">
        <v>32468286</v>
      </c>
      <c r="D6" s="2">
        <v>32705261</v>
      </c>
      <c r="E6" s="2">
        <v>33046206</v>
      </c>
      <c r="F6" s="2">
        <v>33349658</v>
      </c>
      <c r="G6" s="2">
        <v>34304612</v>
      </c>
      <c r="H6" s="2">
        <v>34669487</v>
      </c>
      <c r="I6" s="2">
        <v>34193391</v>
      </c>
      <c r="J6" s="2">
        <v>34481406</v>
      </c>
      <c r="K6" s="2">
        <v>34781611</v>
      </c>
      <c r="L6" s="2">
        <v>35146196</v>
      </c>
      <c r="M6" s="93"/>
      <c r="N6" s="93"/>
    </row>
    <row r="7" spans="1:14" x14ac:dyDescent="0.35">
      <c r="A7" s="9"/>
      <c r="B7" s="1" t="s">
        <v>38</v>
      </c>
      <c r="C7" s="2">
        <v>15229312</v>
      </c>
      <c r="D7" s="2">
        <v>15673761</v>
      </c>
      <c r="E7" s="2">
        <v>16207268</v>
      </c>
      <c r="F7" s="2">
        <v>16713727</v>
      </c>
      <c r="G7" s="2">
        <v>17356542</v>
      </c>
      <c r="H7" s="2">
        <v>17945797</v>
      </c>
      <c r="I7" s="2">
        <v>18516818</v>
      </c>
      <c r="J7" s="2">
        <v>19044964</v>
      </c>
      <c r="K7" s="2">
        <v>19608867</v>
      </c>
      <c r="L7" s="2">
        <v>20217652</v>
      </c>
      <c r="M7" s="93"/>
      <c r="N7" s="93"/>
    </row>
    <row r="8" spans="1:14" x14ac:dyDescent="0.35">
      <c r="A8" s="9"/>
      <c r="B8" s="1" t="s">
        <v>39</v>
      </c>
      <c r="C8" s="2">
        <v>4799336</v>
      </c>
      <c r="D8" s="2">
        <v>4944455</v>
      </c>
      <c r="E8" s="2">
        <v>5113090</v>
      </c>
      <c r="F8" s="2">
        <v>5287001</v>
      </c>
      <c r="G8" s="2">
        <v>5504050</v>
      </c>
      <c r="H8" s="2">
        <v>5695065</v>
      </c>
      <c r="I8" s="2">
        <v>5890054</v>
      </c>
      <c r="J8" s="2">
        <v>6070964</v>
      </c>
      <c r="K8" s="2">
        <v>6264572</v>
      </c>
      <c r="L8" s="2">
        <v>6473315</v>
      </c>
      <c r="M8" s="93"/>
      <c r="N8" s="93"/>
    </row>
    <row r="9" spans="1:14" x14ac:dyDescent="0.35">
      <c r="A9" s="9"/>
      <c r="B9" s="1" t="s">
        <v>40</v>
      </c>
      <c r="C9" s="2">
        <v>723546</v>
      </c>
      <c r="D9" s="2">
        <v>744153</v>
      </c>
      <c r="E9" s="2">
        <v>770551</v>
      </c>
      <c r="F9" s="2">
        <v>798136</v>
      </c>
      <c r="G9" s="2">
        <v>833213</v>
      </c>
      <c r="H9" s="2">
        <v>860431</v>
      </c>
      <c r="I9" s="2">
        <v>888575</v>
      </c>
      <c r="J9" s="2">
        <v>917799</v>
      </c>
      <c r="K9" s="2">
        <v>950255</v>
      </c>
      <c r="L9" s="2">
        <v>985815</v>
      </c>
      <c r="M9" s="93"/>
      <c r="N9" s="93"/>
    </row>
    <row r="10" spans="1:14" x14ac:dyDescent="0.35">
      <c r="A10" s="9"/>
      <c r="B10" s="1" t="s">
        <v>41</v>
      </c>
      <c r="C10" s="2">
        <v>6350306</v>
      </c>
      <c r="D10" s="2">
        <v>6534499</v>
      </c>
      <c r="E10" s="2">
        <v>6753278</v>
      </c>
      <c r="F10" s="2">
        <v>6974392</v>
      </c>
      <c r="G10" s="2">
        <v>7239747</v>
      </c>
      <c r="H10" s="2">
        <v>7476933</v>
      </c>
      <c r="I10" s="2">
        <v>7719163</v>
      </c>
      <c r="J10" s="2">
        <v>7945147</v>
      </c>
      <c r="K10" s="2">
        <v>8186559</v>
      </c>
      <c r="L10" s="2">
        <v>8449873</v>
      </c>
      <c r="M10" s="93"/>
      <c r="N10" s="93"/>
    </row>
    <row r="11" spans="1:14" s="61" customFormat="1" x14ac:dyDescent="0.35">
      <c r="A11" s="62" t="s">
        <v>42</v>
      </c>
      <c r="C11" s="14">
        <v>11171916</v>
      </c>
      <c r="D11" s="14">
        <v>11521193</v>
      </c>
      <c r="E11" s="14">
        <v>11919580</v>
      </c>
      <c r="F11" s="14">
        <v>12309962</v>
      </c>
      <c r="G11" s="14">
        <v>12812952</v>
      </c>
      <c r="H11" s="14">
        <v>13256961</v>
      </c>
      <c r="I11" s="14">
        <v>13692715</v>
      </c>
      <c r="J11" s="14">
        <v>14121607</v>
      </c>
      <c r="K11" s="14">
        <v>14607817</v>
      </c>
      <c r="L11" s="14">
        <v>15136249</v>
      </c>
      <c r="M11" s="96"/>
      <c r="N11" s="96"/>
    </row>
    <row r="12" spans="1:14" x14ac:dyDescent="0.35">
      <c r="A12" s="9"/>
      <c r="B12" s="1" t="s">
        <v>43</v>
      </c>
      <c r="C12" s="2">
        <v>246860</v>
      </c>
      <c r="D12" s="2">
        <v>253295</v>
      </c>
      <c r="E12" s="2">
        <v>259134</v>
      </c>
      <c r="F12" s="2">
        <v>265135</v>
      </c>
      <c r="G12" s="2">
        <v>272713</v>
      </c>
      <c r="H12" s="2">
        <v>279263</v>
      </c>
      <c r="I12" s="2">
        <v>285485</v>
      </c>
      <c r="J12" s="2">
        <v>291400</v>
      </c>
      <c r="K12" s="2">
        <v>298770</v>
      </c>
      <c r="L12" s="2">
        <v>308080</v>
      </c>
      <c r="M12" s="93"/>
      <c r="N12" s="93"/>
    </row>
    <row r="13" spans="1:14" x14ac:dyDescent="0.35">
      <c r="A13" s="9"/>
      <c r="B13" s="1" t="s">
        <v>44</v>
      </c>
      <c r="C13" s="2">
        <v>1564425</v>
      </c>
      <c r="D13" s="2">
        <v>1610608</v>
      </c>
      <c r="E13" s="2">
        <v>1662636</v>
      </c>
      <c r="F13" s="2">
        <v>1713619</v>
      </c>
      <c r="G13" s="2">
        <v>1775832</v>
      </c>
      <c r="H13" s="2">
        <v>1832732</v>
      </c>
      <c r="I13" s="2">
        <v>1889955</v>
      </c>
      <c r="J13" s="2">
        <v>1945234</v>
      </c>
      <c r="K13" s="2">
        <v>2007699</v>
      </c>
      <c r="L13" s="2">
        <v>2079772</v>
      </c>
      <c r="M13" s="93"/>
      <c r="N13" s="93"/>
    </row>
    <row r="14" spans="1:14" x14ac:dyDescent="0.35">
      <c r="A14" s="9"/>
      <c r="B14" s="1" t="s">
        <v>45</v>
      </c>
      <c r="C14" s="2">
        <v>540916</v>
      </c>
      <c r="D14" s="2">
        <v>558545</v>
      </c>
      <c r="E14" s="2">
        <v>577473</v>
      </c>
      <c r="F14" s="2">
        <v>594664</v>
      </c>
      <c r="G14" s="2">
        <v>614622</v>
      </c>
      <c r="H14" s="2">
        <v>634426</v>
      </c>
      <c r="I14" s="2">
        <v>658060</v>
      </c>
      <c r="J14" s="2">
        <v>682598</v>
      </c>
      <c r="K14" s="2">
        <v>709230</v>
      </c>
      <c r="L14" s="2">
        <v>738295</v>
      </c>
      <c r="M14" s="93"/>
      <c r="N14" s="93"/>
    </row>
    <row r="15" spans="1:14" x14ac:dyDescent="0.35">
      <c r="A15" s="9"/>
      <c r="B15" s="1" t="s">
        <v>46</v>
      </c>
      <c r="C15" s="2">
        <v>620725</v>
      </c>
      <c r="D15" s="2">
        <v>640827</v>
      </c>
      <c r="E15" s="2">
        <v>662565</v>
      </c>
      <c r="F15" s="2">
        <v>684346</v>
      </c>
      <c r="G15" s="2">
        <v>713075</v>
      </c>
      <c r="H15" s="2">
        <v>737381</v>
      </c>
      <c r="I15" s="2">
        <v>763158</v>
      </c>
      <c r="J15" s="2">
        <v>788219</v>
      </c>
      <c r="K15" s="2">
        <v>815358</v>
      </c>
      <c r="L15" s="2">
        <v>845711</v>
      </c>
      <c r="M15" s="93"/>
      <c r="N15" s="93"/>
    </row>
    <row r="16" spans="1:14" x14ac:dyDescent="0.35">
      <c r="A16" s="9"/>
      <c r="B16" s="1" t="s">
        <v>47</v>
      </c>
      <c r="C16" s="2">
        <v>422063</v>
      </c>
      <c r="D16" s="2">
        <v>438498</v>
      </c>
      <c r="E16" s="2">
        <v>457498</v>
      </c>
      <c r="F16" s="2">
        <v>476381</v>
      </c>
      <c r="G16" s="2">
        <v>500438</v>
      </c>
      <c r="H16" s="2">
        <v>520462</v>
      </c>
      <c r="I16" s="2">
        <v>541304</v>
      </c>
      <c r="J16" s="2">
        <v>560621</v>
      </c>
      <c r="K16" s="2">
        <v>582489</v>
      </c>
      <c r="L16" s="2">
        <v>605393</v>
      </c>
      <c r="M16" s="93"/>
      <c r="N16" s="93"/>
    </row>
    <row r="17" spans="1:14" x14ac:dyDescent="0.35">
      <c r="A17" s="9"/>
      <c r="B17" s="1" t="s">
        <v>48</v>
      </c>
      <c r="C17" s="2">
        <v>123886</v>
      </c>
      <c r="D17" s="2">
        <v>127823</v>
      </c>
      <c r="E17" s="2">
        <v>132049</v>
      </c>
      <c r="F17" s="2">
        <v>136611</v>
      </c>
      <c r="G17" s="2">
        <v>149691</v>
      </c>
      <c r="H17" s="2">
        <v>155727</v>
      </c>
      <c r="I17" s="2">
        <v>161163</v>
      </c>
      <c r="J17" s="2">
        <v>166563</v>
      </c>
      <c r="K17" s="2">
        <v>172711</v>
      </c>
      <c r="L17" s="2">
        <v>179613</v>
      </c>
      <c r="M17" s="93"/>
      <c r="N17" s="93"/>
    </row>
    <row r="18" spans="1:14" x14ac:dyDescent="0.35">
      <c r="A18" s="9"/>
      <c r="B18" s="1" t="s">
        <v>49</v>
      </c>
      <c r="C18" s="2">
        <v>347574</v>
      </c>
      <c r="D18" s="2">
        <v>357370</v>
      </c>
      <c r="E18" s="2">
        <v>369474</v>
      </c>
      <c r="F18" s="2">
        <v>381304</v>
      </c>
      <c r="G18" s="2">
        <v>396434</v>
      </c>
      <c r="H18" s="2">
        <v>410660</v>
      </c>
      <c r="I18" s="2">
        <v>423737</v>
      </c>
      <c r="J18" s="2">
        <v>436446</v>
      </c>
      <c r="K18" s="2">
        <v>450494</v>
      </c>
      <c r="L18" s="2">
        <v>465750</v>
      </c>
      <c r="M18" s="93"/>
      <c r="N18" s="93"/>
    </row>
    <row r="19" spans="1:14" x14ac:dyDescent="0.35">
      <c r="A19" s="9"/>
      <c r="B19" s="1" t="s">
        <v>50</v>
      </c>
      <c r="C19" s="2">
        <v>1051356</v>
      </c>
      <c r="D19" s="2">
        <v>1079761</v>
      </c>
      <c r="E19" s="2">
        <v>1114929</v>
      </c>
      <c r="F19" s="2">
        <v>1148924</v>
      </c>
      <c r="G19" s="2">
        <v>1190835</v>
      </c>
      <c r="H19" s="2">
        <v>1229187</v>
      </c>
      <c r="I19" s="2">
        <v>1267592</v>
      </c>
      <c r="J19" s="2">
        <v>1304997</v>
      </c>
      <c r="K19" s="2">
        <v>1345539</v>
      </c>
      <c r="L19" s="2">
        <v>1391117</v>
      </c>
      <c r="M19" s="93"/>
      <c r="N19" s="93"/>
    </row>
    <row r="20" spans="1:14" x14ac:dyDescent="0.35">
      <c r="A20" s="9"/>
      <c r="B20" s="1" t="s">
        <v>51</v>
      </c>
      <c r="C20" s="2">
        <v>159090</v>
      </c>
      <c r="D20" s="2">
        <v>164099</v>
      </c>
      <c r="E20" s="2">
        <v>169669</v>
      </c>
      <c r="F20" s="2">
        <v>174957</v>
      </c>
      <c r="G20" s="2">
        <v>182122</v>
      </c>
      <c r="H20" s="2">
        <v>188339</v>
      </c>
      <c r="I20" s="2">
        <v>194013</v>
      </c>
      <c r="J20" s="2">
        <v>199569</v>
      </c>
      <c r="K20" s="2">
        <v>205408</v>
      </c>
      <c r="L20" s="2">
        <v>212133</v>
      </c>
      <c r="M20" s="93"/>
      <c r="N20" s="93"/>
    </row>
    <row r="21" spans="1:14" x14ac:dyDescent="0.35">
      <c r="A21" s="9"/>
      <c r="B21" s="1" t="s">
        <v>52</v>
      </c>
      <c r="C21" s="2">
        <v>852287</v>
      </c>
      <c r="D21" s="2">
        <v>876698</v>
      </c>
      <c r="E21" s="2">
        <v>905792</v>
      </c>
      <c r="F21" s="2">
        <v>934335</v>
      </c>
      <c r="G21" s="2">
        <v>971171</v>
      </c>
      <c r="H21" s="2">
        <v>1003813</v>
      </c>
      <c r="I21" s="2">
        <v>1035578</v>
      </c>
      <c r="J21" s="2">
        <v>1066416</v>
      </c>
      <c r="K21" s="2">
        <v>1099535</v>
      </c>
      <c r="L21" s="2">
        <v>1135802</v>
      </c>
      <c r="M21" s="93"/>
      <c r="N21" s="93"/>
    </row>
    <row r="22" spans="1:14" x14ac:dyDescent="0.35">
      <c r="A22" s="9"/>
      <c r="B22" s="1" t="s">
        <v>53</v>
      </c>
      <c r="C22" s="2">
        <v>384413</v>
      </c>
      <c r="D22" s="2">
        <v>397497</v>
      </c>
      <c r="E22" s="2">
        <v>412232</v>
      </c>
      <c r="F22" s="2">
        <v>427148</v>
      </c>
      <c r="G22" s="2">
        <v>446577</v>
      </c>
      <c r="H22" s="2">
        <v>464133</v>
      </c>
      <c r="I22" s="2">
        <v>480460</v>
      </c>
      <c r="J22" s="2">
        <v>496243</v>
      </c>
      <c r="K22" s="2">
        <v>513659</v>
      </c>
      <c r="L22" s="2">
        <v>532068</v>
      </c>
      <c r="M22" s="93"/>
      <c r="N22" s="93"/>
    </row>
    <row r="23" spans="1:14" x14ac:dyDescent="0.35">
      <c r="A23" s="9"/>
      <c r="B23" s="1" t="s">
        <v>54</v>
      </c>
      <c r="C23" s="2">
        <v>237735</v>
      </c>
      <c r="D23" s="2">
        <v>246364</v>
      </c>
      <c r="E23" s="2">
        <v>256171</v>
      </c>
      <c r="F23" s="2">
        <v>266122</v>
      </c>
      <c r="G23" s="2">
        <v>279184</v>
      </c>
      <c r="H23" s="2">
        <v>290257</v>
      </c>
      <c r="I23" s="2">
        <v>301370</v>
      </c>
      <c r="J23" s="2">
        <v>311680</v>
      </c>
      <c r="K23" s="2">
        <v>323804</v>
      </c>
      <c r="L23" s="2">
        <v>335955</v>
      </c>
      <c r="M23" s="93"/>
      <c r="N23" s="93"/>
    </row>
    <row r="24" spans="1:14" x14ac:dyDescent="0.35">
      <c r="A24" s="9"/>
      <c r="B24" s="1" t="s">
        <v>55</v>
      </c>
      <c r="C24" s="2">
        <v>57766</v>
      </c>
      <c r="D24" s="2">
        <v>60011</v>
      </c>
      <c r="E24" s="2">
        <v>62368</v>
      </c>
      <c r="F24" s="2">
        <v>64756</v>
      </c>
      <c r="G24" s="2">
        <v>67727</v>
      </c>
      <c r="H24" s="2">
        <v>70545</v>
      </c>
      <c r="I24" s="2">
        <v>72667</v>
      </c>
      <c r="J24" s="2">
        <v>75047</v>
      </c>
      <c r="K24" s="2">
        <v>77943</v>
      </c>
      <c r="L24" s="2">
        <v>80930</v>
      </c>
      <c r="M24" s="93"/>
      <c r="N24" s="93"/>
    </row>
    <row r="25" spans="1:14" x14ac:dyDescent="0.35">
      <c r="A25" s="9"/>
      <c r="B25" s="1" t="s">
        <v>56</v>
      </c>
      <c r="C25" s="2">
        <v>641344</v>
      </c>
      <c r="D25" s="2">
        <v>662729</v>
      </c>
      <c r="E25" s="2">
        <v>688275</v>
      </c>
      <c r="F25" s="2">
        <v>713230</v>
      </c>
      <c r="G25" s="2">
        <v>745924</v>
      </c>
      <c r="H25" s="2">
        <v>775273</v>
      </c>
      <c r="I25" s="2">
        <v>804261</v>
      </c>
      <c r="J25" s="2">
        <v>830965</v>
      </c>
      <c r="K25" s="2">
        <v>861248</v>
      </c>
      <c r="L25" s="2">
        <v>893011</v>
      </c>
      <c r="M25" s="93"/>
      <c r="N25" s="93"/>
    </row>
    <row r="26" spans="1:14" x14ac:dyDescent="0.35">
      <c r="A26" s="9"/>
      <c r="B26" s="1" t="s">
        <v>57</v>
      </c>
      <c r="C26" s="2">
        <v>462920</v>
      </c>
      <c r="D26" s="2">
        <v>479030</v>
      </c>
      <c r="E26" s="2">
        <v>496997</v>
      </c>
      <c r="F26" s="2">
        <v>513837</v>
      </c>
      <c r="G26" s="2">
        <v>537058</v>
      </c>
      <c r="H26" s="2">
        <v>557396</v>
      </c>
      <c r="I26" s="2">
        <v>577607</v>
      </c>
      <c r="J26" s="2">
        <v>596317</v>
      </c>
      <c r="K26" s="2">
        <v>617070</v>
      </c>
      <c r="L26" s="2">
        <v>639152</v>
      </c>
      <c r="M26" s="93"/>
      <c r="N26" s="93"/>
    </row>
    <row r="27" spans="1:14" x14ac:dyDescent="0.35">
      <c r="A27" s="9"/>
      <c r="B27" s="1" t="s">
        <v>58</v>
      </c>
      <c r="C27" s="2">
        <v>470681</v>
      </c>
      <c r="D27" s="2">
        <v>485073</v>
      </c>
      <c r="E27" s="2">
        <v>501316</v>
      </c>
      <c r="F27" s="2">
        <v>517588</v>
      </c>
      <c r="G27" s="2">
        <v>537989</v>
      </c>
      <c r="H27" s="2">
        <v>556851</v>
      </c>
      <c r="I27" s="2">
        <v>573358</v>
      </c>
      <c r="J27" s="2">
        <v>590308</v>
      </c>
      <c r="K27" s="2">
        <v>612282</v>
      </c>
      <c r="L27" s="2">
        <v>637340</v>
      </c>
      <c r="M27" s="93"/>
      <c r="N27" s="93"/>
    </row>
    <row r="28" spans="1:14" x14ac:dyDescent="0.35">
      <c r="A28" s="9"/>
      <c r="B28" s="1" t="s">
        <v>59</v>
      </c>
      <c r="C28" s="2">
        <v>115082</v>
      </c>
      <c r="D28" s="2">
        <v>119133</v>
      </c>
      <c r="E28" s="2">
        <v>123474</v>
      </c>
      <c r="F28" s="2">
        <v>127572</v>
      </c>
      <c r="G28" s="2">
        <v>132785</v>
      </c>
      <c r="H28" s="2">
        <v>137951</v>
      </c>
      <c r="I28" s="2">
        <v>142436</v>
      </c>
      <c r="J28" s="2">
        <v>146805</v>
      </c>
      <c r="K28" s="2">
        <v>152634</v>
      </c>
      <c r="L28" s="2">
        <v>161128</v>
      </c>
      <c r="M28" s="93"/>
      <c r="N28" s="93"/>
    </row>
    <row r="29" spans="1:14" x14ac:dyDescent="0.35">
      <c r="A29" s="9"/>
      <c r="B29" s="1" t="s">
        <v>60</v>
      </c>
      <c r="C29" s="2">
        <v>197964</v>
      </c>
      <c r="D29" s="2">
        <v>205434</v>
      </c>
      <c r="E29" s="2">
        <v>213357</v>
      </c>
      <c r="F29" s="2">
        <v>220454</v>
      </c>
      <c r="G29" s="2">
        <v>229330</v>
      </c>
      <c r="H29" s="2">
        <v>238070</v>
      </c>
      <c r="I29" s="2">
        <v>246135</v>
      </c>
      <c r="J29" s="2">
        <v>254996</v>
      </c>
      <c r="K29" s="2">
        <v>265696</v>
      </c>
      <c r="L29" s="2">
        <v>276305</v>
      </c>
      <c r="M29" s="93"/>
      <c r="N29" s="93"/>
    </row>
    <row r="30" spans="1:14" x14ac:dyDescent="0.35">
      <c r="A30" s="9"/>
      <c r="B30" s="1" t="s">
        <v>61</v>
      </c>
      <c r="C30" s="2">
        <v>59747</v>
      </c>
      <c r="D30" s="2">
        <v>61700</v>
      </c>
      <c r="E30" s="2">
        <v>64060</v>
      </c>
      <c r="F30" s="2">
        <v>66236</v>
      </c>
      <c r="G30" s="2">
        <v>68698</v>
      </c>
      <c r="H30" s="2">
        <v>71341</v>
      </c>
      <c r="I30" s="2">
        <v>73795</v>
      </c>
      <c r="J30" s="2">
        <v>76742</v>
      </c>
      <c r="K30" s="2">
        <v>79927</v>
      </c>
      <c r="L30" s="2">
        <v>83305</v>
      </c>
      <c r="M30" s="93"/>
      <c r="N30" s="93"/>
    </row>
    <row r="31" spans="1:14" x14ac:dyDescent="0.35">
      <c r="A31" s="9"/>
      <c r="B31" s="1" t="s">
        <v>62</v>
      </c>
      <c r="C31" s="2">
        <v>847796</v>
      </c>
      <c r="D31" s="2">
        <v>875248</v>
      </c>
      <c r="E31" s="2">
        <v>906827</v>
      </c>
      <c r="F31" s="2">
        <v>936248</v>
      </c>
      <c r="G31" s="2">
        <v>974809</v>
      </c>
      <c r="H31" s="2">
        <v>1009000</v>
      </c>
      <c r="I31" s="2">
        <v>1043400</v>
      </c>
      <c r="J31" s="2">
        <v>1077532</v>
      </c>
      <c r="K31" s="2">
        <v>1115708</v>
      </c>
      <c r="L31" s="2">
        <v>1155197</v>
      </c>
      <c r="M31" s="93"/>
      <c r="N31" s="93"/>
    </row>
    <row r="32" spans="1:14" x14ac:dyDescent="0.35">
      <c r="A32" s="9"/>
      <c r="B32" s="1" t="s">
        <v>63</v>
      </c>
      <c r="C32" s="2">
        <v>156643</v>
      </c>
      <c r="D32" s="2">
        <v>161752</v>
      </c>
      <c r="E32" s="2">
        <v>167550</v>
      </c>
      <c r="F32" s="2">
        <v>173234</v>
      </c>
      <c r="G32" s="2">
        <v>180026</v>
      </c>
      <c r="H32" s="2">
        <v>186111</v>
      </c>
      <c r="I32" s="2">
        <v>192353</v>
      </c>
      <c r="J32" s="2">
        <v>198802</v>
      </c>
      <c r="K32" s="2">
        <v>206108</v>
      </c>
      <c r="L32" s="2">
        <v>213932</v>
      </c>
      <c r="M32" s="93"/>
      <c r="N32" s="93"/>
    </row>
    <row r="33" spans="1:14" x14ac:dyDescent="0.35">
      <c r="A33" s="9"/>
      <c r="B33" s="1" t="s">
        <v>64</v>
      </c>
      <c r="C33" s="2">
        <v>648068</v>
      </c>
      <c r="D33" s="2">
        <v>669160</v>
      </c>
      <c r="E33" s="2">
        <v>693817</v>
      </c>
      <c r="F33" s="2">
        <v>719623</v>
      </c>
      <c r="G33" s="2">
        <v>750048</v>
      </c>
      <c r="H33" s="2">
        <v>775648</v>
      </c>
      <c r="I33" s="2">
        <v>801583</v>
      </c>
      <c r="J33" s="2">
        <v>827159</v>
      </c>
      <c r="K33" s="2">
        <v>855640</v>
      </c>
      <c r="L33" s="2">
        <v>886143</v>
      </c>
      <c r="M33" s="93"/>
      <c r="N33" s="93"/>
    </row>
    <row r="34" spans="1:14" x14ac:dyDescent="0.35">
      <c r="A34" s="9"/>
      <c r="B34" s="1" t="s">
        <v>65</v>
      </c>
      <c r="C34" s="2">
        <v>264556</v>
      </c>
      <c r="D34" s="2">
        <v>273512</v>
      </c>
      <c r="E34" s="2">
        <v>283442</v>
      </c>
      <c r="F34" s="2">
        <v>293363</v>
      </c>
      <c r="G34" s="2">
        <v>307184</v>
      </c>
      <c r="H34" s="2">
        <v>318906</v>
      </c>
      <c r="I34" s="2">
        <v>330024</v>
      </c>
      <c r="J34" s="2">
        <v>340748</v>
      </c>
      <c r="K34" s="2">
        <v>353454</v>
      </c>
      <c r="L34" s="2">
        <v>366317</v>
      </c>
      <c r="M34" s="93"/>
      <c r="N34" s="93"/>
    </row>
    <row r="35" spans="1:14" x14ac:dyDescent="0.35">
      <c r="A35" s="9"/>
      <c r="B35" s="1" t="s">
        <v>66</v>
      </c>
      <c r="C35" s="2">
        <v>145670</v>
      </c>
      <c r="D35" s="2">
        <v>151869</v>
      </c>
      <c r="E35" s="2">
        <v>159298</v>
      </c>
      <c r="F35" s="2">
        <v>166897</v>
      </c>
      <c r="G35" s="2">
        <v>176928</v>
      </c>
      <c r="H35" s="2">
        <v>185335</v>
      </c>
      <c r="I35" s="2">
        <v>192774</v>
      </c>
      <c r="J35" s="2">
        <v>200492</v>
      </c>
      <c r="K35" s="2">
        <v>209929</v>
      </c>
      <c r="L35" s="2">
        <v>219069</v>
      </c>
      <c r="M35" s="93"/>
      <c r="N35" s="93"/>
    </row>
    <row r="36" spans="1:14" x14ac:dyDescent="0.35">
      <c r="A36" s="9"/>
      <c r="B36" s="1" t="s">
        <v>67</v>
      </c>
      <c r="C36" s="2">
        <v>47086</v>
      </c>
      <c r="D36" s="2">
        <v>49137</v>
      </c>
      <c r="E36" s="2">
        <v>51287</v>
      </c>
      <c r="F36" s="2">
        <v>53415</v>
      </c>
      <c r="G36" s="2">
        <v>56202</v>
      </c>
      <c r="H36" s="2">
        <v>58648</v>
      </c>
      <c r="I36" s="2">
        <v>60808</v>
      </c>
      <c r="J36" s="2">
        <v>62851</v>
      </c>
      <c r="K36" s="2">
        <v>66318</v>
      </c>
      <c r="L36" s="2">
        <v>69323</v>
      </c>
      <c r="M36" s="93"/>
      <c r="N36" s="93"/>
    </row>
    <row r="37" spans="1:14" x14ac:dyDescent="0.35">
      <c r="A37" s="9"/>
      <c r="B37" s="1" t="s">
        <v>68</v>
      </c>
      <c r="C37" s="2">
        <v>85509</v>
      </c>
      <c r="D37" s="2">
        <v>89205</v>
      </c>
      <c r="E37" s="2">
        <v>93364</v>
      </c>
      <c r="F37" s="2">
        <v>97449</v>
      </c>
      <c r="G37" s="2">
        <v>102881</v>
      </c>
      <c r="H37" s="2">
        <v>107638</v>
      </c>
      <c r="I37" s="2">
        <v>111434</v>
      </c>
      <c r="J37" s="2">
        <v>115370</v>
      </c>
      <c r="K37" s="2">
        <v>121567</v>
      </c>
      <c r="L37" s="2">
        <v>127046</v>
      </c>
      <c r="M37" s="93"/>
      <c r="N37" s="93"/>
    </row>
    <row r="38" spans="1:14" x14ac:dyDescent="0.35">
      <c r="A38" s="9"/>
      <c r="B38" s="1" t="s">
        <v>69</v>
      </c>
      <c r="C38" s="2">
        <v>56989</v>
      </c>
      <c r="D38" s="2">
        <v>59339</v>
      </c>
      <c r="E38" s="2">
        <v>61824</v>
      </c>
      <c r="F38" s="2">
        <v>64537</v>
      </c>
      <c r="G38" s="2">
        <v>68185</v>
      </c>
      <c r="H38" s="2">
        <v>71308</v>
      </c>
      <c r="I38" s="2">
        <v>73100</v>
      </c>
      <c r="J38" s="2">
        <v>75382</v>
      </c>
      <c r="K38" s="2">
        <v>79802</v>
      </c>
      <c r="L38" s="2">
        <v>83577</v>
      </c>
      <c r="M38" s="93"/>
      <c r="N38" s="93"/>
    </row>
    <row r="39" spans="1:14" x14ac:dyDescent="0.35">
      <c r="A39" s="9"/>
      <c r="B39" s="1" t="s">
        <v>70</v>
      </c>
      <c r="C39" s="2">
        <v>362765</v>
      </c>
      <c r="D39" s="2">
        <v>367476</v>
      </c>
      <c r="E39" s="2">
        <v>372702</v>
      </c>
      <c r="F39" s="2">
        <v>377977</v>
      </c>
      <c r="G39" s="2">
        <v>384484</v>
      </c>
      <c r="H39" s="2">
        <v>390560</v>
      </c>
      <c r="I39" s="2">
        <v>395105</v>
      </c>
      <c r="J39" s="2">
        <v>400390</v>
      </c>
      <c r="K39" s="2">
        <v>407795</v>
      </c>
      <c r="L39" s="2">
        <v>414785</v>
      </c>
      <c r="M39" s="93"/>
      <c r="N39" s="93"/>
    </row>
    <row r="40" spans="1:14" x14ac:dyDescent="0.35">
      <c r="A40" s="52"/>
      <c r="B40" s="48" t="s">
        <v>0</v>
      </c>
      <c r="C40" s="3">
        <v>75202611</v>
      </c>
      <c r="D40" s="3">
        <v>76712296</v>
      </c>
      <c r="E40" s="3">
        <v>78560968</v>
      </c>
      <c r="F40" s="3">
        <v>80336555</v>
      </c>
      <c r="G40" s="3">
        <v>83151900</v>
      </c>
      <c r="H40" s="3">
        <v>85190765</v>
      </c>
      <c r="I40" s="3">
        <v>86366759</v>
      </c>
      <c r="J40" s="3">
        <v>88216803</v>
      </c>
      <c r="K40" s="3">
        <v>90211983</v>
      </c>
      <c r="L40" s="3">
        <v>92409700</v>
      </c>
      <c r="M40" s="94"/>
      <c r="N40" s="94"/>
    </row>
    <row r="41" spans="1:14" ht="23.15" customHeight="1" x14ac:dyDescent="0.35">
      <c r="A41" s="252"/>
      <c r="B41" s="253"/>
      <c r="C41" s="253"/>
      <c r="D41" s="253"/>
      <c r="E41" s="253"/>
      <c r="F41" s="253"/>
      <c r="G41" s="253"/>
      <c r="H41" s="253"/>
      <c r="I41" s="253"/>
      <c r="J41" s="253"/>
      <c r="K41" s="253"/>
      <c r="L41" s="253"/>
      <c r="M41" s="253"/>
      <c r="N41" s="254"/>
    </row>
    <row r="42" spans="1:14" x14ac:dyDescent="0.35">
      <c r="B42" s="147" t="s">
        <v>226</v>
      </c>
    </row>
    <row r="43" spans="1:14" x14ac:dyDescent="0.35">
      <c r="B43" s="147" t="s">
        <v>227</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J28" activePane="bottomRight" state="frozen"/>
      <selection activeCell="C13" sqref="C13"/>
      <selection pane="topRight" activeCell="C13" sqref="C13"/>
      <selection pane="bottomLeft" activeCell="C13" sqref="C13"/>
      <selection pane="bottomRight" activeCell="L4" sqref="L4:L41"/>
    </sheetView>
  </sheetViews>
  <sheetFormatPr defaultColWidth="9.1796875" defaultRowHeight="14.5" x14ac:dyDescent="0.35"/>
  <cols>
    <col min="1" max="1" width="2.7265625" style="63" bestFit="1" customWidth="1"/>
    <col min="2" max="2" width="23.453125" style="60" customWidth="1"/>
    <col min="3" max="7" width="9.453125" style="60" customWidth="1"/>
    <col min="8" max="16384" width="9.1796875" style="60"/>
  </cols>
  <sheetData>
    <row r="1" spans="1:14" ht="29.15" customHeight="1" x14ac:dyDescent="0.35">
      <c r="A1" s="225" t="s">
        <v>186</v>
      </c>
      <c r="B1" s="226"/>
      <c r="C1" s="226"/>
      <c r="D1" s="226"/>
      <c r="E1" s="226"/>
      <c r="F1" s="226"/>
      <c r="G1" s="226"/>
      <c r="H1" s="226"/>
      <c r="I1" s="226"/>
      <c r="J1" s="226"/>
      <c r="K1" s="226"/>
      <c r="L1" s="226"/>
      <c r="M1" s="226"/>
      <c r="N1" s="227"/>
    </row>
    <row r="2" spans="1:14" x14ac:dyDescent="0.35">
      <c r="A2" s="251" t="s">
        <v>3</v>
      </c>
      <c r="B2" s="251"/>
      <c r="C2" s="146" t="s">
        <v>224</v>
      </c>
      <c r="D2" s="146" t="s">
        <v>225</v>
      </c>
      <c r="E2" s="46">
        <v>44621</v>
      </c>
      <c r="F2" s="46">
        <v>44652</v>
      </c>
      <c r="G2" s="46">
        <v>44682</v>
      </c>
      <c r="H2" s="46">
        <v>44713</v>
      </c>
      <c r="I2" s="46">
        <v>44743</v>
      </c>
      <c r="J2" s="46">
        <v>44774</v>
      </c>
      <c r="K2" s="46">
        <v>44805</v>
      </c>
      <c r="L2" s="46">
        <v>44835</v>
      </c>
      <c r="M2" s="46">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141" customFormat="1" x14ac:dyDescent="0.35">
      <c r="A4" s="58" t="s">
        <v>35</v>
      </c>
      <c r="C4" s="14">
        <v>180791125</v>
      </c>
      <c r="D4" s="14">
        <v>188868071</v>
      </c>
      <c r="E4" s="14">
        <v>197959054</v>
      </c>
      <c r="F4" s="14">
        <v>206673236</v>
      </c>
      <c r="G4" s="14">
        <v>215205225</v>
      </c>
      <c r="H4" s="14">
        <v>223773883</v>
      </c>
      <c r="I4" s="14">
        <v>228280884</v>
      </c>
      <c r="J4" s="14">
        <v>236887728</v>
      </c>
      <c r="K4" s="14">
        <v>245577857</v>
      </c>
      <c r="L4" s="14">
        <v>255535415</v>
      </c>
      <c r="M4" s="142"/>
      <c r="N4" s="142"/>
    </row>
    <row r="5" spans="1:14" s="144" customFormat="1" x14ac:dyDescent="0.35">
      <c r="A5" s="9"/>
      <c r="B5" s="1" t="s">
        <v>36</v>
      </c>
      <c r="C5" s="2">
        <v>2407362</v>
      </c>
      <c r="D5" s="2">
        <v>2464812</v>
      </c>
      <c r="E5" s="2">
        <v>2543833</v>
      </c>
      <c r="F5" s="2">
        <v>2609683</v>
      </c>
      <c r="G5" s="2">
        <v>2678705</v>
      </c>
      <c r="H5" s="2">
        <v>2723235</v>
      </c>
      <c r="I5" s="2">
        <v>2485769</v>
      </c>
      <c r="J5" s="2">
        <v>2570029</v>
      </c>
      <c r="K5" s="2">
        <v>2636570</v>
      </c>
      <c r="L5" s="2">
        <v>2723984</v>
      </c>
      <c r="M5" s="143"/>
      <c r="N5" s="143"/>
    </row>
    <row r="6" spans="1:14" s="144" customFormat="1" x14ac:dyDescent="0.35">
      <c r="A6" s="9"/>
      <c r="B6" s="1" t="s">
        <v>37</v>
      </c>
      <c r="C6" s="2">
        <v>171578458</v>
      </c>
      <c r="D6" s="2">
        <v>179411932</v>
      </c>
      <c r="E6" s="2">
        <v>188144127</v>
      </c>
      <c r="F6" s="2">
        <v>196578655</v>
      </c>
      <c r="G6" s="2">
        <v>204879164</v>
      </c>
      <c r="H6" s="2">
        <v>213241772</v>
      </c>
      <c r="I6" s="2">
        <v>219212257</v>
      </c>
      <c r="J6" s="2">
        <v>227507427</v>
      </c>
      <c r="K6" s="2">
        <v>236037526</v>
      </c>
      <c r="L6" s="2">
        <v>245757573</v>
      </c>
      <c r="M6" s="143"/>
      <c r="N6" s="143"/>
    </row>
    <row r="7" spans="1:14" s="144" customFormat="1" x14ac:dyDescent="0.35">
      <c r="A7" s="9"/>
      <c r="B7" s="1" t="s">
        <v>38</v>
      </c>
      <c r="C7" s="2">
        <v>3440341</v>
      </c>
      <c r="D7" s="2">
        <v>3533588</v>
      </c>
      <c r="E7" s="2">
        <v>3673889</v>
      </c>
      <c r="F7" s="2">
        <v>3778946</v>
      </c>
      <c r="G7" s="2">
        <v>3857193</v>
      </c>
      <c r="H7" s="2">
        <v>3932019</v>
      </c>
      <c r="I7" s="2">
        <v>3206675</v>
      </c>
      <c r="J7" s="2">
        <v>3314716</v>
      </c>
      <c r="K7" s="2">
        <v>3343245</v>
      </c>
      <c r="L7" s="2">
        <v>3410301</v>
      </c>
      <c r="M7" s="143"/>
      <c r="N7" s="143"/>
    </row>
    <row r="8" spans="1:14" s="144" customFormat="1" x14ac:dyDescent="0.35">
      <c r="A8" s="9"/>
      <c r="B8" s="1" t="s">
        <v>39</v>
      </c>
      <c r="C8" s="2">
        <v>1184366</v>
      </c>
      <c r="D8" s="2">
        <v>1214952</v>
      </c>
      <c r="E8" s="2">
        <v>1262289</v>
      </c>
      <c r="F8" s="2">
        <v>1300865</v>
      </c>
      <c r="G8" s="2">
        <v>1326956</v>
      </c>
      <c r="H8" s="2">
        <v>1353274</v>
      </c>
      <c r="I8" s="2">
        <v>1204005</v>
      </c>
      <c r="J8" s="2">
        <v>1243538</v>
      </c>
      <c r="K8" s="2">
        <v>1259130</v>
      </c>
      <c r="L8" s="2">
        <v>1282042</v>
      </c>
      <c r="M8" s="143"/>
      <c r="N8" s="143"/>
    </row>
    <row r="9" spans="1:14" s="144" customFormat="1" x14ac:dyDescent="0.35">
      <c r="A9" s="9"/>
      <c r="B9" s="1" t="s">
        <v>40</v>
      </c>
      <c r="C9" s="2">
        <v>281400</v>
      </c>
      <c r="D9" s="2">
        <v>291139</v>
      </c>
      <c r="E9" s="2">
        <v>304994</v>
      </c>
      <c r="F9" s="2">
        <v>315450</v>
      </c>
      <c r="G9" s="2">
        <v>324186</v>
      </c>
      <c r="H9" s="2">
        <v>332736</v>
      </c>
      <c r="I9" s="2">
        <v>305500</v>
      </c>
      <c r="J9" s="2">
        <v>314874</v>
      </c>
      <c r="K9" s="2">
        <v>321552</v>
      </c>
      <c r="L9" s="2">
        <v>329141</v>
      </c>
      <c r="M9" s="143"/>
      <c r="N9" s="143"/>
    </row>
    <row r="10" spans="1:14" s="144" customFormat="1" x14ac:dyDescent="0.35">
      <c r="A10" s="9"/>
      <c r="B10" s="1" t="s">
        <v>41</v>
      </c>
      <c r="C10" s="2">
        <v>1899198</v>
      </c>
      <c r="D10" s="2">
        <v>1951648</v>
      </c>
      <c r="E10" s="2">
        <v>2029922</v>
      </c>
      <c r="F10" s="2">
        <v>2089637</v>
      </c>
      <c r="G10" s="2">
        <v>2139021</v>
      </c>
      <c r="H10" s="2">
        <v>2190847</v>
      </c>
      <c r="I10" s="2">
        <v>1866678</v>
      </c>
      <c r="J10" s="2">
        <v>1937144</v>
      </c>
      <c r="K10" s="2">
        <v>1979834</v>
      </c>
      <c r="L10" s="2">
        <v>2032374</v>
      </c>
      <c r="M10" s="143"/>
      <c r="N10" s="143"/>
    </row>
    <row r="11" spans="1:14" s="141" customFormat="1" x14ac:dyDescent="0.35">
      <c r="A11" s="62" t="s">
        <v>42</v>
      </c>
      <c r="C11" s="14">
        <v>3463153</v>
      </c>
      <c r="D11" s="14">
        <v>3554878</v>
      </c>
      <c r="E11" s="14">
        <v>3701441</v>
      </c>
      <c r="F11" s="14">
        <v>3808533</v>
      </c>
      <c r="G11" s="14">
        <v>3896884</v>
      </c>
      <c r="H11" s="14">
        <v>3976768</v>
      </c>
      <c r="I11" s="14">
        <v>3525074</v>
      </c>
      <c r="J11" s="14">
        <v>3630470</v>
      </c>
      <c r="K11" s="14">
        <v>3727120</v>
      </c>
      <c r="L11" s="14">
        <v>3816777</v>
      </c>
      <c r="M11" s="142"/>
      <c r="N11" s="142"/>
    </row>
    <row r="12" spans="1:14" s="144" customFormat="1" x14ac:dyDescent="0.35">
      <c r="A12" s="9"/>
      <c r="B12" s="1" t="s">
        <v>43</v>
      </c>
      <c r="C12" s="2">
        <v>29440</v>
      </c>
      <c r="D12" s="2">
        <v>30562</v>
      </c>
      <c r="E12" s="2">
        <v>31867</v>
      </c>
      <c r="F12" s="2">
        <v>32906</v>
      </c>
      <c r="G12" s="2">
        <v>33765</v>
      </c>
      <c r="H12" s="2">
        <v>34518</v>
      </c>
      <c r="I12" s="2">
        <v>29666</v>
      </c>
      <c r="J12" s="2">
        <v>31058</v>
      </c>
      <c r="K12" s="2">
        <v>32511</v>
      </c>
      <c r="L12" s="2">
        <v>33850</v>
      </c>
      <c r="M12" s="143"/>
      <c r="N12" s="143"/>
    </row>
    <row r="13" spans="1:14" s="144" customFormat="1" x14ac:dyDescent="0.35">
      <c r="A13" s="9"/>
      <c r="B13" s="1" t="s">
        <v>44</v>
      </c>
      <c r="C13" s="2">
        <v>762596</v>
      </c>
      <c r="D13" s="2">
        <v>785136</v>
      </c>
      <c r="E13" s="2">
        <v>818941</v>
      </c>
      <c r="F13" s="2">
        <v>849380</v>
      </c>
      <c r="G13" s="2">
        <v>871651</v>
      </c>
      <c r="H13" s="2">
        <v>890563</v>
      </c>
      <c r="I13" s="2">
        <v>802742</v>
      </c>
      <c r="J13" s="2">
        <v>826608</v>
      </c>
      <c r="K13" s="2">
        <v>847259</v>
      </c>
      <c r="L13" s="2">
        <v>868065</v>
      </c>
      <c r="M13" s="143"/>
      <c r="N13" s="143"/>
    </row>
    <row r="14" spans="1:14" s="144" customFormat="1" x14ac:dyDescent="0.35">
      <c r="A14" s="9"/>
      <c r="B14" s="1" t="s">
        <v>45</v>
      </c>
      <c r="C14" s="2">
        <v>116780</v>
      </c>
      <c r="D14" s="2">
        <v>119384</v>
      </c>
      <c r="E14" s="2">
        <v>122369</v>
      </c>
      <c r="F14" s="2">
        <v>124716</v>
      </c>
      <c r="G14" s="2">
        <v>127011</v>
      </c>
      <c r="H14" s="2">
        <v>129128</v>
      </c>
      <c r="I14" s="2">
        <v>101126</v>
      </c>
      <c r="J14" s="2">
        <v>104554</v>
      </c>
      <c r="K14" s="2">
        <v>108121</v>
      </c>
      <c r="L14" s="2">
        <v>111511</v>
      </c>
      <c r="M14" s="143"/>
      <c r="N14" s="143"/>
    </row>
    <row r="15" spans="1:14" s="144" customFormat="1" x14ac:dyDescent="0.35">
      <c r="A15" s="9"/>
      <c r="B15" s="1" t="s">
        <v>46</v>
      </c>
      <c r="C15" s="2">
        <v>191489</v>
      </c>
      <c r="D15" s="2">
        <v>197833</v>
      </c>
      <c r="E15" s="2">
        <v>206814</v>
      </c>
      <c r="F15" s="2">
        <v>214005</v>
      </c>
      <c r="G15" s="2">
        <v>219583</v>
      </c>
      <c r="H15" s="2">
        <v>225034</v>
      </c>
      <c r="I15" s="2">
        <v>191863</v>
      </c>
      <c r="J15" s="2">
        <v>199092</v>
      </c>
      <c r="K15" s="2">
        <v>206376</v>
      </c>
      <c r="L15" s="2">
        <v>212535</v>
      </c>
      <c r="M15" s="143"/>
      <c r="N15" s="143"/>
    </row>
    <row r="16" spans="1:14" s="144" customFormat="1" x14ac:dyDescent="0.35">
      <c r="A16" s="9"/>
      <c r="B16" s="1" t="s">
        <v>47</v>
      </c>
      <c r="C16" s="2">
        <v>122982</v>
      </c>
      <c r="D16" s="2">
        <v>129268</v>
      </c>
      <c r="E16" s="2">
        <v>137392</v>
      </c>
      <c r="F16" s="2">
        <v>143315</v>
      </c>
      <c r="G16" s="2">
        <v>148747</v>
      </c>
      <c r="H16" s="2">
        <v>154148</v>
      </c>
      <c r="I16" s="2">
        <v>148106</v>
      </c>
      <c r="J16" s="2">
        <v>154700</v>
      </c>
      <c r="K16" s="2">
        <v>160681</v>
      </c>
      <c r="L16" s="2">
        <v>165502</v>
      </c>
      <c r="M16" s="143"/>
      <c r="N16" s="143"/>
    </row>
    <row r="17" spans="1:14" s="144" customFormat="1" x14ac:dyDescent="0.35">
      <c r="A17" s="9"/>
      <c r="B17" s="1" t="s">
        <v>48</v>
      </c>
      <c r="C17" s="2">
        <v>62959</v>
      </c>
      <c r="D17" s="2">
        <v>64148</v>
      </c>
      <c r="E17" s="2">
        <v>67099</v>
      </c>
      <c r="F17" s="2">
        <v>68214</v>
      </c>
      <c r="G17" s="2">
        <v>69261</v>
      </c>
      <c r="H17" s="2">
        <v>71212</v>
      </c>
      <c r="I17" s="2">
        <v>56354</v>
      </c>
      <c r="J17" s="2">
        <v>58262</v>
      </c>
      <c r="K17" s="2">
        <v>59078</v>
      </c>
      <c r="L17" s="2">
        <v>60121</v>
      </c>
      <c r="M17" s="143"/>
      <c r="N17" s="143"/>
    </row>
    <row r="18" spans="1:14" s="144" customFormat="1" x14ac:dyDescent="0.35">
      <c r="A18" s="9"/>
      <c r="B18" s="1" t="s">
        <v>49</v>
      </c>
      <c r="C18" s="2">
        <v>92690</v>
      </c>
      <c r="D18" s="2">
        <v>94915</v>
      </c>
      <c r="E18" s="2">
        <v>98377</v>
      </c>
      <c r="F18" s="2">
        <v>100385</v>
      </c>
      <c r="G18" s="2">
        <v>102053</v>
      </c>
      <c r="H18" s="2">
        <v>103836</v>
      </c>
      <c r="I18" s="2">
        <v>80972</v>
      </c>
      <c r="J18" s="2">
        <v>83603</v>
      </c>
      <c r="K18" s="2">
        <v>86187</v>
      </c>
      <c r="L18" s="2">
        <v>88219</v>
      </c>
      <c r="M18" s="143"/>
      <c r="N18" s="143"/>
    </row>
    <row r="19" spans="1:14" s="144" customFormat="1" x14ac:dyDescent="0.35">
      <c r="A19" s="9"/>
      <c r="B19" s="1" t="s">
        <v>50</v>
      </c>
      <c r="C19" s="2">
        <v>221339</v>
      </c>
      <c r="D19" s="2">
        <v>225527</v>
      </c>
      <c r="E19" s="2">
        <v>231607</v>
      </c>
      <c r="F19" s="2">
        <v>236641</v>
      </c>
      <c r="G19" s="2">
        <v>241182</v>
      </c>
      <c r="H19" s="2">
        <v>245285</v>
      </c>
      <c r="I19" s="2">
        <v>205139</v>
      </c>
      <c r="J19" s="2">
        <v>210763</v>
      </c>
      <c r="K19" s="2">
        <v>216823</v>
      </c>
      <c r="L19" s="2">
        <v>222010</v>
      </c>
      <c r="M19" s="143"/>
      <c r="N19" s="143"/>
    </row>
    <row r="20" spans="1:14" s="144" customFormat="1" x14ac:dyDescent="0.35">
      <c r="A20" s="9"/>
      <c r="B20" s="1" t="s">
        <v>51</v>
      </c>
      <c r="C20" s="2">
        <v>20305</v>
      </c>
      <c r="D20" s="2">
        <v>20882</v>
      </c>
      <c r="E20" s="2">
        <v>21572</v>
      </c>
      <c r="F20" s="2">
        <v>22229</v>
      </c>
      <c r="G20" s="2">
        <v>22617</v>
      </c>
      <c r="H20" s="2">
        <v>23006</v>
      </c>
      <c r="I20" s="2">
        <v>17525</v>
      </c>
      <c r="J20" s="2">
        <v>18556</v>
      </c>
      <c r="K20" s="2">
        <v>18949</v>
      </c>
      <c r="L20" s="2">
        <v>19652</v>
      </c>
      <c r="M20" s="143"/>
      <c r="N20" s="143"/>
    </row>
    <row r="21" spans="1:14" s="144" customFormat="1" x14ac:dyDescent="0.35">
      <c r="A21" s="9"/>
      <c r="B21" s="1" t="s">
        <v>52</v>
      </c>
      <c r="C21" s="2">
        <v>247980</v>
      </c>
      <c r="D21" s="2">
        <v>253096</v>
      </c>
      <c r="E21" s="2">
        <v>264544</v>
      </c>
      <c r="F21" s="2">
        <v>272560</v>
      </c>
      <c r="G21" s="2">
        <v>277126</v>
      </c>
      <c r="H21" s="2">
        <v>281617</v>
      </c>
      <c r="I21" s="2">
        <v>231678</v>
      </c>
      <c r="J21" s="2">
        <v>237555</v>
      </c>
      <c r="K21" s="2">
        <v>244093</v>
      </c>
      <c r="L21" s="2">
        <v>250119</v>
      </c>
      <c r="M21" s="143"/>
      <c r="N21" s="143"/>
    </row>
    <row r="22" spans="1:14" s="144" customFormat="1" x14ac:dyDescent="0.35">
      <c r="A22" s="9"/>
      <c r="B22" s="1" t="s">
        <v>53</v>
      </c>
      <c r="C22" s="2">
        <v>166781</v>
      </c>
      <c r="D22" s="2">
        <v>173276</v>
      </c>
      <c r="E22" s="2">
        <v>184870</v>
      </c>
      <c r="F22" s="2">
        <v>192723</v>
      </c>
      <c r="G22" s="2">
        <v>199807</v>
      </c>
      <c r="H22" s="2">
        <v>206553</v>
      </c>
      <c r="I22" s="2">
        <v>166996</v>
      </c>
      <c r="J22" s="2">
        <v>173802</v>
      </c>
      <c r="K22" s="2">
        <v>181262</v>
      </c>
      <c r="L22" s="2">
        <v>187193</v>
      </c>
      <c r="M22" s="143"/>
      <c r="N22" s="143"/>
    </row>
    <row r="23" spans="1:14" s="144" customFormat="1" x14ac:dyDescent="0.35">
      <c r="A23" s="9"/>
      <c r="B23" s="1" t="s">
        <v>54</v>
      </c>
      <c r="C23" s="2">
        <v>26797</v>
      </c>
      <c r="D23" s="2">
        <v>27930</v>
      </c>
      <c r="E23" s="2">
        <v>29644</v>
      </c>
      <c r="F23" s="2">
        <v>30993</v>
      </c>
      <c r="G23" s="2">
        <v>32213</v>
      </c>
      <c r="H23" s="2">
        <v>33147</v>
      </c>
      <c r="I23" s="2">
        <v>30856</v>
      </c>
      <c r="J23" s="2">
        <v>32387</v>
      </c>
      <c r="K23" s="2">
        <v>34046</v>
      </c>
      <c r="L23" s="2">
        <v>35602</v>
      </c>
      <c r="M23" s="143"/>
      <c r="N23" s="143"/>
    </row>
    <row r="24" spans="1:14" s="144" customFormat="1" x14ac:dyDescent="0.35">
      <c r="A24" s="9"/>
      <c r="B24" s="1" t="s">
        <v>55</v>
      </c>
      <c r="C24" s="2">
        <v>10808</v>
      </c>
      <c r="D24" s="2">
        <v>11148</v>
      </c>
      <c r="E24" s="2">
        <v>11424</v>
      </c>
      <c r="F24" s="2">
        <v>11984</v>
      </c>
      <c r="G24" s="2">
        <v>12318</v>
      </c>
      <c r="H24" s="2">
        <v>12751</v>
      </c>
      <c r="I24" s="2">
        <v>11972</v>
      </c>
      <c r="J24" s="2">
        <v>12492</v>
      </c>
      <c r="K24" s="2">
        <v>13006</v>
      </c>
      <c r="L24" s="2">
        <v>13558</v>
      </c>
      <c r="M24" s="143"/>
      <c r="N24" s="143"/>
    </row>
    <row r="25" spans="1:14" s="144" customFormat="1" x14ac:dyDescent="0.35">
      <c r="A25" s="9"/>
      <c r="B25" s="1" t="s">
        <v>56</v>
      </c>
      <c r="C25" s="2">
        <v>498145</v>
      </c>
      <c r="D25" s="2">
        <v>505517</v>
      </c>
      <c r="E25" s="2">
        <v>524779</v>
      </c>
      <c r="F25" s="2">
        <v>532041</v>
      </c>
      <c r="G25" s="2">
        <v>539187</v>
      </c>
      <c r="H25" s="2">
        <v>543133</v>
      </c>
      <c r="I25" s="2">
        <v>523414</v>
      </c>
      <c r="J25" s="2">
        <v>531113</v>
      </c>
      <c r="K25" s="2">
        <v>535103</v>
      </c>
      <c r="L25" s="2">
        <v>539898</v>
      </c>
      <c r="M25" s="143"/>
      <c r="N25" s="143"/>
    </row>
    <row r="26" spans="1:14" s="144" customFormat="1" x14ac:dyDescent="0.35">
      <c r="A26" s="9"/>
      <c r="B26" s="1" t="s">
        <v>57</v>
      </c>
      <c r="C26" s="2">
        <v>62840</v>
      </c>
      <c r="D26" s="2">
        <v>64591</v>
      </c>
      <c r="E26" s="2">
        <v>66365</v>
      </c>
      <c r="F26" s="2">
        <v>67762</v>
      </c>
      <c r="G26" s="2">
        <v>68926</v>
      </c>
      <c r="H26" s="2">
        <v>70193</v>
      </c>
      <c r="I26" s="2">
        <v>61675</v>
      </c>
      <c r="J26" s="2">
        <v>63873</v>
      </c>
      <c r="K26" s="2">
        <v>65866</v>
      </c>
      <c r="L26" s="2">
        <v>67738</v>
      </c>
      <c r="M26" s="143"/>
      <c r="N26" s="143"/>
    </row>
    <row r="27" spans="1:14" s="144" customFormat="1" x14ac:dyDescent="0.35">
      <c r="A27" s="9"/>
      <c r="B27" s="1" t="s">
        <v>58</v>
      </c>
      <c r="C27" s="2">
        <v>200818</v>
      </c>
      <c r="D27" s="2">
        <v>202825</v>
      </c>
      <c r="E27" s="2">
        <v>205870</v>
      </c>
      <c r="F27" s="2">
        <v>208057</v>
      </c>
      <c r="G27" s="2">
        <v>210511</v>
      </c>
      <c r="H27" s="2">
        <v>212445</v>
      </c>
      <c r="I27" s="2">
        <v>205141</v>
      </c>
      <c r="J27" s="2">
        <v>208021</v>
      </c>
      <c r="K27" s="2">
        <v>211210</v>
      </c>
      <c r="L27" s="2">
        <v>214212</v>
      </c>
      <c r="M27" s="143"/>
      <c r="N27" s="143"/>
    </row>
    <row r="28" spans="1:14" s="144" customFormat="1" x14ac:dyDescent="0.35">
      <c r="A28" s="9"/>
      <c r="B28" s="1" t="s">
        <v>59</v>
      </c>
      <c r="C28" s="2">
        <v>6923</v>
      </c>
      <c r="D28" s="2">
        <v>7009</v>
      </c>
      <c r="E28" s="2">
        <v>7090</v>
      </c>
      <c r="F28" s="2">
        <v>7176</v>
      </c>
      <c r="G28" s="2">
        <v>7255</v>
      </c>
      <c r="H28" s="2">
        <v>7294</v>
      </c>
      <c r="I28" s="2">
        <v>6740</v>
      </c>
      <c r="J28" s="2">
        <v>7076</v>
      </c>
      <c r="K28" s="2">
        <v>7372</v>
      </c>
      <c r="L28" s="2">
        <v>7694</v>
      </c>
      <c r="M28" s="143"/>
      <c r="N28" s="143"/>
    </row>
    <row r="29" spans="1:14" s="144" customFormat="1" x14ac:dyDescent="0.35">
      <c r="A29" s="9"/>
      <c r="B29" s="1" t="s">
        <v>60</v>
      </c>
      <c r="C29" s="2">
        <v>24183</v>
      </c>
      <c r="D29" s="2">
        <v>25302</v>
      </c>
      <c r="E29" s="2">
        <v>27443</v>
      </c>
      <c r="F29" s="2">
        <v>29359</v>
      </c>
      <c r="G29" s="2">
        <v>30561</v>
      </c>
      <c r="H29" s="2">
        <v>31759</v>
      </c>
      <c r="I29" s="2">
        <v>28410</v>
      </c>
      <c r="J29" s="2">
        <v>29754</v>
      </c>
      <c r="K29" s="2">
        <v>31220</v>
      </c>
      <c r="L29" s="2">
        <v>32609</v>
      </c>
      <c r="M29" s="143"/>
      <c r="N29" s="143"/>
    </row>
    <row r="30" spans="1:14" s="144" customFormat="1" x14ac:dyDescent="0.35">
      <c r="A30" s="9"/>
      <c r="B30" s="1" t="s">
        <v>61</v>
      </c>
      <c r="C30" s="2">
        <v>5575</v>
      </c>
      <c r="D30" s="2">
        <v>5650</v>
      </c>
      <c r="E30" s="2">
        <v>5797</v>
      </c>
      <c r="F30" s="2">
        <v>5947</v>
      </c>
      <c r="G30" s="2">
        <v>6101</v>
      </c>
      <c r="H30" s="2">
        <v>6227</v>
      </c>
      <c r="I30" s="2">
        <v>6329</v>
      </c>
      <c r="J30" s="2">
        <v>6610</v>
      </c>
      <c r="K30" s="2">
        <v>6846</v>
      </c>
      <c r="L30" s="2">
        <v>7113</v>
      </c>
      <c r="M30" s="143"/>
      <c r="N30" s="143"/>
    </row>
    <row r="31" spans="1:14" s="144" customFormat="1" x14ac:dyDescent="0.35">
      <c r="A31" s="9"/>
      <c r="B31" s="1" t="s">
        <v>62</v>
      </c>
      <c r="C31" s="2">
        <v>170250</v>
      </c>
      <c r="D31" s="2">
        <v>175588</v>
      </c>
      <c r="E31" s="2">
        <v>183052</v>
      </c>
      <c r="F31" s="2">
        <v>188984</v>
      </c>
      <c r="G31" s="2">
        <v>194088</v>
      </c>
      <c r="H31" s="2">
        <v>198129</v>
      </c>
      <c r="I31" s="2">
        <v>165405</v>
      </c>
      <c r="J31" s="2">
        <v>171791</v>
      </c>
      <c r="K31" s="2">
        <v>178150</v>
      </c>
      <c r="L31" s="2">
        <v>183133</v>
      </c>
      <c r="M31" s="143"/>
      <c r="N31" s="143"/>
    </row>
    <row r="32" spans="1:14" s="144" customFormat="1" x14ac:dyDescent="0.35">
      <c r="A32" s="9"/>
      <c r="B32" s="1" t="s">
        <v>63</v>
      </c>
      <c r="C32" s="2">
        <v>14791</v>
      </c>
      <c r="D32" s="2">
        <v>15176</v>
      </c>
      <c r="E32" s="2">
        <v>15623</v>
      </c>
      <c r="F32" s="2">
        <v>15988</v>
      </c>
      <c r="G32" s="2">
        <v>16306</v>
      </c>
      <c r="H32" s="2">
        <v>16716</v>
      </c>
      <c r="I32" s="2">
        <v>16898</v>
      </c>
      <c r="J32" s="2">
        <v>17996</v>
      </c>
      <c r="K32" s="2">
        <v>18597</v>
      </c>
      <c r="L32" s="2">
        <v>19471</v>
      </c>
      <c r="M32" s="143"/>
      <c r="N32" s="143"/>
    </row>
    <row r="33" spans="1:14" s="144" customFormat="1" x14ac:dyDescent="0.35">
      <c r="A33" s="9"/>
      <c r="B33" s="1" t="s">
        <v>64</v>
      </c>
      <c r="C33" s="2">
        <v>299683</v>
      </c>
      <c r="D33" s="2">
        <v>309789</v>
      </c>
      <c r="E33" s="2">
        <v>324398</v>
      </c>
      <c r="F33" s="2">
        <v>334841</v>
      </c>
      <c r="G33" s="2">
        <v>344152</v>
      </c>
      <c r="H33" s="2">
        <v>354255</v>
      </c>
      <c r="I33" s="2">
        <v>317579</v>
      </c>
      <c r="J33" s="2">
        <v>327094</v>
      </c>
      <c r="K33" s="2">
        <v>335245</v>
      </c>
      <c r="L33" s="2">
        <v>342708</v>
      </c>
      <c r="M33" s="143"/>
      <c r="N33" s="143"/>
    </row>
    <row r="34" spans="1:14" s="144" customFormat="1" x14ac:dyDescent="0.35">
      <c r="A34" s="9"/>
      <c r="B34" s="1" t="s">
        <v>65</v>
      </c>
      <c r="C34" s="2">
        <v>23808</v>
      </c>
      <c r="D34" s="2">
        <v>24606</v>
      </c>
      <c r="E34" s="2">
        <v>25802</v>
      </c>
      <c r="F34" s="2">
        <v>26629</v>
      </c>
      <c r="G34" s="2">
        <v>27457</v>
      </c>
      <c r="H34" s="2">
        <v>28369</v>
      </c>
      <c r="I34" s="2">
        <v>28408</v>
      </c>
      <c r="J34" s="2">
        <v>29726</v>
      </c>
      <c r="K34" s="2">
        <v>31054</v>
      </c>
      <c r="L34" s="2">
        <v>32310</v>
      </c>
      <c r="M34" s="143"/>
      <c r="N34" s="143"/>
    </row>
    <row r="35" spans="1:14" s="144" customFormat="1" x14ac:dyDescent="0.35">
      <c r="A35" s="9"/>
      <c r="B35" s="1" t="s">
        <v>66</v>
      </c>
      <c r="C35" s="2">
        <v>27698</v>
      </c>
      <c r="D35" s="2">
        <v>28752</v>
      </c>
      <c r="E35" s="2">
        <v>30079</v>
      </c>
      <c r="F35" s="2">
        <v>31308</v>
      </c>
      <c r="G35" s="2">
        <v>32417</v>
      </c>
      <c r="H35" s="2">
        <v>33511</v>
      </c>
      <c r="I35" s="2">
        <v>31397</v>
      </c>
      <c r="J35" s="2">
        <v>32919</v>
      </c>
      <c r="K35" s="2">
        <v>34508</v>
      </c>
      <c r="L35" s="2">
        <v>35870</v>
      </c>
      <c r="M35" s="143"/>
      <c r="N35" s="143"/>
    </row>
    <row r="36" spans="1:14" s="144" customFormat="1" x14ac:dyDescent="0.35">
      <c r="A36" s="9"/>
      <c r="B36" s="1" t="s">
        <v>67</v>
      </c>
      <c r="C36" s="2">
        <v>4191</v>
      </c>
      <c r="D36" s="2">
        <v>4345</v>
      </c>
      <c r="E36" s="2">
        <v>4535</v>
      </c>
      <c r="F36" s="2">
        <v>4755</v>
      </c>
      <c r="G36" s="2">
        <v>4938</v>
      </c>
      <c r="H36" s="2">
        <v>5075</v>
      </c>
      <c r="I36" s="2">
        <v>5214</v>
      </c>
      <c r="J36" s="2">
        <v>5524</v>
      </c>
      <c r="K36" s="2">
        <v>5861</v>
      </c>
      <c r="L36" s="2">
        <v>6254</v>
      </c>
      <c r="M36" s="143"/>
      <c r="N36" s="143"/>
    </row>
    <row r="37" spans="1:14" s="144" customFormat="1" x14ac:dyDescent="0.35">
      <c r="A37" s="9"/>
      <c r="B37" s="1" t="s">
        <v>68</v>
      </c>
      <c r="C37" s="2">
        <v>12601</v>
      </c>
      <c r="D37" s="2">
        <v>12821</v>
      </c>
      <c r="E37" s="2">
        <v>13040</v>
      </c>
      <c r="F37" s="2">
        <v>13652</v>
      </c>
      <c r="G37" s="2">
        <v>14600</v>
      </c>
      <c r="H37" s="2">
        <v>14895</v>
      </c>
      <c r="I37" s="2">
        <v>10061</v>
      </c>
      <c r="J37" s="2">
        <v>10586</v>
      </c>
      <c r="K37" s="2">
        <v>11110</v>
      </c>
      <c r="L37" s="2">
        <v>11655</v>
      </c>
      <c r="M37" s="143"/>
      <c r="N37" s="143"/>
    </row>
    <row r="38" spans="1:14" s="144" customFormat="1" x14ac:dyDescent="0.35">
      <c r="A38" s="9"/>
      <c r="B38" s="1" t="s">
        <v>69</v>
      </c>
      <c r="C38" s="2">
        <v>10271</v>
      </c>
      <c r="D38" s="2">
        <v>10579</v>
      </c>
      <c r="E38" s="2">
        <v>10979</v>
      </c>
      <c r="F38" s="2">
        <v>11288</v>
      </c>
      <c r="G38" s="2">
        <v>11596</v>
      </c>
      <c r="H38" s="2">
        <v>11948</v>
      </c>
      <c r="I38" s="2">
        <v>11935</v>
      </c>
      <c r="J38" s="2">
        <v>12415</v>
      </c>
      <c r="K38" s="2">
        <v>12985</v>
      </c>
      <c r="L38" s="2">
        <v>13480</v>
      </c>
      <c r="M38" s="143"/>
      <c r="N38" s="143"/>
    </row>
    <row r="39" spans="1:14" s="144" customFormat="1" x14ac:dyDescent="0.35">
      <c r="A39" s="9"/>
      <c r="B39" s="1" t="s">
        <v>70</v>
      </c>
      <c r="C39" s="2">
        <v>28430</v>
      </c>
      <c r="D39" s="2">
        <v>29223</v>
      </c>
      <c r="E39" s="2">
        <v>30069</v>
      </c>
      <c r="F39" s="2">
        <v>30695</v>
      </c>
      <c r="G39" s="2">
        <v>31455</v>
      </c>
      <c r="H39" s="2">
        <v>32021</v>
      </c>
      <c r="I39" s="2">
        <v>31473</v>
      </c>
      <c r="J39" s="2">
        <v>32540</v>
      </c>
      <c r="K39" s="2">
        <v>33601</v>
      </c>
      <c r="L39" s="2">
        <v>34695</v>
      </c>
      <c r="M39" s="143"/>
      <c r="N39" s="143"/>
    </row>
    <row r="40" spans="1:14" s="141" customFormat="1" x14ac:dyDescent="0.35">
      <c r="A40" s="62" t="s">
        <v>106</v>
      </c>
      <c r="C40" s="14">
        <v>56621014</v>
      </c>
      <c r="D40" s="14">
        <v>57959300</v>
      </c>
      <c r="E40" s="14">
        <v>59785368</v>
      </c>
      <c r="F40" s="14">
        <v>61557666</v>
      </c>
      <c r="G40" s="14">
        <v>63523772</v>
      </c>
      <c r="H40" s="14">
        <v>65602998</v>
      </c>
      <c r="I40" s="14">
        <v>67843113</v>
      </c>
      <c r="J40" s="14">
        <v>69896295</v>
      </c>
      <c r="K40" s="14">
        <v>72041933</v>
      </c>
      <c r="L40" s="14">
        <v>82842506</v>
      </c>
      <c r="M40" s="142"/>
      <c r="N40" s="142"/>
    </row>
    <row r="41" spans="1:14" s="144" customFormat="1" x14ac:dyDescent="0.35">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5"/>
      <c r="N41" s="145"/>
    </row>
    <row r="42" spans="1:14" ht="23.15" customHeight="1" x14ac:dyDescent="0.35">
      <c r="A42" s="245"/>
      <c r="B42" s="246"/>
      <c r="C42" s="246"/>
      <c r="D42" s="246"/>
      <c r="E42" s="246"/>
      <c r="F42" s="246"/>
      <c r="G42" s="246"/>
      <c r="H42" s="246"/>
      <c r="I42" s="246"/>
      <c r="J42" s="246"/>
      <c r="K42" s="246"/>
      <c r="L42" s="246"/>
      <c r="M42" s="246"/>
      <c r="N42" s="247"/>
    </row>
    <row r="43" spans="1:14" x14ac:dyDescent="0.35">
      <c r="B43" s="147" t="s">
        <v>226</v>
      </c>
    </row>
    <row r="44" spans="1:14" x14ac:dyDescent="0.35">
      <c r="B44" s="147" t="s">
        <v>227</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3" sqref="C13"/>
    </sheetView>
  </sheetViews>
  <sheetFormatPr defaultColWidth="8.81640625" defaultRowHeight="14.5" x14ac:dyDescent="0.35"/>
  <cols>
    <col min="1" max="1" width="4.26953125" style="36" customWidth="1"/>
    <col min="2" max="2" width="3.7265625" customWidth="1"/>
    <col min="3" max="3" width="49.7265625" customWidth="1"/>
    <col min="4" max="4" width="5" customWidth="1"/>
    <col min="5" max="5" width="49.7265625" customWidth="1"/>
  </cols>
  <sheetData>
    <row r="10" spans="1:5" s="38" customFormat="1" ht="25" x14ac:dyDescent="0.5">
      <c r="A10" s="57"/>
      <c r="C10" s="39" t="s">
        <v>6</v>
      </c>
      <c r="E10" s="40" t="s">
        <v>21</v>
      </c>
    </row>
    <row r="11" spans="1:5" x14ac:dyDescent="0.35">
      <c r="C11" s="13"/>
      <c r="D11" s="13"/>
      <c r="E11" s="13"/>
    </row>
    <row r="12" spans="1:5" ht="84" x14ac:dyDescent="0.35">
      <c r="C12" s="12" t="s">
        <v>29</v>
      </c>
      <c r="D12" s="20"/>
      <c r="E12" s="19" t="s">
        <v>191</v>
      </c>
    </row>
    <row r="13" spans="1:5" x14ac:dyDescent="0.35">
      <c r="C13" s="21"/>
      <c r="D13" s="20"/>
      <c r="E13" s="19"/>
    </row>
    <row r="14" spans="1:5" ht="82.5" customHeight="1" x14ac:dyDescent="0.35">
      <c r="C14" s="12" t="s">
        <v>111</v>
      </c>
      <c r="D14" s="20"/>
      <c r="E14" s="41" t="s">
        <v>192</v>
      </c>
    </row>
    <row r="15" spans="1:5" x14ac:dyDescent="0.35">
      <c r="C15" s="22"/>
      <c r="D15" s="20"/>
      <c r="E15" s="19"/>
    </row>
    <row r="16" spans="1:5" ht="34.5" x14ac:dyDescent="0.35">
      <c r="C16" s="23" t="s">
        <v>30</v>
      </c>
      <c r="D16" s="24"/>
      <c r="E16" s="19" t="s">
        <v>31</v>
      </c>
    </row>
    <row r="17" spans="3:5" x14ac:dyDescent="0.35">
      <c r="C17" s="221"/>
      <c r="D17" s="221"/>
      <c r="E17" s="221"/>
    </row>
    <row r="18" spans="3:5" ht="23" x14ac:dyDescent="0.35">
      <c r="C18" s="25" t="s">
        <v>22</v>
      </c>
      <c r="D18" s="25"/>
      <c r="E18" s="26" t="s">
        <v>23</v>
      </c>
    </row>
    <row r="19" spans="3:5" x14ac:dyDescent="0.35">
      <c r="C19" s="23"/>
      <c r="D19" s="23"/>
      <c r="E19" s="27"/>
    </row>
    <row r="20" spans="3:5" x14ac:dyDescent="0.35">
      <c r="C20" s="23" t="s">
        <v>4</v>
      </c>
      <c r="D20" s="23"/>
      <c r="E20" s="27" t="s">
        <v>24</v>
      </c>
    </row>
    <row r="21" spans="3:5" x14ac:dyDescent="0.35">
      <c r="C21" s="23" t="s">
        <v>28</v>
      </c>
      <c r="D21" s="23"/>
      <c r="E21" s="27" t="s">
        <v>112</v>
      </c>
    </row>
    <row r="22" spans="3:5" x14ac:dyDescent="0.35">
      <c r="C22" s="23" t="s">
        <v>25</v>
      </c>
      <c r="D22" s="23"/>
      <c r="E22" s="27" t="s">
        <v>25</v>
      </c>
    </row>
    <row r="23" spans="3:5" x14ac:dyDescent="0.35">
      <c r="C23" s="23" t="s">
        <v>26</v>
      </c>
      <c r="D23" s="23"/>
      <c r="E23" s="27" t="s">
        <v>27</v>
      </c>
    </row>
    <row r="24" spans="3:5" x14ac:dyDescent="0.35">
      <c r="C24" s="23"/>
      <c r="D24" s="23"/>
      <c r="E24" s="27"/>
    </row>
    <row r="25" spans="3:5" x14ac:dyDescent="0.35">
      <c r="C25" s="23" t="s">
        <v>5</v>
      </c>
      <c r="D25" s="23"/>
      <c r="E25" s="27" t="s">
        <v>5</v>
      </c>
    </row>
    <row r="26" spans="3:5" x14ac:dyDescent="0.35">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20" zoomScaleNormal="120" workbookViewId="0">
      <pane xSplit="2" ySplit="2" topLeftCell="K28" activePane="bottomRight" state="frozen"/>
      <selection activeCell="C13" sqref="C13"/>
      <selection pane="topRight" activeCell="C13" sqref="C13"/>
      <selection pane="bottomLeft" activeCell="C13" sqref="C13"/>
      <selection pane="bottomRight" activeCell="L4" sqref="L4:L40"/>
    </sheetView>
  </sheetViews>
  <sheetFormatPr defaultColWidth="9.1796875" defaultRowHeight="14.5" x14ac:dyDescent="0.35"/>
  <cols>
    <col min="1" max="1" width="2.7265625" style="63" bestFit="1" customWidth="1"/>
    <col min="2" max="2" width="44.453125" style="60" customWidth="1"/>
    <col min="3" max="7" width="9.453125" style="60" customWidth="1"/>
    <col min="8" max="16384" width="9.1796875" style="60"/>
  </cols>
  <sheetData>
    <row r="1" spans="1:14" ht="29.15" customHeight="1" x14ac:dyDescent="0.35">
      <c r="A1" s="225" t="s">
        <v>187</v>
      </c>
      <c r="B1" s="226"/>
      <c r="C1" s="226"/>
      <c r="D1" s="226"/>
      <c r="E1" s="226"/>
      <c r="F1" s="226"/>
      <c r="G1" s="226"/>
      <c r="H1" s="226"/>
      <c r="I1" s="226"/>
      <c r="J1" s="226"/>
      <c r="K1" s="226"/>
      <c r="L1" s="226"/>
      <c r="M1" s="226"/>
      <c r="N1" s="227"/>
    </row>
    <row r="2" spans="1:14" x14ac:dyDescent="0.35">
      <c r="A2" s="251" t="s">
        <v>3</v>
      </c>
      <c r="B2" s="251"/>
      <c r="C2" s="146" t="s">
        <v>224</v>
      </c>
      <c r="D2" s="146" t="s">
        <v>225</v>
      </c>
      <c r="E2" s="46">
        <v>44621</v>
      </c>
      <c r="F2" s="46">
        <v>44652</v>
      </c>
      <c r="G2" s="46">
        <v>44682</v>
      </c>
      <c r="H2" s="46">
        <v>44713</v>
      </c>
      <c r="I2" s="46">
        <v>44743</v>
      </c>
      <c r="J2" s="46">
        <v>44774</v>
      </c>
      <c r="K2" s="46">
        <v>44805</v>
      </c>
      <c r="L2" s="46">
        <v>44835</v>
      </c>
      <c r="M2" s="46">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141" customFormat="1" x14ac:dyDescent="0.35">
      <c r="A4" s="58" t="s">
        <v>35</v>
      </c>
      <c r="C4" s="14">
        <v>457565196</v>
      </c>
      <c r="D4" s="14">
        <v>467339506</v>
      </c>
      <c r="E4" s="14">
        <v>478809079</v>
      </c>
      <c r="F4" s="14">
        <v>489816765</v>
      </c>
      <c r="G4" s="14">
        <v>504761998</v>
      </c>
      <c r="H4" s="14">
        <v>518743225</v>
      </c>
      <c r="I4" s="14">
        <v>528807220</v>
      </c>
      <c r="J4" s="14">
        <v>540212837</v>
      </c>
      <c r="K4" s="14">
        <v>551453135</v>
      </c>
      <c r="L4" s="14">
        <v>565146109</v>
      </c>
      <c r="M4" s="142"/>
      <c r="N4" s="142"/>
    </row>
    <row r="5" spans="1:14" s="144" customFormat="1" x14ac:dyDescent="0.35">
      <c r="A5" s="9"/>
      <c r="B5" s="1" t="s">
        <v>36</v>
      </c>
      <c r="C5" s="2">
        <v>42943207</v>
      </c>
      <c r="D5" s="2">
        <v>44033313</v>
      </c>
      <c r="E5" s="2">
        <v>45323632</v>
      </c>
      <c r="F5" s="2">
        <v>46561166</v>
      </c>
      <c r="G5" s="2">
        <v>47998233</v>
      </c>
      <c r="H5" s="2">
        <v>49341145</v>
      </c>
      <c r="I5" s="2">
        <v>51150644</v>
      </c>
      <c r="J5" s="2">
        <v>52493662</v>
      </c>
      <c r="K5" s="2">
        <v>53799974</v>
      </c>
      <c r="L5" s="2">
        <v>55377181</v>
      </c>
      <c r="M5" s="143"/>
      <c r="N5" s="143"/>
    </row>
    <row r="6" spans="1:14" s="144" customFormat="1" x14ac:dyDescent="0.35">
      <c r="A6" s="9"/>
      <c r="B6" s="1" t="s">
        <v>37</v>
      </c>
      <c r="C6" s="2">
        <v>170673984</v>
      </c>
      <c r="D6" s="2">
        <v>173286406</v>
      </c>
      <c r="E6" s="2">
        <v>176481957</v>
      </c>
      <c r="F6" s="2">
        <v>179537705</v>
      </c>
      <c r="G6" s="2">
        <v>185837387</v>
      </c>
      <c r="H6" s="2">
        <v>191228611</v>
      </c>
      <c r="I6" s="2">
        <v>191806788</v>
      </c>
      <c r="J6" s="2">
        <v>194860648</v>
      </c>
      <c r="K6" s="2">
        <v>197867976</v>
      </c>
      <c r="L6" s="2">
        <v>201650583</v>
      </c>
      <c r="M6" s="143"/>
      <c r="N6" s="143"/>
    </row>
    <row r="7" spans="1:14" s="144" customFormat="1" x14ac:dyDescent="0.35">
      <c r="A7" s="9"/>
      <c r="B7" s="1" t="s">
        <v>38</v>
      </c>
      <c r="C7" s="2">
        <v>140381013</v>
      </c>
      <c r="D7" s="2">
        <v>143787236</v>
      </c>
      <c r="E7" s="2">
        <v>147723200</v>
      </c>
      <c r="F7" s="2">
        <v>151469008</v>
      </c>
      <c r="G7" s="2">
        <v>155484854</v>
      </c>
      <c r="H7" s="2">
        <v>159511710</v>
      </c>
      <c r="I7" s="2">
        <v>164544471</v>
      </c>
      <c r="J7" s="2">
        <v>168517613</v>
      </c>
      <c r="K7" s="2">
        <v>172432239</v>
      </c>
      <c r="L7" s="2">
        <v>177161575</v>
      </c>
      <c r="M7" s="143"/>
      <c r="N7" s="143"/>
    </row>
    <row r="8" spans="1:14" s="144" customFormat="1" x14ac:dyDescent="0.35">
      <c r="A8" s="9"/>
      <c r="B8" s="1" t="s">
        <v>39</v>
      </c>
      <c r="C8" s="2">
        <v>41098173</v>
      </c>
      <c r="D8" s="2">
        <v>42121335</v>
      </c>
      <c r="E8" s="2">
        <v>43290327</v>
      </c>
      <c r="F8" s="2">
        <v>44429771</v>
      </c>
      <c r="G8" s="2">
        <v>45637950</v>
      </c>
      <c r="H8" s="2">
        <v>46850767</v>
      </c>
      <c r="I8" s="2">
        <v>47884291</v>
      </c>
      <c r="J8" s="2">
        <v>49048253</v>
      </c>
      <c r="K8" s="2">
        <v>50203543</v>
      </c>
      <c r="L8" s="2">
        <v>51549382</v>
      </c>
      <c r="M8" s="143"/>
      <c r="N8" s="143"/>
    </row>
    <row r="9" spans="1:14" s="144" customFormat="1" x14ac:dyDescent="0.35">
      <c r="A9" s="9"/>
      <c r="B9" s="1" t="s">
        <v>40</v>
      </c>
      <c r="C9" s="2">
        <v>7576537</v>
      </c>
      <c r="D9" s="2">
        <v>7794058</v>
      </c>
      <c r="E9" s="2">
        <v>8047834</v>
      </c>
      <c r="F9" s="2">
        <v>8296144</v>
      </c>
      <c r="G9" s="2">
        <v>8612477</v>
      </c>
      <c r="H9" s="2">
        <v>8933604</v>
      </c>
      <c r="I9" s="2">
        <v>8945016</v>
      </c>
      <c r="J9" s="2">
        <v>9202383</v>
      </c>
      <c r="K9" s="2">
        <v>9458953</v>
      </c>
      <c r="L9" s="2">
        <v>9757772</v>
      </c>
      <c r="M9" s="143"/>
      <c r="N9" s="143"/>
    </row>
    <row r="10" spans="1:14" s="144" customFormat="1" x14ac:dyDescent="0.35">
      <c r="A10" s="9"/>
      <c r="B10" s="1" t="s">
        <v>41</v>
      </c>
      <c r="C10" s="2">
        <v>54892282</v>
      </c>
      <c r="D10" s="2">
        <v>56317158</v>
      </c>
      <c r="E10" s="2">
        <v>57942129</v>
      </c>
      <c r="F10" s="2">
        <v>59522971</v>
      </c>
      <c r="G10" s="2">
        <v>61191097</v>
      </c>
      <c r="H10" s="2">
        <v>62877388</v>
      </c>
      <c r="I10" s="2">
        <v>64476010</v>
      </c>
      <c r="J10" s="2">
        <v>66090278</v>
      </c>
      <c r="K10" s="2">
        <v>67690450</v>
      </c>
      <c r="L10" s="2">
        <v>69649616</v>
      </c>
      <c r="M10" s="143"/>
      <c r="N10" s="143"/>
    </row>
    <row r="11" spans="1:14" s="141" customFormat="1" x14ac:dyDescent="0.35">
      <c r="A11" s="62" t="s">
        <v>42</v>
      </c>
      <c r="C11" s="14">
        <v>89630653</v>
      </c>
      <c r="D11" s="14">
        <v>92224619</v>
      </c>
      <c r="E11" s="14">
        <v>95153039</v>
      </c>
      <c r="F11" s="14">
        <v>97933744</v>
      </c>
      <c r="G11" s="14">
        <v>101043391</v>
      </c>
      <c r="H11" s="14">
        <v>104125161</v>
      </c>
      <c r="I11" s="14">
        <v>106935810</v>
      </c>
      <c r="J11" s="14">
        <v>109854581</v>
      </c>
      <c r="K11" s="14">
        <v>112783424</v>
      </c>
      <c r="L11" s="14">
        <v>116234136</v>
      </c>
      <c r="M11" s="142"/>
      <c r="N11" s="142"/>
    </row>
    <row r="12" spans="1:14" s="144" customFormat="1" x14ac:dyDescent="0.35">
      <c r="A12" s="9"/>
      <c r="B12" s="1" t="s">
        <v>43</v>
      </c>
      <c r="C12" s="2">
        <v>1588109</v>
      </c>
      <c r="D12" s="2">
        <v>1624385</v>
      </c>
      <c r="E12" s="2">
        <v>1665410</v>
      </c>
      <c r="F12" s="2">
        <v>1702913</v>
      </c>
      <c r="G12" s="2">
        <v>1744955</v>
      </c>
      <c r="H12" s="2">
        <v>1786210</v>
      </c>
      <c r="I12" s="2">
        <v>1829976</v>
      </c>
      <c r="J12" s="2">
        <v>1872171</v>
      </c>
      <c r="K12" s="2">
        <v>1915528</v>
      </c>
      <c r="L12" s="2">
        <v>1972704</v>
      </c>
      <c r="M12" s="143"/>
      <c r="N12" s="143"/>
    </row>
    <row r="13" spans="1:14" s="144" customFormat="1" x14ac:dyDescent="0.35">
      <c r="A13" s="9"/>
      <c r="B13" s="1" t="s">
        <v>44</v>
      </c>
      <c r="C13" s="2">
        <v>12620367</v>
      </c>
      <c r="D13" s="2">
        <v>12990962</v>
      </c>
      <c r="E13" s="2">
        <v>13401507</v>
      </c>
      <c r="F13" s="2">
        <v>13799960</v>
      </c>
      <c r="G13" s="2">
        <v>14222882</v>
      </c>
      <c r="H13" s="2">
        <v>14649240</v>
      </c>
      <c r="I13" s="2">
        <v>15045159</v>
      </c>
      <c r="J13" s="2">
        <v>15459238</v>
      </c>
      <c r="K13" s="2">
        <v>15883837</v>
      </c>
      <c r="L13" s="2">
        <v>16382124</v>
      </c>
      <c r="M13" s="143"/>
      <c r="N13" s="143"/>
    </row>
    <row r="14" spans="1:14" s="144" customFormat="1" x14ac:dyDescent="0.35">
      <c r="A14" s="9"/>
      <c r="B14" s="1" t="s">
        <v>45</v>
      </c>
      <c r="C14" s="2">
        <v>4381002</v>
      </c>
      <c r="D14" s="2">
        <v>4517617</v>
      </c>
      <c r="E14" s="2">
        <v>4665723</v>
      </c>
      <c r="F14" s="2">
        <v>4801475</v>
      </c>
      <c r="G14" s="2">
        <v>4948985</v>
      </c>
      <c r="H14" s="2">
        <v>5096791</v>
      </c>
      <c r="I14" s="2">
        <v>5208203</v>
      </c>
      <c r="J14" s="2">
        <v>5355497</v>
      </c>
      <c r="K14" s="2">
        <v>5502438</v>
      </c>
      <c r="L14" s="2">
        <v>5670539</v>
      </c>
      <c r="M14" s="143"/>
      <c r="N14" s="143"/>
    </row>
    <row r="15" spans="1:14" s="144" customFormat="1" x14ac:dyDescent="0.35">
      <c r="A15" s="9"/>
      <c r="B15" s="1" t="s">
        <v>46</v>
      </c>
      <c r="C15" s="2">
        <v>5245439</v>
      </c>
      <c r="D15" s="2">
        <v>5400163</v>
      </c>
      <c r="E15" s="2">
        <v>5572023</v>
      </c>
      <c r="F15" s="2">
        <v>5732587</v>
      </c>
      <c r="G15" s="2">
        <v>5942974</v>
      </c>
      <c r="H15" s="2">
        <v>6155313</v>
      </c>
      <c r="I15" s="2">
        <v>6268222</v>
      </c>
      <c r="J15" s="2">
        <v>6438892</v>
      </c>
      <c r="K15" s="2">
        <v>6607682</v>
      </c>
      <c r="L15" s="2">
        <v>6804956</v>
      </c>
      <c r="M15" s="143"/>
      <c r="N15" s="143"/>
    </row>
    <row r="16" spans="1:14" s="144" customFormat="1" x14ac:dyDescent="0.35">
      <c r="A16" s="9"/>
      <c r="B16" s="1" t="s">
        <v>47</v>
      </c>
      <c r="C16" s="2">
        <v>4023241</v>
      </c>
      <c r="D16" s="2">
        <v>4161598</v>
      </c>
      <c r="E16" s="2">
        <v>4317907</v>
      </c>
      <c r="F16" s="2">
        <v>4464222</v>
      </c>
      <c r="G16" s="2">
        <v>4625113</v>
      </c>
      <c r="H16" s="2">
        <v>4783183</v>
      </c>
      <c r="I16" s="2">
        <v>4922283</v>
      </c>
      <c r="J16" s="2">
        <v>5073512</v>
      </c>
      <c r="K16" s="2">
        <v>5224564</v>
      </c>
      <c r="L16" s="2">
        <v>5400989</v>
      </c>
      <c r="M16" s="143"/>
      <c r="N16" s="143"/>
    </row>
    <row r="17" spans="1:14" s="144" customFormat="1" x14ac:dyDescent="0.35">
      <c r="A17" s="9"/>
      <c r="B17" s="1" t="s">
        <v>48</v>
      </c>
      <c r="C17" s="2">
        <v>1433378</v>
      </c>
      <c r="D17" s="2">
        <v>1463350</v>
      </c>
      <c r="E17" s="2">
        <v>1498111</v>
      </c>
      <c r="F17" s="2">
        <v>1532178</v>
      </c>
      <c r="G17" s="2">
        <v>1598523</v>
      </c>
      <c r="H17" s="2">
        <v>1638222</v>
      </c>
      <c r="I17" s="2">
        <v>1695468</v>
      </c>
      <c r="J17" s="2">
        <v>1731512</v>
      </c>
      <c r="K17" s="2">
        <v>1768173</v>
      </c>
      <c r="L17" s="2">
        <v>1811714</v>
      </c>
      <c r="M17" s="143"/>
      <c r="N17" s="143"/>
    </row>
    <row r="18" spans="1:14" s="144" customFormat="1" x14ac:dyDescent="0.35">
      <c r="A18" s="9"/>
      <c r="B18" s="1" t="s">
        <v>49</v>
      </c>
      <c r="C18" s="2">
        <v>2998635</v>
      </c>
      <c r="D18" s="2">
        <v>3065700</v>
      </c>
      <c r="E18" s="2">
        <v>3145999</v>
      </c>
      <c r="F18" s="2">
        <v>3222393</v>
      </c>
      <c r="G18" s="2">
        <v>3307056</v>
      </c>
      <c r="H18" s="2">
        <v>3391208</v>
      </c>
      <c r="I18" s="2">
        <v>3483179</v>
      </c>
      <c r="J18" s="2">
        <v>3562271</v>
      </c>
      <c r="K18" s="2">
        <v>3641135</v>
      </c>
      <c r="L18" s="2">
        <v>3735826</v>
      </c>
      <c r="M18" s="143"/>
      <c r="N18" s="143"/>
    </row>
    <row r="19" spans="1:14" s="144" customFormat="1" x14ac:dyDescent="0.35">
      <c r="A19" s="9"/>
      <c r="B19" s="1" t="s">
        <v>50</v>
      </c>
      <c r="C19" s="2">
        <v>10850157</v>
      </c>
      <c r="D19" s="2">
        <v>11129358</v>
      </c>
      <c r="E19" s="2">
        <v>11445540</v>
      </c>
      <c r="F19" s="2">
        <v>11742257</v>
      </c>
      <c r="G19" s="2">
        <v>12053353</v>
      </c>
      <c r="H19" s="2">
        <v>12370984</v>
      </c>
      <c r="I19" s="2">
        <v>12687839</v>
      </c>
      <c r="J19" s="2">
        <v>12992548</v>
      </c>
      <c r="K19" s="2">
        <v>13294387</v>
      </c>
      <c r="L19" s="2">
        <v>13638712</v>
      </c>
      <c r="M19" s="143"/>
      <c r="N19" s="143"/>
    </row>
    <row r="20" spans="1:14" s="144" customFormat="1" x14ac:dyDescent="0.35">
      <c r="A20" s="9"/>
      <c r="B20" s="1" t="s">
        <v>51</v>
      </c>
      <c r="C20" s="2">
        <v>1365385</v>
      </c>
      <c r="D20" s="2">
        <v>1395575</v>
      </c>
      <c r="E20" s="2">
        <v>1429278</v>
      </c>
      <c r="F20" s="2">
        <v>1460018</v>
      </c>
      <c r="G20" s="2">
        <v>1494165</v>
      </c>
      <c r="H20" s="2">
        <v>1528239</v>
      </c>
      <c r="I20" s="2">
        <v>1562818</v>
      </c>
      <c r="J20" s="2">
        <v>1594405</v>
      </c>
      <c r="K20" s="2">
        <v>1624966</v>
      </c>
      <c r="L20" s="2">
        <v>1662744</v>
      </c>
      <c r="M20" s="143"/>
      <c r="N20" s="143"/>
    </row>
    <row r="21" spans="1:14" s="144" customFormat="1" x14ac:dyDescent="0.35">
      <c r="A21" s="9"/>
      <c r="B21" s="1" t="s">
        <v>52</v>
      </c>
      <c r="C21" s="2">
        <v>8292266</v>
      </c>
      <c r="D21" s="2">
        <v>8520766</v>
      </c>
      <c r="E21" s="2">
        <v>8776694</v>
      </c>
      <c r="F21" s="2">
        <v>9016337</v>
      </c>
      <c r="G21" s="2">
        <v>9266500</v>
      </c>
      <c r="H21" s="2">
        <v>9521453</v>
      </c>
      <c r="I21" s="2">
        <v>9772989</v>
      </c>
      <c r="J21" s="2">
        <v>10017508</v>
      </c>
      <c r="K21" s="2">
        <v>10260279</v>
      </c>
      <c r="L21" s="2">
        <v>10530816</v>
      </c>
      <c r="M21" s="143"/>
      <c r="N21" s="143"/>
    </row>
    <row r="22" spans="1:14" s="144" customFormat="1" x14ac:dyDescent="0.35">
      <c r="A22" s="9"/>
      <c r="B22" s="1" t="s">
        <v>53</v>
      </c>
      <c r="C22" s="2">
        <v>3483656</v>
      </c>
      <c r="D22" s="2">
        <v>3578857</v>
      </c>
      <c r="E22" s="2">
        <v>3685717</v>
      </c>
      <c r="F22" s="2">
        <v>3788310</v>
      </c>
      <c r="G22" s="2">
        <v>3900702</v>
      </c>
      <c r="H22" s="2">
        <v>4011653</v>
      </c>
      <c r="I22" s="2">
        <v>4115931</v>
      </c>
      <c r="J22" s="2">
        <v>4219614</v>
      </c>
      <c r="K22" s="2">
        <v>4322763</v>
      </c>
      <c r="L22" s="2">
        <v>4443066</v>
      </c>
      <c r="M22" s="143"/>
      <c r="N22" s="143"/>
    </row>
    <row r="23" spans="1:14" s="144" customFormat="1" x14ac:dyDescent="0.35">
      <c r="A23" s="9"/>
      <c r="B23" s="1" t="s">
        <v>54</v>
      </c>
      <c r="C23" s="2">
        <v>1864738</v>
      </c>
      <c r="D23" s="2">
        <v>1917061</v>
      </c>
      <c r="E23" s="2">
        <v>1975952</v>
      </c>
      <c r="F23" s="2">
        <v>2032849</v>
      </c>
      <c r="G23" s="2">
        <v>2095746</v>
      </c>
      <c r="H23" s="2">
        <v>2157374</v>
      </c>
      <c r="I23" s="2">
        <v>2232182</v>
      </c>
      <c r="J23" s="2">
        <v>2290321</v>
      </c>
      <c r="K23" s="2">
        <v>2350441</v>
      </c>
      <c r="L23" s="2">
        <v>2419479</v>
      </c>
      <c r="M23" s="143"/>
      <c r="N23" s="143"/>
    </row>
    <row r="24" spans="1:14" s="144" customFormat="1" x14ac:dyDescent="0.35">
      <c r="A24" s="9"/>
      <c r="B24" s="1" t="s">
        <v>55</v>
      </c>
      <c r="C24" s="2">
        <v>396649</v>
      </c>
      <c r="D24" s="2">
        <v>409281</v>
      </c>
      <c r="E24" s="2">
        <v>423275</v>
      </c>
      <c r="F24" s="2">
        <v>436921</v>
      </c>
      <c r="G24" s="2">
        <v>451807</v>
      </c>
      <c r="H24" s="2">
        <v>466452</v>
      </c>
      <c r="I24" s="2">
        <v>484463</v>
      </c>
      <c r="J24" s="2">
        <v>498610</v>
      </c>
      <c r="K24" s="2">
        <v>512937</v>
      </c>
      <c r="L24" s="2">
        <v>531561</v>
      </c>
      <c r="M24" s="143"/>
      <c r="N24" s="143"/>
    </row>
    <row r="25" spans="1:14" s="144" customFormat="1" x14ac:dyDescent="0.35">
      <c r="A25" s="9"/>
      <c r="B25" s="1" t="s">
        <v>56</v>
      </c>
      <c r="C25" s="2">
        <v>5105253</v>
      </c>
      <c r="D25" s="2">
        <v>5279973</v>
      </c>
      <c r="E25" s="2">
        <v>5479275</v>
      </c>
      <c r="F25" s="2">
        <v>5668700</v>
      </c>
      <c r="G25" s="2">
        <v>5876388</v>
      </c>
      <c r="H25" s="2">
        <v>6080608</v>
      </c>
      <c r="I25" s="2">
        <v>6290858</v>
      </c>
      <c r="J25" s="2">
        <v>6490916</v>
      </c>
      <c r="K25" s="2">
        <v>6688736</v>
      </c>
      <c r="L25" s="2">
        <v>6924434</v>
      </c>
      <c r="M25" s="143"/>
      <c r="N25" s="143"/>
    </row>
    <row r="26" spans="1:14" s="144" customFormat="1" x14ac:dyDescent="0.35">
      <c r="A26" s="9"/>
      <c r="B26" s="1" t="s">
        <v>57</v>
      </c>
      <c r="C26" s="2">
        <v>4540989</v>
      </c>
      <c r="D26" s="2">
        <v>4669346</v>
      </c>
      <c r="E26" s="2">
        <v>4814215</v>
      </c>
      <c r="F26" s="2">
        <v>4945236</v>
      </c>
      <c r="G26" s="2">
        <v>5096749</v>
      </c>
      <c r="H26" s="2">
        <v>5249508</v>
      </c>
      <c r="I26" s="2">
        <v>5404832</v>
      </c>
      <c r="J26" s="2">
        <v>5544276</v>
      </c>
      <c r="K26" s="2">
        <v>5683412</v>
      </c>
      <c r="L26" s="2">
        <v>5844400</v>
      </c>
      <c r="M26" s="143"/>
      <c r="N26" s="143"/>
    </row>
    <row r="27" spans="1:14" s="144" customFormat="1" x14ac:dyDescent="0.35">
      <c r="A27" s="9"/>
      <c r="B27" s="1" t="s">
        <v>58</v>
      </c>
      <c r="C27" s="2">
        <v>3015334</v>
      </c>
      <c r="D27" s="2">
        <v>3105536</v>
      </c>
      <c r="E27" s="2">
        <v>3207242</v>
      </c>
      <c r="F27" s="2">
        <v>3307648</v>
      </c>
      <c r="G27" s="2">
        <v>3416257</v>
      </c>
      <c r="H27" s="2">
        <v>3521569</v>
      </c>
      <c r="I27" s="2">
        <v>3623021</v>
      </c>
      <c r="J27" s="2">
        <v>3724313</v>
      </c>
      <c r="K27" s="2">
        <v>3828561</v>
      </c>
      <c r="L27" s="2">
        <v>3961352</v>
      </c>
      <c r="M27" s="143"/>
      <c r="N27" s="143"/>
    </row>
    <row r="28" spans="1:14" s="144" customFormat="1" x14ac:dyDescent="0.35">
      <c r="A28" s="9"/>
      <c r="B28" s="1" t="s">
        <v>59</v>
      </c>
      <c r="C28" s="2">
        <v>571844</v>
      </c>
      <c r="D28" s="2">
        <v>591101</v>
      </c>
      <c r="E28" s="2">
        <v>612374</v>
      </c>
      <c r="F28" s="2">
        <v>631948</v>
      </c>
      <c r="G28" s="2">
        <v>653192</v>
      </c>
      <c r="H28" s="2">
        <v>674393</v>
      </c>
      <c r="I28" s="2">
        <v>695812</v>
      </c>
      <c r="J28" s="2">
        <v>716907</v>
      </c>
      <c r="K28" s="2">
        <v>738453</v>
      </c>
      <c r="L28" s="2">
        <v>767620</v>
      </c>
      <c r="M28" s="143"/>
      <c r="N28" s="143"/>
    </row>
    <row r="29" spans="1:14" s="144" customFormat="1" x14ac:dyDescent="0.35">
      <c r="A29" s="9"/>
      <c r="B29" s="1" t="s">
        <v>60</v>
      </c>
      <c r="C29" s="2">
        <v>974575</v>
      </c>
      <c r="D29" s="2">
        <v>1008213</v>
      </c>
      <c r="E29" s="2">
        <v>1045464</v>
      </c>
      <c r="F29" s="2">
        <v>1081169</v>
      </c>
      <c r="G29" s="2">
        <v>1119322</v>
      </c>
      <c r="H29" s="2">
        <v>1159697</v>
      </c>
      <c r="I29" s="2">
        <v>1201163</v>
      </c>
      <c r="J29" s="2">
        <v>1241262</v>
      </c>
      <c r="K29" s="2">
        <v>1282503</v>
      </c>
      <c r="L29" s="2">
        <v>1329515</v>
      </c>
      <c r="M29" s="143"/>
      <c r="N29" s="143"/>
    </row>
    <row r="30" spans="1:14" s="144" customFormat="1" x14ac:dyDescent="0.35">
      <c r="A30" s="9"/>
      <c r="B30" s="1" t="s">
        <v>61</v>
      </c>
      <c r="C30" s="2">
        <v>305138</v>
      </c>
      <c r="D30" s="2">
        <v>313908</v>
      </c>
      <c r="E30" s="2">
        <v>323868</v>
      </c>
      <c r="F30" s="2">
        <v>333244</v>
      </c>
      <c r="G30" s="2">
        <v>343554</v>
      </c>
      <c r="H30" s="2">
        <v>354405</v>
      </c>
      <c r="I30" s="2">
        <v>367490</v>
      </c>
      <c r="J30" s="2">
        <v>378954</v>
      </c>
      <c r="K30" s="2">
        <v>389901</v>
      </c>
      <c r="L30" s="2">
        <v>402307</v>
      </c>
      <c r="M30" s="143"/>
      <c r="N30" s="143"/>
    </row>
    <row r="31" spans="1:14" s="144" customFormat="1" x14ac:dyDescent="0.35">
      <c r="A31" s="9"/>
      <c r="B31" s="1" t="s">
        <v>62</v>
      </c>
      <c r="C31" s="2">
        <v>6203614</v>
      </c>
      <c r="D31" s="2">
        <v>6404206</v>
      </c>
      <c r="E31" s="2">
        <v>6635998</v>
      </c>
      <c r="F31" s="2">
        <v>6851489</v>
      </c>
      <c r="G31" s="2">
        <v>7102707</v>
      </c>
      <c r="H31" s="2">
        <v>7354823</v>
      </c>
      <c r="I31" s="2">
        <v>7576128</v>
      </c>
      <c r="J31" s="2">
        <v>7811638</v>
      </c>
      <c r="K31" s="2">
        <v>8045411</v>
      </c>
      <c r="L31" s="2">
        <v>8316217</v>
      </c>
      <c r="M31" s="143"/>
      <c r="N31" s="143"/>
    </row>
    <row r="32" spans="1:14" s="144" customFormat="1" x14ac:dyDescent="0.35">
      <c r="A32" s="9"/>
      <c r="B32" s="1" t="s">
        <v>63</v>
      </c>
      <c r="C32" s="2">
        <v>825809</v>
      </c>
      <c r="D32" s="2">
        <v>849003</v>
      </c>
      <c r="E32" s="2">
        <v>876238</v>
      </c>
      <c r="F32" s="2">
        <v>901972</v>
      </c>
      <c r="G32" s="2">
        <v>930234</v>
      </c>
      <c r="H32" s="2">
        <v>959059</v>
      </c>
      <c r="I32" s="2">
        <v>987577</v>
      </c>
      <c r="J32" s="2">
        <v>1015497</v>
      </c>
      <c r="K32" s="2">
        <v>1043747</v>
      </c>
      <c r="L32" s="2">
        <v>1077283</v>
      </c>
      <c r="M32" s="143"/>
      <c r="N32" s="143"/>
    </row>
    <row r="33" spans="1:14" s="144" customFormat="1" x14ac:dyDescent="0.35">
      <c r="A33" s="9"/>
      <c r="B33" s="1" t="s">
        <v>64</v>
      </c>
      <c r="C33" s="2">
        <v>4985383</v>
      </c>
      <c r="D33" s="2">
        <v>5134880</v>
      </c>
      <c r="E33" s="2">
        <v>5308441</v>
      </c>
      <c r="F33" s="2">
        <v>5485400</v>
      </c>
      <c r="G33" s="2">
        <v>5676577</v>
      </c>
      <c r="H33" s="2">
        <v>5862429</v>
      </c>
      <c r="I33" s="2">
        <v>6025939</v>
      </c>
      <c r="J33" s="2">
        <v>6208117</v>
      </c>
      <c r="K33" s="2">
        <v>6390842</v>
      </c>
      <c r="L33" s="2">
        <v>6627669</v>
      </c>
      <c r="M33" s="143"/>
      <c r="N33" s="143"/>
    </row>
    <row r="34" spans="1:14" s="144" customFormat="1" x14ac:dyDescent="0.35">
      <c r="A34" s="9"/>
      <c r="B34" s="1" t="s">
        <v>65</v>
      </c>
      <c r="C34" s="2">
        <v>2011812</v>
      </c>
      <c r="D34" s="2">
        <v>2064770</v>
      </c>
      <c r="E34" s="2">
        <v>2125468</v>
      </c>
      <c r="F34" s="2">
        <v>2182775</v>
      </c>
      <c r="G34" s="2">
        <v>2261989</v>
      </c>
      <c r="H34" s="2">
        <v>2339706</v>
      </c>
      <c r="I34" s="2">
        <v>2391007</v>
      </c>
      <c r="J34" s="2">
        <v>2453322</v>
      </c>
      <c r="K34" s="2">
        <v>2514895</v>
      </c>
      <c r="L34" s="2">
        <v>2587297</v>
      </c>
      <c r="M34" s="143"/>
      <c r="N34" s="143"/>
    </row>
    <row r="35" spans="1:14" s="144" customFormat="1" x14ac:dyDescent="0.35">
      <c r="A35" s="9"/>
      <c r="B35" s="1" t="s">
        <v>66</v>
      </c>
      <c r="C35" s="2">
        <v>738783</v>
      </c>
      <c r="D35" s="2">
        <v>763836</v>
      </c>
      <c r="E35" s="2">
        <v>793052</v>
      </c>
      <c r="F35" s="2">
        <v>821911</v>
      </c>
      <c r="G35" s="2">
        <v>855061</v>
      </c>
      <c r="H35" s="2">
        <v>886380</v>
      </c>
      <c r="I35" s="2">
        <v>909385</v>
      </c>
      <c r="J35" s="2">
        <v>940741</v>
      </c>
      <c r="K35" s="2">
        <v>973204</v>
      </c>
      <c r="L35" s="2">
        <v>1010384</v>
      </c>
      <c r="M35" s="143"/>
      <c r="N35" s="143"/>
    </row>
    <row r="36" spans="1:14" s="144" customFormat="1" x14ac:dyDescent="0.35">
      <c r="A36" s="9"/>
      <c r="B36" s="1" t="s">
        <v>67</v>
      </c>
      <c r="C36" s="2">
        <v>257207</v>
      </c>
      <c r="D36" s="2">
        <v>265709</v>
      </c>
      <c r="E36" s="2">
        <v>275622</v>
      </c>
      <c r="F36" s="2">
        <v>284736</v>
      </c>
      <c r="G36" s="2">
        <v>296189</v>
      </c>
      <c r="H36" s="2">
        <v>307151</v>
      </c>
      <c r="I36" s="2">
        <v>317308</v>
      </c>
      <c r="J36" s="2">
        <v>327878</v>
      </c>
      <c r="K36" s="2">
        <v>338882</v>
      </c>
      <c r="L36" s="2">
        <v>351834</v>
      </c>
      <c r="M36" s="143"/>
      <c r="N36" s="143"/>
    </row>
    <row r="37" spans="1:14" s="144" customFormat="1" x14ac:dyDescent="0.35">
      <c r="A37" s="9"/>
      <c r="B37" s="1" t="s">
        <v>68</v>
      </c>
      <c r="C37" s="2">
        <v>467228</v>
      </c>
      <c r="D37" s="2">
        <v>484864</v>
      </c>
      <c r="E37" s="2">
        <v>505126</v>
      </c>
      <c r="F37" s="2">
        <v>524739</v>
      </c>
      <c r="G37" s="2">
        <v>546344</v>
      </c>
      <c r="H37" s="2">
        <v>567331</v>
      </c>
      <c r="I37" s="2">
        <v>584293</v>
      </c>
      <c r="J37" s="2">
        <v>605966</v>
      </c>
      <c r="K37" s="2">
        <v>627582</v>
      </c>
      <c r="L37" s="2">
        <v>652646</v>
      </c>
      <c r="M37" s="143"/>
      <c r="N37" s="143"/>
    </row>
    <row r="38" spans="1:14" s="144" customFormat="1" x14ac:dyDescent="0.35">
      <c r="A38" s="9"/>
      <c r="B38" s="1" t="s">
        <v>69</v>
      </c>
      <c r="C38" s="2">
        <v>241784</v>
      </c>
      <c r="D38" s="2">
        <v>251302</v>
      </c>
      <c r="E38" s="2">
        <v>261673</v>
      </c>
      <c r="F38" s="2">
        <v>272285</v>
      </c>
      <c r="G38" s="2">
        <v>283377</v>
      </c>
      <c r="H38" s="2">
        <v>294476</v>
      </c>
      <c r="I38" s="2">
        <v>289436</v>
      </c>
      <c r="J38" s="2">
        <v>301272</v>
      </c>
      <c r="K38" s="2">
        <v>314265</v>
      </c>
      <c r="L38" s="2">
        <v>329865</v>
      </c>
      <c r="M38" s="143"/>
      <c r="N38" s="143"/>
    </row>
    <row r="39" spans="1:14" s="144" customFormat="1" x14ac:dyDescent="0.35">
      <c r="A39" s="9"/>
      <c r="B39" s="1" t="s">
        <v>70</v>
      </c>
      <c r="C39" s="2">
        <v>842878</v>
      </c>
      <c r="D39" s="2">
        <v>863299</v>
      </c>
      <c r="E39" s="2">
        <v>885847</v>
      </c>
      <c r="F39" s="2">
        <v>908072</v>
      </c>
      <c r="G39" s="2">
        <v>932690</v>
      </c>
      <c r="H39" s="2">
        <v>957304</v>
      </c>
      <c r="I39" s="2">
        <v>962849</v>
      </c>
      <c r="J39" s="2">
        <v>987423</v>
      </c>
      <c r="K39" s="2">
        <v>1013900</v>
      </c>
      <c r="L39" s="2">
        <v>1046083</v>
      </c>
      <c r="M39" s="143"/>
      <c r="N39" s="143"/>
    </row>
    <row r="40" spans="1:14" s="144" customFormat="1" x14ac:dyDescent="0.35">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3"/>
      <c r="N40" s="143"/>
    </row>
    <row r="41" spans="1:14" ht="23.15" customHeight="1" x14ac:dyDescent="0.35">
      <c r="A41" s="245"/>
      <c r="B41" s="246"/>
      <c r="C41" s="246"/>
      <c r="D41" s="246"/>
      <c r="E41" s="246"/>
      <c r="F41" s="246"/>
      <c r="G41" s="246"/>
      <c r="H41" s="246"/>
      <c r="I41" s="246"/>
      <c r="J41" s="246"/>
      <c r="K41" s="246"/>
      <c r="L41" s="246"/>
      <c r="M41" s="246"/>
      <c r="N41" s="247"/>
    </row>
    <row r="42" spans="1:14" x14ac:dyDescent="0.35">
      <c r="B42" s="147" t="s">
        <v>226</v>
      </c>
    </row>
    <row r="43" spans="1:14" x14ac:dyDescent="0.35">
      <c r="B43" s="147" t="s">
        <v>227</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15" zoomScaleNormal="115" workbookViewId="0">
      <pane xSplit="2" ySplit="2" topLeftCell="I28" activePane="bottomRight" state="frozen"/>
      <selection activeCell="C13" sqref="C13"/>
      <selection pane="topRight" activeCell="C13" sqref="C13"/>
      <selection pane="bottomLeft" activeCell="C13" sqref="C13"/>
      <selection pane="bottomRight" activeCell="L4" sqref="L4:L41"/>
    </sheetView>
  </sheetViews>
  <sheetFormatPr defaultColWidth="9.1796875" defaultRowHeight="14.5" x14ac:dyDescent="0.35"/>
  <cols>
    <col min="1" max="1" width="2.7265625" style="63" bestFit="1" customWidth="1"/>
    <col min="2" max="2" width="26.1796875" style="60" customWidth="1"/>
    <col min="3" max="3" width="10" style="60" customWidth="1"/>
    <col min="4" max="4" width="9.453125" style="60" customWidth="1"/>
    <col min="5" max="5" width="11.1796875" style="60" customWidth="1"/>
    <col min="6" max="6" width="9.1796875" style="60"/>
    <col min="7" max="8" width="11.1796875" style="60" bestFit="1" customWidth="1"/>
    <col min="9" max="16384" width="9.1796875" style="60"/>
  </cols>
  <sheetData>
    <row r="1" spans="1:14" ht="29.15" customHeight="1" x14ac:dyDescent="0.35">
      <c r="A1" s="225" t="s">
        <v>189</v>
      </c>
      <c r="B1" s="226"/>
      <c r="C1" s="226"/>
      <c r="D1" s="226"/>
      <c r="E1" s="226"/>
      <c r="F1" s="226"/>
      <c r="G1" s="226"/>
      <c r="H1" s="226"/>
      <c r="I1" s="226"/>
      <c r="J1" s="226"/>
      <c r="K1" s="226"/>
      <c r="L1" s="226"/>
      <c r="M1" s="226"/>
      <c r="N1" s="227"/>
    </row>
    <row r="2" spans="1:14" x14ac:dyDescent="0.35">
      <c r="A2" s="251" t="s">
        <v>3</v>
      </c>
      <c r="B2" s="251"/>
      <c r="C2" s="146" t="s">
        <v>224</v>
      </c>
      <c r="D2" s="146" t="s">
        <v>225</v>
      </c>
      <c r="E2" s="87">
        <v>44621</v>
      </c>
      <c r="F2" s="87">
        <v>44652</v>
      </c>
      <c r="G2" s="87">
        <v>44682</v>
      </c>
      <c r="H2" s="87">
        <v>44713</v>
      </c>
      <c r="I2" s="87">
        <v>44743</v>
      </c>
      <c r="J2" s="87">
        <v>44774</v>
      </c>
      <c r="K2" s="87">
        <v>44805</v>
      </c>
      <c r="L2" s="87">
        <v>44835</v>
      </c>
      <c r="M2" s="87">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96"/>
      <c r="N4" s="96"/>
    </row>
    <row r="5" spans="1:14" x14ac:dyDescent="0.35">
      <c r="A5" s="9"/>
      <c r="B5" s="1" t="s">
        <v>36</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93"/>
      <c r="N5" s="93"/>
    </row>
    <row r="6" spans="1:14" x14ac:dyDescent="0.35">
      <c r="A6" s="9"/>
      <c r="B6" s="1" t="s">
        <v>37</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93"/>
      <c r="N6" s="93"/>
    </row>
    <row r="7" spans="1:14" x14ac:dyDescent="0.35">
      <c r="A7" s="9"/>
      <c r="B7" s="1" t="s">
        <v>38</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93"/>
      <c r="N7" s="93"/>
    </row>
    <row r="8" spans="1:14" x14ac:dyDescent="0.35">
      <c r="A8" s="9"/>
      <c r="B8" s="1" t="s">
        <v>39</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93"/>
      <c r="N8" s="93"/>
    </row>
    <row r="9" spans="1:14" x14ac:dyDescent="0.35">
      <c r="A9" s="9"/>
      <c r="B9" s="1" t="s">
        <v>40</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93"/>
      <c r="N9" s="93"/>
    </row>
    <row r="10" spans="1:14" x14ac:dyDescent="0.35">
      <c r="A10" s="9"/>
      <c r="B10" s="1" t="s">
        <v>41</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93"/>
      <c r="N10" s="93"/>
    </row>
    <row r="11" spans="1:14" s="61" customFormat="1" x14ac:dyDescent="0.35">
      <c r="A11" s="62" t="s">
        <v>42</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96"/>
      <c r="N11" s="96"/>
    </row>
    <row r="12" spans="1:14" x14ac:dyDescent="0.35">
      <c r="A12" s="9"/>
      <c r="B12" s="1" t="s">
        <v>43</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93"/>
      <c r="N12" s="93"/>
    </row>
    <row r="13" spans="1:14" x14ac:dyDescent="0.35">
      <c r="A13" s="9"/>
      <c r="B13" s="1" t="s">
        <v>44</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93"/>
      <c r="N13" s="93"/>
    </row>
    <row r="14" spans="1:14" x14ac:dyDescent="0.35">
      <c r="A14" s="9"/>
      <c r="B14" s="1" t="s">
        <v>45</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93"/>
      <c r="N14" s="93"/>
    </row>
    <row r="15" spans="1:14" x14ac:dyDescent="0.35">
      <c r="A15" s="9"/>
      <c r="B15" s="1" t="s">
        <v>46</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93"/>
      <c r="N15" s="93"/>
    </row>
    <row r="16" spans="1:14" x14ac:dyDescent="0.35">
      <c r="A16" s="9"/>
      <c r="B16" s="1" t="s">
        <v>47</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93"/>
      <c r="N16" s="93"/>
    </row>
    <row r="17" spans="1:14" x14ac:dyDescent="0.35">
      <c r="A17" s="9"/>
      <c r="B17" s="1" t="s">
        <v>48</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93"/>
      <c r="N17" s="93"/>
    </row>
    <row r="18" spans="1:14" x14ac:dyDescent="0.35">
      <c r="A18" s="9"/>
      <c r="B18" s="1" t="s">
        <v>49</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93"/>
      <c r="N18" s="93"/>
    </row>
    <row r="19" spans="1:14" x14ac:dyDescent="0.35">
      <c r="A19" s="9"/>
      <c r="B19" s="1" t="s">
        <v>50</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93"/>
      <c r="N19" s="93"/>
    </row>
    <row r="20" spans="1:14" x14ac:dyDescent="0.35">
      <c r="A20" s="9"/>
      <c r="B20" s="1" t="s">
        <v>51</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93"/>
      <c r="N20" s="93"/>
    </row>
    <row r="21" spans="1:14" x14ac:dyDescent="0.35">
      <c r="A21" s="9"/>
      <c r="B21" s="1" t="s">
        <v>52</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93"/>
      <c r="N21" s="93"/>
    </row>
    <row r="22" spans="1:14" x14ac:dyDescent="0.35">
      <c r="A22" s="9"/>
      <c r="B22" s="1" t="s">
        <v>53</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93"/>
      <c r="N22" s="93"/>
    </row>
    <row r="23" spans="1:14" x14ac:dyDescent="0.35">
      <c r="A23" s="9"/>
      <c r="B23" s="1" t="s">
        <v>54</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93"/>
      <c r="N23" s="93"/>
    </row>
    <row r="24" spans="1:14" x14ac:dyDescent="0.35">
      <c r="A24" s="9"/>
      <c r="B24" s="1" t="s">
        <v>55</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93"/>
      <c r="N24" s="93"/>
    </row>
    <row r="25" spans="1:14" x14ac:dyDescent="0.35">
      <c r="A25" s="9"/>
      <c r="B25" s="1" t="s">
        <v>56</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93"/>
      <c r="N25" s="93"/>
    </row>
    <row r="26" spans="1:14" x14ac:dyDescent="0.35">
      <c r="A26" s="9"/>
      <c r="B26" s="1" t="s">
        <v>57</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93"/>
      <c r="N26" s="93"/>
    </row>
    <row r="27" spans="1:14" x14ac:dyDescent="0.35">
      <c r="A27" s="9"/>
      <c r="B27" s="1" t="s">
        <v>58</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93"/>
      <c r="N27" s="93"/>
    </row>
    <row r="28" spans="1:14" x14ac:dyDescent="0.35">
      <c r="A28" s="9"/>
      <c r="B28" s="1" t="s">
        <v>59</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93"/>
      <c r="N28" s="93"/>
    </row>
    <row r="29" spans="1:14" x14ac:dyDescent="0.35">
      <c r="A29" s="9"/>
      <c r="B29" s="1" t="s">
        <v>60</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93"/>
      <c r="N29" s="93"/>
    </row>
    <row r="30" spans="1:14" x14ac:dyDescent="0.35">
      <c r="A30" s="9"/>
      <c r="B30" s="1" t="s">
        <v>61</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93"/>
      <c r="N30" s="93"/>
    </row>
    <row r="31" spans="1:14" x14ac:dyDescent="0.35">
      <c r="A31" s="9"/>
      <c r="B31" s="1" t="s">
        <v>62</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93"/>
      <c r="N31" s="93"/>
    </row>
    <row r="32" spans="1:14" x14ac:dyDescent="0.35">
      <c r="A32" s="9"/>
      <c r="B32" s="1" t="s">
        <v>63</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93"/>
      <c r="N32" s="93"/>
    </row>
    <row r="33" spans="1:14" x14ac:dyDescent="0.35">
      <c r="A33" s="9"/>
      <c r="B33" s="1" t="s">
        <v>64</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93"/>
      <c r="N33" s="93"/>
    </row>
    <row r="34" spans="1:14" x14ac:dyDescent="0.35">
      <c r="A34" s="9"/>
      <c r="B34" s="1" t="s">
        <v>65</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93"/>
      <c r="N34" s="93"/>
    </row>
    <row r="35" spans="1:14" x14ac:dyDescent="0.35">
      <c r="A35" s="9"/>
      <c r="B35" s="1" t="s">
        <v>66</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93"/>
      <c r="N35" s="93"/>
    </row>
    <row r="36" spans="1:14" x14ac:dyDescent="0.35">
      <c r="A36" s="9"/>
      <c r="B36" s="1" t="s">
        <v>67</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93"/>
      <c r="N36" s="93"/>
    </row>
    <row r="37" spans="1:14" x14ac:dyDescent="0.35">
      <c r="A37" s="9"/>
      <c r="B37" s="1" t="s">
        <v>68</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93"/>
      <c r="N37" s="93"/>
    </row>
    <row r="38" spans="1:14" x14ac:dyDescent="0.35">
      <c r="A38" s="9"/>
      <c r="B38" s="1" t="s">
        <v>69</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93"/>
      <c r="N38" s="93"/>
    </row>
    <row r="39" spans="1:14" x14ac:dyDescent="0.35">
      <c r="A39" s="9"/>
      <c r="B39" s="1" t="s">
        <v>70</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93"/>
      <c r="N39" s="93"/>
    </row>
    <row r="40" spans="1:14" x14ac:dyDescent="0.35">
      <c r="A40" s="62" t="s">
        <v>106</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93"/>
      <c r="N40" s="93"/>
    </row>
    <row r="41" spans="1:14" x14ac:dyDescent="0.35">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94"/>
      <c r="N41" s="94"/>
    </row>
    <row r="42" spans="1:14" ht="23.15" customHeight="1" x14ac:dyDescent="0.35">
      <c r="A42" s="245"/>
      <c r="B42" s="246"/>
      <c r="C42" s="246"/>
      <c r="D42" s="246"/>
      <c r="E42" s="246"/>
      <c r="F42" s="246"/>
      <c r="G42" s="246"/>
      <c r="H42" s="246"/>
      <c r="I42" s="246"/>
      <c r="J42" s="246"/>
      <c r="K42" s="246"/>
      <c r="L42" s="246"/>
      <c r="M42" s="246"/>
      <c r="N42" s="247"/>
    </row>
    <row r="43" spans="1:14" x14ac:dyDescent="0.35">
      <c r="B43" s="147" t="s">
        <v>226</v>
      </c>
    </row>
    <row r="44" spans="1:14" x14ac:dyDescent="0.35">
      <c r="B44" s="147" t="s">
        <v>227</v>
      </c>
    </row>
    <row r="46" spans="1:14" x14ac:dyDescent="0.35">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tabSelected="1" zoomScaleNormal="100" workbookViewId="0">
      <pane xSplit="2" ySplit="2" topLeftCell="I25" activePane="bottomRight" state="frozen"/>
      <selection activeCell="C13" sqref="C13"/>
      <selection pane="topRight" activeCell="C13" sqref="C13"/>
      <selection pane="bottomLeft" activeCell="C13" sqref="C13"/>
      <selection pane="bottomRight" activeCell="J8" sqref="J8"/>
    </sheetView>
  </sheetViews>
  <sheetFormatPr defaultColWidth="9.1796875" defaultRowHeight="14.5" x14ac:dyDescent="0.35"/>
  <cols>
    <col min="1" max="1" width="2.7265625" style="63" bestFit="1" customWidth="1"/>
    <col min="2" max="2" width="29.1796875" style="60" customWidth="1"/>
    <col min="3" max="4" width="9.7265625" style="60" customWidth="1"/>
    <col min="5" max="5" width="10.453125" style="60" customWidth="1"/>
    <col min="6" max="14" width="9.7265625" style="60" customWidth="1"/>
    <col min="15" max="16384" width="9.1796875" style="60"/>
  </cols>
  <sheetData>
    <row r="1" spans="1:14" ht="29.15" customHeight="1" x14ac:dyDescent="0.35">
      <c r="A1" s="225" t="s">
        <v>188</v>
      </c>
      <c r="B1" s="226"/>
      <c r="C1" s="226"/>
      <c r="D1" s="226"/>
      <c r="E1" s="226"/>
      <c r="F1" s="226"/>
      <c r="G1" s="226"/>
      <c r="H1" s="226"/>
      <c r="I1" s="226"/>
      <c r="J1" s="226"/>
      <c r="K1" s="226"/>
      <c r="L1" s="226"/>
      <c r="M1" s="226"/>
      <c r="N1" s="226"/>
    </row>
    <row r="2" spans="1:14" x14ac:dyDescent="0.35">
      <c r="A2" s="251" t="s">
        <v>3</v>
      </c>
      <c r="B2" s="251"/>
      <c r="C2" s="146" t="s">
        <v>224</v>
      </c>
      <c r="D2" s="146" t="s">
        <v>225</v>
      </c>
      <c r="E2" s="46">
        <v>44621</v>
      </c>
      <c r="F2" s="46">
        <v>44652</v>
      </c>
      <c r="G2" s="46">
        <v>44682</v>
      </c>
      <c r="H2" s="46">
        <v>44713</v>
      </c>
      <c r="I2" s="46">
        <v>44743</v>
      </c>
      <c r="J2" s="46">
        <v>44774</v>
      </c>
      <c r="K2" s="46">
        <v>44805</v>
      </c>
      <c r="L2" s="46">
        <v>44835</v>
      </c>
      <c r="M2" s="46">
        <v>44866</v>
      </c>
      <c r="N2" s="46">
        <v>44896</v>
      </c>
    </row>
    <row r="3" spans="1:14" ht="54" x14ac:dyDescent="0.35">
      <c r="A3" s="250"/>
      <c r="B3" s="250"/>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5">
      <c r="A4" s="58" t="s">
        <v>35</v>
      </c>
      <c r="C4" s="157">
        <v>257504.52137735201</v>
      </c>
      <c r="D4" s="157">
        <v>270371.63496547099</v>
      </c>
      <c r="E4" s="157">
        <v>284371.55781188002</v>
      </c>
      <c r="F4" s="157">
        <v>299537.37100244802</v>
      </c>
      <c r="G4" s="157">
        <v>314203.889417567</v>
      </c>
      <c r="H4" s="157">
        <v>332423.92245185998</v>
      </c>
      <c r="I4" s="157">
        <v>346014.24692642002</v>
      </c>
      <c r="J4" s="157">
        <v>361697.109511583</v>
      </c>
      <c r="K4" s="157">
        <v>376983.76740082703</v>
      </c>
      <c r="L4" s="157">
        <v>394658.47824061301</v>
      </c>
      <c r="M4" s="96"/>
      <c r="N4" s="96"/>
    </row>
    <row r="5" spans="1:14" x14ac:dyDescent="0.35">
      <c r="A5" s="9"/>
      <c r="B5" s="1" t="s">
        <v>36</v>
      </c>
      <c r="C5" s="158">
        <v>26735.691199761</v>
      </c>
      <c r="D5" s="158">
        <v>28001.177118710999</v>
      </c>
      <c r="E5" s="158">
        <v>29377.916166528001</v>
      </c>
      <c r="F5" s="158">
        <v>30832.350437935998</v>
      </c>
      <c r="G5" s="158">
        <v>32296.522202355001</v>
      </c>
      <c r="H5" s="158">
        <v>33985.267622735999</v>
      </c>
      <c r="I5" s="158">
        <v>35885.901780569002</v>
      </c>
      <c r="J5" s="158">
        <v>37493.452275641001</v>
      </c>
      <c r="K5" s="158">
        <v>39141.672655217</v>
      </c>
      <c r="L5" s="158">
        <v>41036.812729395999</v>
      </c>
      <c r="M5" s="93"/>
      <c r="N5" s="93"/>
    </row>
    <row r="6" spans="1:14" x14ac:dyDescent="0.35">
      <c r="A6" s="9"/>
      <c r="B6" s="1" t="s">
        <v>37</v>
      </c>
      <c r="C6" s="158">
        <v>85992.834627777993</v>
      </c>
      <c r="D6" s="158">
        <v>90692.897871046996</v>
      </c>
      <c r="E6" s="158">
        <v>95555.326925107001</v>
      </c>
      <c r="F6" s="158">
        <v>100484.356904981</v>
      </c>
      <c r="G6" s="158">
        <v>105412.364703089</v>
      </c>
      <c r="H6" s="158">
        <v>112524.81894877899</v>
      </c>
      <c r="I6" s="158">
        <v>115152.47418833899</v>
      </c>
      <c r="J6" s="158">
        <v>120141.42781369299</v>
      </c>
      <c r="K6" s="158">
        <v>125331.392313522</v>
      </c>
      <c r="L6" s="158">
        <v>130778.307252251</v>
      </c>
      <c r="M6" s="93"/>
      <c r="N6" s="93"/>
    </row>
    <row r="7" spans="1:14" x14ac:dyDescent="0.35">
      <c r="A7" s="9"/>
      <c r="B7" s="1" t="s">
        <v>38</v>
      </c>
      <c r="C7" s="158">
        <v>82256.620670268996</v>
      </c>
      <c r="D7" s="158">
        <v>85595.054319592004</v>
      </c>
      <c r="E7" s="158">
        <v>89834.530106103004</v>
      </c>
      <c r="F7" s="158">
        <v>94293.887903752999</v>
      </c>
      <c r="G7" s="158">
        <v>98791.535687437005</v>
      </c>
      <c r="H7" s="158">
        <v>103933.81432783201</v>
      </c>
      <c r="I7" s="158">
        <v>109202.296424755</v>
      </c>
      <c r="J7" s="158">
        <v>114096.991176757</v>
      </c>
      <c r="K7" s="158">
        <v>118931.667155096</v>
      </c>
      <c r="L7" s="158">
        <v>124434.920060529</v>
      </c>
      <c r="M7" s="93"/>
      <c r="N7" s="93"/>
    </row>
    <row r="8" spans="1:14" x14ac:dyDescent="0.35">
      <c r="A8" s="9"/>
      <c r="B8" s="1" t="s">
        <v>39</v>
      </c>
      <c r="C8" s="158">
        <v>22774.765869044</v>
      </c>
      <c r="D8" s="158">
        <v>24005.757479485001</v>
      </c>
      <c r="E8" s="158">
        <v>25142.935568433</v>
      </c>
      <c r="F8" s="158">
        <v>27035.113990084999</v>
      </c>
      <c r="G8" s="158">
        <v>28248.578009581001</v>
      </c>
      <c r="H8" s="158">
        <v>29626.427195089</v>
      </c>
      <c r="I8" s="158">
        <v>30789.257092176002</v>
      </c>
      <c r="J8" s="158">
        <v>32107.140881289</v>
      </c>
      <c r="K8" s="158">
        <v>32766.997379599001</v>
      </c>
      <c r="L8" s="158">
        <v>34340.076681070997</v>
      </c>
      <c r="M8" s="93"/>
      <c r="N8" s="93"/>
    </row>
    <row r="9" spans="1:14" x14ac:dyDescent="0.35">
      <c r="A9" s="9"/>
      <c r="B9" s="1" t="s">
        <v>40</v>
      </c>
      <c r="C9" s="158">
        <v>3437.8444990839998</v>
      </c>
      <c r="D9" s="158">
        <v>3643.7716222640001</v>
      </c>
      <c r="E9" s="158">
        <v>3843.947027575</v>
      </c>
      <c r="F9" s="158">
        <v>4069.7408484269999</v>
      </c>
      <c r="G9" s="158">
        <v>4306.7029514770002</v>
      </c>
      <c r="H9" s="158">
        <v>4578.5415055510002</v>
      </c>
      <c r="I9" s="158">
        <v>4800.1851971440001</v>
      </c>
      <c r="J9" s="158">
        <v>5043.1633899440003</v>
      </c>
      <c r="K9" s="158">
        <v>5291.2957626650004</v>
      </c>
      <c r="L9" s="158">
        <v>5608.5934092719999</v>
      </c>
      <c r="M9" s="93"/>
      <c r="N9" s="93"/>
    </row>
    <row r="10" spans="1:14" x14ac:dyDescent="0.35">
      <c r="A10" s="9"/>
      <c r="B10" s="1" t="s">
        <v>41</v>
      </c>
      <c r="C10" s="158">
        <v>36306.764511415997</v>
      </c>
      <c r="D10" s="158">
        <v>38432.976554371999</v>
      </c>
      <c r="E10" s="158">
        <v>40616.902018134002</v>
      </c>
      <c r="F10" s="158">
        <v>42821.920917265998</v>
      </c>
      <c r="G10" s="158">
        <v>45148.185863628001</v>
      </c>
      <c r="H10" s="158">
        <v>47775.052851872999</v>
      </c>
      <c r="I10" s="158">
        <v>50184.132243437001</v>
      </c>
      <c r="J10" s="158">
        <v>52814.933974259002</v>
      </c>
      <c r="K10" s="158">
        <v>55520.742134728003</v>
      </c>
      <c r="L10" s="158">
        <v>58459.768108094002</v>
      </c>
      <c r="M10" s="93"/>
      <c r="N10" s="93"/>
    </row>
    <row r="11" spans="1:14" s="61" customFormat="1" x14ac:dyDescent="0.35">
      <c r="A11" s="62" t="s">
        <v>42</v>
      </c>
      <c r="C11" s="157">
        <v>51634.391487036999</v>
      </c>
      <c r="D11" s="157">
        <v>54866.43960826</v>
      </c>
      <c r="E11" s="157">
        <v>59491.511059969002</v>
      </c>
      <c r="F11" s="157">
        <v>62659.601790273002</v>
      </c>
      <c r="G11" s="157">
        <v>65983.841834360006</v>
      </c>
      <c r="H11" s="157">
        <v>67996.578251889005</v>
      </c>
      <c r="I11" s="157">
        <v>70849.330572723993</v>
      </c>
      <c r="J11" s="157">
        <v>74427.282988799998</v>
      </c>
      <c r="K11" s="157">
        <v>78016.422209960001</v>
      </c>
      <c r="L11" s="157">
        <v>82236.042655202007</v>
      </c>
      <c r="M11" s="96"/>
      <c r="N11" s="96"/>
    </row>
    <row r="12" spans="1:14" x14ac:dyDescent="0.35">
      <c r="A12" s="9"/>
      <c r="B12" s="1" t="s">
        <v>43</v>
      </c>
      <c r="C12" s="158">
        <v>1078.1441523139999</v>
      </c>
      <c r="D12" s="158">
        <v>1120.39022871</v>
      </c>
      <c r="E12" s="158">
        <v>1259.8977541080001</v>
      </c>
      <c r="F12" s="158">
        <v>1385.5032290910001</v>
      </c>
      <c r="G12" s="158">
        <v>1432.0550480500001</v>
      </c>
      <c r="H12" s="158">
        <v>1376.870667186</v>
      </c>
      <c r="I12" s="158">
        <v>1394.66073349</v>
      </c>
      <c r="J12" s="158">
        <v>1439.5445965470001</v>
      </c>
      <c r="K12" s="158">
        <v>1411.3248284809999</v>
      </c>
      <c r="L12" s="158">
        <v>1468.735949315</v>
      </c>
      <c r="M12" s="93"/>
      <c r="N12" s="93"/>
    </row>
    <row r="13" spans="1:14" x14ac:dyDescent="0.35">
      <c r="A13" s="9"/>
      <c r="B13" s="1" t="s">
        <v>44</v>
      </c>
      <c r="C13" s="158">
        <v>6974.2057788579996</v>
      </c>
      <c r="D13" s="158">
        <v>7367.5399514729997</v>
      </c>
      <c r="E13" s="158">
        <v>8593.2148207579994</v>
      </c>
      <c r="F13" s="158">
        <v>8970.5280429550003</v>
      </c>
      <c r="G13" s="158">
        <v>9358.2822317850005</v>
      </c>
      <c r="H13" s="158">
        <v>8951.7194132889999</v>
      </c>
      <c r="I13" s="158">
        <v>9243.0049175290005</v>
      </c>
      <c r="J13" s="158">
        <v>9664.2299898439996</v>
      </c>
      <c r="K13" s="158">
        <v>10094.779579564</v>
      </c>
      <c r="L13" s="158">
        <v>10625.040791253999</v>
      </c>
      <c r="M13" s="93"/>
      <c r="N13" s="93"/>
    </row>
    <row r="14" spans="1:14" x14ac:dyDescent="0.35">
      <c r="A14" s="9"/>
      <c r="B14" s="1" t="s">
        <v>45</v>
      </c>
      <c r="C14" s="158">
        <v>2347.0656197590001</v>
      </c>
      <c r="D14" s="158">
        <v>2505.0125242849999</v>
      </c>
      <c r="E14" s="158">
        <v>3041.270154154</v>
      </c>
      <c r="F14" s="158">
        <v>3179.052406581</v>
      </c>
      <c r="G14" s="158">
        <v>3318.4461475469998</v>
      </c>
      <c r="H14" s="158">
        <v>3092.3299172379998</v>
      </c>
      <c r="I14" s="158">
        <v>3168.5175024320001</v>
      </c>
      <c r="J14" s="158">
        <v>3365.4006795219998</v>
      </c>
      <c r="K14" s="158">
        <v>3564.9896725869999</v>
      </c>
      <c r="L14" s="158">
        <v>3789.1886500669998</v>
      </c>
      <c r="M14" s="93"/>
      <c r="N14" s="93"/>
    </row>
    <row r="15" spans="1:14" x14ac:dyDescent="0.35">
      <c r="A15" s="9"/>
      <c r="B15" s="1" t="s">
        <v>46</v>
      </c>
      <c r="C15" s="158">
        <v>2966.226531673</v>
      </c>
      <c r="D15" s="158">
        <v>3159.435233143</v>
      </c>
      <c r="E15" s="158">
        <v>3459.0591390139998</v>
      </c>
      <c r="F15" s="158">
        <v>3626.5678487790001</v>
      </c>
      <c r="G15" s="158">
        <v>3807.5592002180001</v>
      </c>
      <c r="H15" s="158">
        <v>3887.926237658</v>
      </c>
      <c r="I15" s="158">
        <v>4005.8749452299999</v>
      </c>
      <c r="J15" s="158">
        <v>4198.7706806380002</v>
      </c>
      <c r="K15" s="158">
        <v>4400.5351652600002</v>
      </c>
      <c r="L15" s="158">
        <v>4634.3188014970001</v>
      </c>
      <c r="M15" s="93"/>
      <c r="N15" s="93"/>
    </row>
    <row r="16" spans="1:14" x14ac:dyDescent="0.35">
      <c r="A16" s="9"/>
      <c r="B16" s="1" t="s">
        <v>47</v>
      </c>
      <c r="C16" s="158">
        <v>2047.7445242910001</v>
      </c>
      <c r="D16" s="158">
        <v>2202.6295529439999</v>
      </c>
      <c r="E16" s="158">
        <v>2342.9514918479999</v>
      </c>
      <c r="F16" s="158">
        <v>2489.1950966190002</v>
      </c>
      <c r="G16" s="158">
        <v>2642.7285472230001</v>
      </c>
      <c r="H16" s="158">
        <v>2816.1457983129999</v>
      </c>
      <c r="I16" s="158">
        <v>2908.9256575270001</v>
      </c>
      <c r="J16" s="158">
        <v>3059.0064594239998</v>
      </c>
      <c r="K16" s="158">
        <v>3220.5286213730001</v>
      </c>
      <c r="L16" s="158">
        <v>3407.5417873380002</v>
      </c>
      <c r="M16" s="93"/>
      <c r="N16" s="93"/>
    </row>
    <row r="17" spans="1:14" x14ac:dyDescent="0.35">
      <c r="A17" s="9"/>
      <c r="B17" s="1" t="s">
        <v>48</v>
      </c>
      <c r="C17" s="158">
        <v>662.386931592</v>
      </c>
      <c r="D17" s="158">
        <v>706.41242813600002</v>
      </c>
      <c r="E17" s="158">
        <v>916.644424308</v>
      </c>
      <c r="F17" s="158">
        <v>962.39791465099995</v>
      </c>
      <c r="G17" s="158">
        <v>1055.0922143929999</v>
      </c>
      <c r="H17" s="158">
        <v>947.51722880600005</v>
      </c>
      <c r="I17" s="158">
        <v>982.65132342799996</v>
      </c>
      <c r="J17" s="158">
        <v>1016.702559385</v>
      </c>
      <c r="K17" s="158">
        <v>1075.165330711</v>
      </c>
      <c r="L17" s="158">
        <v>1117.5197249830001</v>
      </c>
      <c r="M17" s="93"/>
      <c r="N17" s="93"/>
    </row>
    <row r="18" spans="1:14" x14ac:dyDescent="0.35">
      <c r="A18" s="9"/>
      <c r="B18" s="1" t="s">
        <v>49</v>
      </c>
      <c r="C18" s="158">
        <v>1617.0368491009999</v>
      </c>
      <c r="D18" s="158">
        <v>1711.7238759700001</v>
      </c>
      <c r="E18" s="158">
        <v>1807.5091592900001</v>
      </c>
      <c r="F18" s="158">
        <v>1903.4715972629999</v>
      </c>
      <c r="G18" s="158">
        <v>2004.8671917219999</v>
      </c>
      <c r="H18" s="158">
        <v>2118.6543881849998</v>
      </c>
      <c r="I18" s="158">
        <v>2199.7029968359998</v>
      </c>
      <c r="J18" s="158">
        <v>2306.4992324989998</v>
      </c>
      <c r="K18" s="158">
        <v>2415.6844360129999</v>
      </c>
      <c r="L18" s="158">
        <v>2540.4155064219999</v>
      </c>
      <c r="M18" s="93"/>
      <c r="N18" s="93"/>
    </row>
    <row r="19" spans="1:14" x14ac:dyDescent="0.35">
      <c r="A19" s="9"/>
      <c r="B19" s="1" t="s">
        <v>50</v>
      </c>
      <c r="C19" s="158">
        <v>4698.5708598419997</v>
      </c>
      <c r="D19" s="158">
        <v>4985.1687692220003</v>
      </c>
      <c r="E19" s="158">
        <v>5259.7613658729997</v>
      </c>
      <c r="F19" s="158">
        <v>5532.5583951460003</v>
      </c>
      <c r="G19" s="158">
        <v>5819.1150020069999</v>
      </c>
      <c r="H19" s="158">
        <v>6135.1435962590003</v>
      </c>
      <c r="I19" s="158">
        <v>6394.1450421939999</v>
      </c>
      <c r="J19" s="158">
        <v>6709.5988895999999</v>
      </c>
      <c r="K19" s="158">
        <v>7037.1267575430002</v>
      </c>
      <c r="L19" s="158">
        <v>7414.4307524420001</v>
      </c>
      <c r="M19" s="93"/>
      <c r="N19" s="93"/>
    </row>
    <row r="20" spans="1:14" x14ac:dyDescent="0.35">
      <c r="A20" s="9"/>
      <c r="B20" s="1" t="s">
        <v>51</v>
      </c>
      <c r="C20" s="158">
        <v>664.81160286900001</v>
      </c>
      <c r="D20" s="158">
        <v>706.64959071700002</v>
      </c>
      <c r="E20" s="158">
        <v>743.06466174299999</v>
      </c>
      <c r="F20" s="158">
        <v>779.72229510499994</v>
      </c>
      <c r="G20" s="158">
        <v>819.83969327299997</v>
      </c>
      <c r="H20" s="158">
        <v>861.97764979600004</v>
      </c>
      <c r="I20" s="158">
        <v>896.23571821300004</v>
      </c>
      <c r="J20" s="158">
        <v>936.60053389300003</v>
      </c>
      <c r="K20" s="158">
        <v>976.73274673399999</v>
      </c>
      <c r="L20" s="158">
        <v>1026.8523591749999</v>
      </c>
      <c r="M20" s="93"/>
      <c r="N20" s="93"/>
    </row>
    <row r="21" spans="1:14" x14ac:dyDescent="0.35">
      <c r="A21" s="9"/>
      <c r="B21" s="1" t="s">
        <v>52</v>
      </c>
      <c r="C21" s="158">
        <v>3639.5021435469998</v>
      </c>
      <c r="D21" s="158">
        <v>3858.7927697949999</v>
      </c>
      <c r="E21" s="158">
        <v>4061.4304964379999</v>
      </c>
      <c r="F21" s="158">
        <v>4289.1123932889996</v>
      </c>
      <c r="G21" s="158">
        <v>4502.5690289759996</v>
      </c>
      <c r="H21" s="158">
        <v>4768.4019313850004</v>
      </c>
      <c r="I21" s="158">
        <v>4966.5181572649999</v>
      </c>
      <c r="J21" s="158">
        <v>5207.5115949319998</v>
      </c>
      <c r="K21" s="158">
        <v>5485.0715999029999</v>
      </c>
      <c r="L21" s="158">
        <v>5777.2111958579999</v>
      </c>
      <c r="M21" s="93"/>
      <c r="N21" s="93"/>
    </row>
    <row r="22" spans="1:14" x14ac:dyDescent="0.35">
      <c r="A22" s="9"/>
      <c r="B22" s="1" t="s">
        <v>53</v>
      </c>
      <c r="C22" s="158">
        <v>1739.4223468370001</v>
      </c>
      <c r="D22" s="158">
        <v>1865.1098803340001</v>
      </c>
      <c r="E22" s="158">
        <v>1982.890470976</v>
      </c>
      <c r="F22" s="158">
        <v>2106.350190011</v>
      </c>
      <c r="G22" s="158">
        <v>2229.1576379530002</v>
      </c>
      <c r="H22" s="158">
        <v>2357.4236503749999</v>
      </c>
      <c r="I22" s="158">
        <v>2375.4096871639999</v>
      </c>
      <c r="J22" s="158">
        <v>2496.0930067969998</v>
      </c>
      <c r="K22" s="158">
        <v>2614.2319357480001</v>
      </c>
      <c r="L22" s="158">
        <v>2754.3604468039998</v>
      </c>
      <c r="M22" s="93"/>
      <c r="N22" s="93"/>
    </row>
    <row r="23" spans="1:14" x14ac:dyDescent="0.35">
      <c r="A23" s="9"/>
      <c r="B23" s="1" t="s">
        <v>54</v>
      </c>
      <c r="C23" s="158">
        <v>1027.8357264230001</v>
      </c>
      <c r="D23" s="158">
        <v>1110.5927191999999</v>
      </c>
      <c r="E23" s="158">
        <v>1186.007210216</v>
      </c>
      <c r="F23" s="158">
        <v>1249.7910240839999</v>
      </c>
      <c r="G23" s="158">
        <v>1323.0431204389999</v>
      </c>
      <c r="H23" s="158">
        <v>1401.7985295799999</v>
      </c>
      <c r="I23" s="158">
        <v>1473.4906949579999</v>
      </c>
      <c r="J23" s="158">
        <v>1545.6765917509999</v>
      </c>
      <c r="K23" s="158">
        <v>1621.3299794059999</v>
      </c>
      <c r="L23" s="158">
        <v>1707.1865593590001</v>
      </c>
      <c r="M23" s="93"/>
      <c r="N23" s="93"/>
    </row>
    <row r="24" spans="1:14" x14ac:dyDescent="0.35">
      <c r="A24" s="9"/>
      <c r="B24" s="1" t="s">
        <v>55</v>
      </c>
      <c r="C24" s="158">
        <v>268.340304092</v>
      </c>
      <c r="D24" s="158">
        <v>288.75787742199998</v>
      </c>
      <c r="E24" s="158">
        <v>305.18079123400003</v>
      </c>
      <c r="F24" s="158">
        <v>321.87546099500003</v>
      </c>
      <c r="G24" s="158">
        <v>339.80245484199997</v>
      </c>
      <c r="H24" s="158">
        <v>360.02823278300002</v>
      </c>
      <c r="I24" s="158">
        <v>380.42430412300001</v>
      </c>
      <c r="J24" s="158">
        <v>399.044765746</v>
      </c>
      <c r="K24" s="158">
        <v>417.84063531100003</v>
      </c>
      <c r="L24" s="158">
        <v>442.04863400900001</v>
      </c>
      <c r="M24" s="93"/>
      <c r="N24" s="93"/>
    </row>
    <row r="25" spans="1:14" x14ac:dyDescent="0.35">
      <c r="A25" s="9"/>
      <c r="B25" s="1" t="s">
        <v>56</v>
      </c>
      <c r="C25" s="158">
        <v>3202.7327833979998</v>
      </c>
      <c r="D25" s="158">
        <v>3409.2670658900001</v>
      </c>
      <c r="E25" s="158">
        <v>3600.2436355949999</v>
      </c>
      <c r="F25" s="158">
        <v>3806.8975429379998</v>
      </c>
      <c r="G25" s="158">
        <v>4014.566628995</v>
      </c>
      <c r="H25" s="158">
        <v>4250.1689975520003</v>
      </c>
      <c r="I25" s="158">
        <v>4461.8582576230001</v>
      </c>
      <c r="J25" s="158">
        <v>4682.544433471</v>
      </c>
      <c r="K25" s="158">
        <v>4905.0626555469998</v>
      </c>
      <c r="L25" s="158">
        <v>5169.294366864</v>
      </c>
      <c r="M25" s="93"/>
      <c r="N25" s="93"/>
    </row>
    <row r="26" spans="1:14" x14ac:dyDescent="0.35">
      <c r="A26" s="9"/>
      <c r="B26" s="1" t="s">
        <v>57</v>
      </c>
      <c r="C26" s="158">
        <v>2178.9176717209998</v>
      </c>
      <c r="D26" s="158">
        <v>2362.8596315730001</v>
      </c>
      <c r="E26" s="158">
        <v>2502.4654730749999</v>
      </c>
      <c r="F26" s="158">
        <v>2640.2286394960001</v>
      </c>
      <c r="G26" s="158">
        <v>2790.6319086499998</v>
      </c>
      <c r="H26" s="158">
        <v>2959.785946258</v>
      </c>
      <c r="I26" s="158">
        <v>3111.0164025869999</v>
      </c>
      <c r="J26" s="158">
        <v>3264.1428621790001</v>
      </c>
      <c r="K26" s="158">
        <v>3420.3534192719999</v>
      </c>
      <c r="L26" s="158">
        <v>3603.6764387449998</v>
      </c>
      <c r="M26" s="93"/>
      <c r="N26" s="93"/>
    </row>
    <row r="27" spans="1:14" x14ac:dyDescent="0.35">
      <c r="A27" s="9"/>
      <c r="B27" s="1" t="s">
        <v>58</v>
      </c>
      <c r="C27" s="158">
        <v>2058.5986578379998</v>
      </c>
      <c r="D27" s="158">
        <v>2178.2143735029999</v>
      </c>
      <c r="E27" s="158">
        <v>2302.0163175110001</v>
      </c>
      <c r="F27" s="158">
        <v>2425.4874248229999</v>
      </c>
      <c r="G27" s="158">
        <v>2569.8359350850001</v>
      </c>
      <c r="H27" s="158">
        <v>2716.618377625</v>
      </c>
      <c r="I27" s="158">
        <v>2875.2943962019999</v>
      </c>
      <c r="J27" s="158">
        <v>3029.706909432</v>
      </c>
      <c r="K27" s="158">
        <v>3183.2862864959998</v>
      </c>
      <c r="L27" s="158">
        <v>3387.304313783</v>
      </c>
      <c r="M27" s="93"/>
      <c r="N27" s="93"/>
    </row>
    <row r="28" spans="1:14" x14ac:dyDescent="0.35">
      <c r="A28" s="9"/>
      <c r="B28" s="1" t="s">
        <v>59</v>
      </c>
      <c r="C28" s="158">
        <v>859.14923229399994</v>
      </c>
      <c r="D28" s="158">
        <v>937.93933045300003</v>
      </c>
      <c r="E28" s="158">
        <v>997.24822752</v>
      </c>
      <c r="F28" s="158">
        <v>1071.9968817460001</v>
      </c>
      <c r="G28" s="158">
        <v>1172.975275713</v>
      </c>
      <c r="H28" s="158">
        <v>1250.1380560560001</v>
      </c>
      <c r="I28" s="158">
        <v>1372.593604145</v>
      </c>
      <c r="J28" s="158">
        <v>1523.8337002660001</v>
      </c>
      <c r="K28" s="158">
        <v>1644.1449728570001</v>
      </c>
      <c r="L28" s="158">
        <v>1728.364580379</v>
      </c>
      <c r="M28" s="93"/>
      <c r="N28" s="93"/>
    </row>
    <row r="29" spans="1:14" x14ac:dyDescent="0.35">
      <c r="A29" s="9"/>
      <c r="B29" s="1" t="s">
        <v>60</v>
      </c>
      <c r="C29" s="158">
        <v>895.01415459099996</v>
      </c>
      <c r="D29" s="158">
        <v>957.51557996300005</v>
      </c>
      <c r="E29" s="158">
        <v>1015.656477804</v>
      </c>
      <c r="F29" s="158">
        <v>1071.239173449</v>
      </c>
      <c r="G29" s="158">
        <v>1128.4616803020001</v>
      </c>
      <c r="H29" s="158">
        <v>1199.1564832070001</v>
      </c>
      <c r="I29" s="158">
        <v>1267.523357088</v>
      </c>
      <c r="J29" s="158">
        <v>1341.147446121</v>
      </c>
      <c r="K29" s="158">
        <v>1416.897626146</v>
      </c>
      <c r="L29" s="158">
        <v>1503.860005066</v>
      </c>
      <c r="M29" s="93"/>
      <c r="N29" s="93"/>
    </row>
    <row r="30" spans="1:14" x14ac:dyDescent="0.35">
      <c r="A30" s="9"/>
      <c r="B30" s="1" t="s">
        <v>61</v>
      </c>
      <c r="C30" s="158">
        <v>273.33220527600002</v>
      </c>
      <c r="D30" s="158">
        <v>289.54587120799999</v>
      </c>
      <c r="E30" s="158">
        <v>306.54731863900003</v>
      </c>
      <c r="F30" s="158">
        <v>322.51158868300001</v>
      </c>
      <c r="G30" s="158">
        <v>338.84951045000003</v>
      </c>
      <c r="H30" s="158">
        <v>359.841562555</v>
      </c>
      <c r="I30" s="158">
        <v>378.76668463499999</v>
      </c>
      <c r="J30" s="158">
        <v>402.155542416</v>
      </c>
      <c r="K30" s="158">
        <v>423.64441479700002</v>
      </c>
      <c r="L30" s="158">
        <v>447.37580351100002</v>
      </c>
      <c r="M30" s="93"/>
      <c r="N30" s="93"/>
    </row>
    <row r="31" spans="1:14" x14ac:dyDescent="0.35">
      <c r="A31" s="9"/>
      <c r="B31" s="1" t="s">
        <v>62</v>
      </c>
      <c r="C31" s="158">
        <v>4388.3021409590001</v>
      </c>
      <c r="D31" s="158">
        <v>4662.4633035309998</v>
      </c>
      <c r="E31" s="158">
        <v>4887.7234157169996</v>
      </c>
      <c r="F31" s="158">
        <v>5129.8185969590004</v>
      </c>
      <c r="G31" s="158">
        <v>5407.9022976480001</v>
      </c>
      <c r="H31" s="158">
        <v>5726.2631521880003</v>
      </c>
      <c r="I31" s="158">
        <v>6058.6533209899999</v>
      </c>
      <c r="J31" s="158">
        <v>6366.6923369409997</v>
      </c>
      <c r="K31" s="158">
        <v>6656.7510142720002</v>
      </c>
      <c r="L31" s="158">
        <v>6991.365560102</v>
      </c>
      <c r="M31" s="93"/>
      <c r="N31" s="93"/>
    </row>
    <row r="32" spans="1:14" x14ac:dyDescent="0.35">
      <c r="A32" s="9"/>
      <c r="B32" s="1" t="s">
        <v>63</v>
      </c>
      <c r="C32" s="158">
        <v>694.14622890299995</v>
      </c>
      <c r="D32" s="158">
        <v>739.84161475600001</v>
      </c>
      <c r="E32" s="158">
        <v>779.83857554600002</v>
      </c>
      <c r="F32" s="158">
        <v>819.08365178500003</v>
      </c>
      <c r="G32" s="158">
        <v>863.66908365799998</v>
      </c>
      <c r="H32" s="158">
        <v>917.21814183100003</v>
      </c>
      <c r="I32" s="158">
        <v>962.01362858100003</v>
      </c>
      <c r="J32" s="158">
        <v>1016.093125701</v>
      </c>
      <c r="K32" s="158">
        <v>1067.238734043</v>
      </c>
      <c r="L32" s="158">
        <v>1127.778974651</v>
      </c>
      <c r="M32" s="93"/>
      <c r="N32" s="93"/>
    </row>
    <row r="33" spans="1:14" x14ac:dyDescent="0.35">
      <c r="A33" s="9"/>
      <c r="B33" s="1" t="s">
        <v>64</v>
      </c>
      <c r="C33" s="158">
        <v>3543.029548384</v>
      </c>
      <c r="D33" s="158">
        <v>3721.9383773280001</v>
      </c>
      <c r="E33" s="158">
        <v>3914.068612393</v>
      </c>
      <c r="F33" s="158">
        <v>4128.8431017470002</v>
      </c>
      <c r="G33" s="158">
        <v>4365.5280095939997</v>
      </c>
      <c r="H33" s="158">
        <v>4618.7437812280004</v>
      </c>
      <c r="I33" s="158">
        <v>4861.9673760850001</v>
      </c>
      <c r="J33" s="158">
        <v>5104.7346097449999</v>
      </c>
      <c r="K33" s="158">
        <v>5364.8450282880003</v>
      </c>
      <c r="L33" s="158">
        <v>5688.6728924930003</v>
      </c>
      <c r="M33" s="93"/>
      <c r="N33" s="93"/>
    </row>
    <row r="34" spans="1:14" x14ac:dyDescent="0.35">
      <c r="A34" s="9"/>
      <c r="B34" s="1" t="s">
        <v>65</v>
      </c>
      <c r="C34" s="158">
        <v>1695.809343202</v>
      </c>
      <c r="D34" s="158">
        <v>1788.804812698</v>
      </c>
      <c r="E34" s="158">
        <v>1883.6844811159999</v>
      </c>
      <c r="F34" s="158">
        <v>1985.053849249</v>
      </c>
      <c r="G34" s="158">
        <v>2083.2909002890001</v>
      </c>
      <c r="H34" s="158">
        <v>2185.720405518</v>
      </c>
      <c r="I34" s="158">
        <v>2270.97709553</v>
      </c>
      <c r="J34" s="158">
        <v>2372.0707843690002</v>
      </c>
      <c r="K34" s="158">
        <v>2469.15598808</v>
      </c>
      <c r="L34" s="158">
        <v>2577.4106466909998</v>
      </c>
      <c r="M34" s="93"/>
      <c r="N34" s="93"/>
    </row>
    <row r="35" spans="1:14" x14ac:dyDescent="0.35">
      <c r="A35" s="9"/>
      <c r="B35" s="1" t="s">
        <v>66</v>
      </c>
      <c r="C35" s="158">
        <v>568.63087083000005</v>
      </c>
      <c r="D35" s="158">
        <v>604.89965159400003</v>
      </c>
      <c r="E35" s="158">
        <v>640.12107921799998</v>
      </c>
      <c r="F35" s="158">
        <v>678.88434594299997</v>
      </c>
      <c r="G35" s="158">
        <v>721.67515061699999</v>
      </c>
      <c r="H35" s="158">
        <v>769.58226254800002</v>
      </c>
      <c r="I35" s="158">
        <v>803.715711371</v>
      </c>
      <c r="J35" s="158">
        <v>850.80198386999996</v>
      </c>
      <c r="K35" s="158">
        <v>900.29633031100002</v>
      </c>
      <c r="L35" s="158">
        <v>963.76004050799997</v>
      </c>
      <c r="M35" s="93"/>
      <c r="N35" s="93"/>
    </row>
    <row r="36" spans="1:14" x14ac:dyDescent="0.35">
      <c r="A36" s="9"/>
      <c r="B36" s="1" t="s">
        <v>67</v>
      </c>
      <c r="C36" s="158">
        <v>204.31919717900001</v>
      </c>
      <c r="D36" s="158">
        <v>219.20078211699999</v>
      </c>
      <c r="E36" s="158">
        <v>233.97843920400001</v>
      </c>
      <c r="F36" s="158">
        <v>248.46806709800001</v>
      </c>
      <c r="G36" s="158">
        <v>264.982939929</v>
      </c>
      <c r="H36" s="158">
        <v>283.48588796799999</v>
      </c>
      <c r="I36" s="158">
        <v>298.84533433299998</v>
      </c>
      <c r="J36" s="158">
        <v>315.71644631700002</v>
      </c>
      <c r="K36" s="158">
        <v>333.75794081800001</v>
      </c>
      <c r="L36" s="158">
        <v>352.661786963</v>
      </c>
      <c r="M36" s="93"/>
      <c r="N36" s="93"/>
    </row>
    <row r="37" spans="1:14" x14ac:dyDescent="0.35">
      <c r="A37" s="9"/>
      <c r="B37" s="1" t="s">
        <v>68</v>
      </c>
      <c r="C37" s="158">
        <v>344.52014972400002</v>
      </c>
      <c r="D37" s="158">
        <v>367.42405650699999</v>
      </c>
      <c r="E37" s="158">
        <v>389.657460421</v>
      </c>
      <c r="F37" s="158">
        <v>412.12588533399997</v>
      </c>
      <c r="G37" s="158">
        <v>437.70336292799999</v>
      </c>
      <c r="H37" s="158">
        <v>463.76479936200002</v>
      </c>
      <c r="I37" s="158">
        <v>485.05544007600002</v>
      </c>
      <c r="J37" s="158">
        <v>511.72811829800003</v>
      </c>
      <c r="K37" s="158">
        <v>538.71811449899997</v>
      </c>
      <c r="L37" s="158">
        <v>569.19595409900001</v>
      </c>
      <c r="M37" s="93"/>
      <c r="N37" s="93"/>
    </row>
    <row r="38" spans="1:14" x14ac:dyDescent="0.35">
      <c r="A38" s="9"/>
      <c r="B38" s="1" t="s">
        <v>69</v>
      </c>
      <c r="C38" s="158">
        <v>215.202428771</v>
      </c>
      <c r="D38" s="158">
        <v>228.31100722299999</v>
      </c>
      <c r="E38" s="158">
        <v>241.18251008600001</v>
      </c>
      <c r="F38" s="158">
        <v>255.19540899500001</v>
      </c>
      <c r="G38" s="158">
        <v>270.44735018199998</v>
      </c>
      <c r="H38" s="158">
        <v>286.06795986100002</v>
      </c>
      <c r="I38" s="158">
        <v>292.16942250199997</v>
      </c>
      <c r="J38" s="158">
        <v>308.45986789400001</v>
      </c>
      <c r="K38" s="158">
        <v>326.58888409799999</v>
      </c>
      <c r="L38" s="158">
        <v>347.10941929500001</v>
      </c>
      <c r="M38" s="93"/>
      <c r="N38" s="93"/>
    </row>
    <row r="39" spans="1:14" x14ac:dyDescent="0.35">
      <c r="A39" s="9"/>
      <c r="B39" s="1" t="s">
        <v>70</v>
      </c>
      <c r="C39" s="158">
        <v>781.39350276899995</v>
      </c>
      <c r="D39" s="158">
        <v>809.99874856500003</v>
      </c>
      <c r="E39" s="158">
        <v>838.19709616399996</v>
      </c>
      <c r="F39" s="158">
        <v>867.64173745899996</v>
      </c>
      <c r="G39" s="158">
        <v>900.76428189199999</v>
      </c>
      <c r="H39" s="158">
        <v>934.085197279</v>
      </c>
      <c r="I39" s="158">
        <v>959.31886058700002</v>
      </c>
      <c r="J39" s="158">
        <v>992.77524120199996</v>
      </c>
      <c r="K39" s="158">
        <v>1030.3395118020001</v>
      </c>
      <c r="L39" s="158">
        <v>1073.3607135289999</v>
      </c>
      <c r="M39" s="93"/>
      <c r="N39" s="93"/>
    </row>
    <row r="40" spans="1:14" x14ac:dyDescent="0.35">
      <c r="A40" s="10"/>
      <c r="B40" s="4" t="s">
        <v>0</v>
      </c>
      <c r="C40" s="157">
        <v>309138.91286438901</v>
      </c>
      <c r="D40" s="157">
        <v>325238.07457373099</v>
      </c>
      <c r="E40" s="157">
        <v>343863.06887184898</v>
      </c>
      <c r="F40" s="157">
        <v>362196.972792721</v>
      </c>
      <c r="G40" s="157">
        <v>380187.73125192698</v>
      </c>
      <c r="H40" s="157">
        <v>400420.50070374901</v>
      </c>
      <c r="I40" s="157">
        <v>416863.57749914401</v>
      </c>
      <c r="J40" s="157">
        <v>436124.39250038302</v>
      </c>
      <c r="K40" s="157">
        <v>455000.18961078703</v>
      </c>
      <c r="L40" s="157">
        <v>476894.52089581499</v>
      </c>
      <c r="M40" s="94"/>
      <c r="N40" s="94"/>
    </row>
    <row r="41" spans="1:14" ht="23.15" customHeight="1" x14ac:dyDescent="0.35">
      <c r="A41" s="245"/>
      <c r="B41" s="246"/>
      <c r="C41" s="246"/>
      <c r="D41" s="246"/>
      <c r="E41" s="246"/>
      <c r="F41" s="246"/>
      <c r="G41" s="246"/>
      <c r="H41" s="246"/>
      <c r="I41" s="246"/>
      <c r="J41" s="246"/>
      <c r="K41" s="246"/>
      <c r="L41" s="246"/>
      <c r="M41" s="246"/>
      <c r="N41" s="247"/>
    </row>
    <row r="42" spans="1:14" x14ac:dyDescent="0.35">
      <c r="B42" s="147" t="s">
        <v>226</v>
      </c>
    </row>
    <row r="43" spans="1:14" x14ac:dyDescent="0.35">
      <c r="B43" s="147" t="s">
        <v>227</v>
      </c>
    </row>
    <row r="45" spans="1:14" x14ac:dyDescent="0.35">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A7" zoomScaleNormal="100" zoomScalePageLayoutView="130" workbookViewId="0">
      <selection activeCell="C13" sqref="C13"/>
    </sheetView>
  </sheetViews>
  <sheetFormatPr defaultColWidth="8.81640625" defaultRowHeight="14.5" x14ac:dyDescent="0.35"/>
  <cols>
    <col min="1" max="1" width="4.26953125" style="160" customWidth="1"/>
    <col min="2" max="2" width="3.7265625" style="161" customWidth="1"/>
    <col min="3" max="3" width="40.7265625" style="168" customWidth="1"/>
    <col min="4" max="4" width="3.7265625" style="161" customWidth="1"/>
    <col min="5" max="5" width="40.7265625" style="161" customWidth="1"/>
    <col min="6" max="6" width="30.7265625" style="164" customWidth="1"/>
    <col min="7" max="7" width="50.7265625" style="161" customWidth="1"/>
    <col min="8" max="16384" width="8.81640625" style="161"/>
  </cols>
  <sheetData>
    <row r="9" spans="3:7" ht="25" x14ac:dyDescent="0.35">
      <c r="C9" s="165" t="s">
        <v>7</v>
      </c>
      <c r="D9" s="166"/>
      <c r="E9" s="167" t="s">
        <v>8</v>
      </c>
    </row>
    <row r="11" spans="3:7" ht="18" x14ac:dyDescent="0.35">
      <c r="C11" s="169" t="s">
        <v>229</v>
      </c>
      <c r="D11" s="170"/>
      <c r="E11" s="170" t="s">
        <v>231</v>
      </c>
    </row>
    <row r="12" spans="3:7" ht="27" x14ac:dyDescent="0.35">
      <c r="C12" s="162" t="s">
        <v>228</v>
      </c>
      <c r="D12" s="162"/>
      <c r="E12" s="163" t="s">
        <v>230</v>
      </c>
      <c r="G12" s="11"/>
    </row>
    <row r="14" spans="3:7" ht="18" x14ac:dyDescent="0.35">
      <c r="C14" s="169" t="s">
        <v>157</v>
      </c>
      <c r="D14" s="170"/>
      <c r="E14" s="170" t="s">
        <v>158</v>
      </c>
    </row>
    <row r="15" spans="3:7" ht="20.149999999999999" customHeight="1" x14ac:dyDescent="0.35">
      <c r="C15" s="162" t="s">
        <v>159</v>
      </c>
      <c r="D15" s="162"/>
      <c r="E15" s="163" t="s">
        <v>160</v>
      </c>
      <c r="G15" s="11"/>
    </row>
    <row r="16" spans="3:7" ht="14.9" customHeight="1" x14ac:dyDescent="0.35">
      <c r="C16" s="162"/>
      <c r="D16" s="162"/>
      <c r="E16" s="163"/>
      <c r="G16" s="11"/>
    </row>
    <row r="17" spans="1:7" ht="18" x14ac:dyDescent="0.35">
      <c r="C17" s="169" t="s">
        <v>161</v>
      </c>
      <c r="D17" s="162"/>
      <c r="E17" s="170" t="s">
        <v>162</v>
      </c>
    </row>
    <row r="18" spans="1:7" ht="21.65" customHeight="1" x14ac:dyDescent="0.35">
      <c r="C18" s="162" t="s">
        <v>163</v>
      </c>
      <c r="D18" s="162"/>
      <c r="E18" s="163" t="s">
        <v>164</v>
      </c>
      <c r="G18" s="11"/>
    </row>
    <row r="19" spans="1:7" ht="14.9" customHeight="1" x14ac:dyDescent="0.35">
      <c r="C19" s="162"/>
      <c r="D19" s="162"/>
      <c r="E19" s="163"/>
      <c r="G19" s="11"/>
    </row>
    <row r="20" spans="1:7" ht="18" x14ac:dyDescent="0.35">
      <c r="C20" s="169" t="s">
        <v>165</v>
      </c>
      <c r="D20" s="170"/>
      <c r="E20" s="170" t="s">
        <v>166</v>
      </c>
    </row>
    <row r="21" spans="1:7" ht="18" x14ac:dyDescent="0.35">
      <c r="C21" s="162" t="s">
        <v>119</v>
      </c>
      <c r="D21" s="162"/>
      <c r="E21" s="163" t="s">
        <v>135</v>
      </c>
      <c r="G21" s="11"/>
    </row>
    <row r="22" spans="1:7" ht="14.9" customHeight="1" x14ac:dyDescent="0.35">
      <c r="C22" s="162"/>
      <c r="D22" s="162"/>
      <c r="E22" s="163"/>
      <c r="G22" s="11"/>
    </row>
    <row r="23" spans="1:7" ht="18" x14ac:dyDescent="0.35">
      <c r="C23" s="169" t="s">
        <v>167</v>
      </c>
      <c r="D23" s="170"/>
      <c r="E23" s="170" t="s">
        <v>168</v>
      </c>
    </row>
    <row r="24" spans="1:7" s="172" customFormat="1" ht="18" x14ac:dyDescent="0.35">
      <c r="A24" s="171"/>
      <c r="C24" s="162" t="s">
        <v>120</v>
      </c>
      <c r="D24" s="162"/>
      <c r="E24" s="163" t="s">
        <v>136</v>
      </c>
      <c r="F24" s="173"/>
      <c r="G24" s="174"/>
    </row>
    <row r="25" spans="1:7" ht="14.9" customHeight="1" x14ac:dyDescent="0.35">
      <c r="C25" s="162"/>
      <c r="D25" s="162"/>
      <c r="E25" s="163"/>
      <c r="G25" s="11"/>
    </row>
    <row r="26" spans="1:7" ht="18" x14ac:dyDescent="0.35">
      <c r="C26" s="170" t="s">
        <v>114</v>
      </c>
      <c r="D26" s="170"/>
      <c r="E26" s="170" t="s">
        <v>117</v>
      </c>
    </row>
    <row r="27" spans="1:7" ht="47.5" customHeight="1" x14ac:dyDescent="0.35">
      <c r="C27" s="162" t="s">
        <v>169</v>
      </c>
      <c r="D27" s="163"/>
      <c r="E27" s="163" t="s">
        <v>170</v>
      </c>
      <c r="G27" s="11"/>
    </row>
    <row r="28" spans="1:7" ht="14.9" customHeight="1" x14ac:dyDescent="0.35">
      <c r="C28" s="162"/>
      <c r="D28" s="163"/>
      <c r="E28" s="163"/>
      <c r="G28" s="11"/>
    </row>
    <row r="29" spans="1:7" ht="14.9" customHeight="1" x14ac:dyDescent="0.35">
      <c r="C29" s="170" t="s">
        <v>194</v>
      </c>
      <c r="D29" s="162"/>
      <c r="E29" s="170" t="s">
        <v>194</v>
      </c>
      <c r="G29" s="11"/>
    </row>
    <row r="30" spans="1:7" ht="31" customHeight="1" x14ac:dyDescent="0.35">
      <c r="C30" s="162" t="s">
        <v>193</v>
      </c>
      <c r="D30" s="162"/>
      <c r="E30" s="163" t="s">
        <v>195</v>
      </c>
      <c r="G30" s="11"/>
    </row>
    <row r="31" spans="1:7" x14ac:dyDescent="0.35">
      <c r="C31" s="169" t="s">
        <v>113</v>
      </c>
      <c r="D31" s="170"/>
      <c r="E31" s="170" t="s">
        <v>116</v>
      </c>
    </row>
    <row r="32" spans="1:7" ht="11.5" customHeight="1" x14ac:dyDescent="0.35">
      <c r="C32" s="162" t="s">
        <v>137</v>
      </c>
      <c r="D32" s="163"/>
      <c r="E32" s="163" t="s">
        <v>138</v>
      </c>
      <c r="G32" s="11"/>
    </row>
    <row r="33" spans="3:7" ht="14.9" customHeight="1" x14ac:dyDescent="0.35">
      <c r="C33" s="162"/>
      <c r="D33" s="162"/>
      <c r="E33" s="163"/>
      <c r="G33" s="11"/>
    </row>
    <row r="34" spans="3:7" x14ac:dyDescent="0.35">
      <c r="C34" s="169" t="s">
        <v>115</v>
      </c>
      <c r="D34" s="163"/>
      <c r="E34" s="170" t="s">
        <v>125</v>
      </c>
      <c r="G34" s="11"/>
    </row>
    <row r="35" spans="3:7" ht="18" x14ac:dyDescent="0.35">
      <c r="C35" s="162" t="s">
        <v>171</v>
      </c>
      <c r="D35" s="163"/>
      <c r="E35" s="163" t="s">
        <v>118</v>
      </c>
    </row>
    <row r="36" spans="3:7" ht="14.9" customHeight="1" x14ac:dyDescent="0.35">
      <c r="C36" s="162"/>
      <c r="D36" s="162"/>
      <c r="E36" s="163"/>
      <c r="G36" s="11"/>
    </row>
    <row r="37" spans="3:7" x14ac:dyDescent="0.35">
      <c r="C37" s="169" t="s">
        <v>172</v>
      </c>
      <c r="D37" s="169"/>
      <c r="E37" s="170" t="s">
        <v>173</v>
      </c>
      <c r="G37" s="11"/>
    </row>
    <row r="38" spans="3:7" x14ac:dyDescent="0.35">
      <c r="C38" s="162" t="s">
        <v>9</v>
      </c>
      <c r="D38" s="162"/>
      <c r="E38" s="163" t="s">
        <v>10</v>
      </c>
    </row>
    <row r="39" spans="3:7" ht="14.9" customHeight="1" x14ac:dyDescent="0.35">
      <c r="C39" s="162"/>
      <c r="D39" s="162"/>
      <c r="E39" s="163"/>
      <c r="G39" s="11"/>
    </row>
    <row r="40" spans="3:7" x14ac:dyDescent="0.35">
      <c r="C40" s="169" t="s">
        <v>174</v>
      </c>
      <c r="D40" s="170"/>
      <c r="E40" s="170" t="s">
        <v>175</v>
      </c>
    </row>
    <row r="41" spans="3:7" x14ac:dyDescent="0.35">
      <c r="C41" s="162" t="s">
        <v>11</v>
      </c>
      <c r="D41" s="163"/>
      <c r="E41" s="163" t="s">
        <v>12</v>
      </c>
    </row>
    <row r="42" spans="3:7" ht="14.9" customHeight="1" x14ac:dyDescent="0.35">
      <c r="C42" s="162"/>
      <c r="D42" s="163"/>
      <c r="E42" s="163"/>
    </row>
    <row r="43" spans="3:7" x14ac:dyDescent="0.35">
      <c r="C43" s="169" t="s">
        <v>176</v>
      </c>
      <c r="D43" s="169"/>
      <c r="E43" s="170" t="s">
        <v>141</v>
      </c>
    </row>
    <row r="44" spans="3:7" ht="29.5" customHeight="1" x14ac:dyDescent="0.35">
      <c r="C44" s="162" t="s">
        <v>139</v>
      </c>
      <c r="D44" s="162"/>
      <c r="E44" s="163" t="s">
        <v>140</v>
      </c>
      <c r="G44" s="11"/>
    </row>
    <row r="45" spans="3:7" ht="14.9" customHeight="1" x14ac:dyDescent="0.35">
      <c r="C45" s="162"/>
      <c r="D45" s="162"/>
      <c r="E45" s="163"/>
      <c r="G45" s="11"/>
    </row>
    <row r="46" spans="3:7" x14ac:dyDescent="0.35">
      <c r="C46" s="169" t="s">
        <v>144</v>
      </c>
      <c r="D46" s="162"/>
      <c r="E46" s="170" t="s">
        <v>143</v>
      </c>
    </row>
    <row r="47" spans="3:7" ht="27" x14ac:dyDescent="0.35">
      <c r="C47" s="162" t="s">
        <v>177</v>
      </c>
      <c r="D47" s="162"/>
      <c r="E47" s="163" t="s">
        <v>142</v>
      </c>
      <c r="G47" s="11"/>
    </row>
    <row r="48" spans="3:7" ht="14.9" customHeight="1" x14ac:dyDescent="0.35">
      <c r="C48" s="175"/>
      <c r="D48" s="175"/>
      <c r="E48" s="176"/>
      <c r="G48" s="11"/>
    </row>
    <row r="49" spans="3:5" x14ac:dyDescent="0.35">
      <c r="C49" s="162"/>
      <c r="D49" s="163"/>
      <c r="E49" s="163"/>
    </row>
    <row r="50" spans="3:5" x14ac:dyDescent="0.35">
      <c r="C50" s="162"/>
      <c r="D50" s="163"/>
      <c r="E50" s="163"/>
    </row>
    <row r="51" spans="3:5" x14ac:dyDescent="0.35">
      <c r="C51" s="177"/>
      <c r="D51" s="172"/>
      <c r="E51" s="17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C13" sqref="C13"/>
    </sheetView>
  </sheetViews>
  <sheetFormatPr defaultColWidth="8.81640625" defaultRowHeight="14.5" x14ac:dyDescent="0.35"/>
  <cols>
    <col min="1" max="1" width="4.26953125" style="36" customWidth="1"/>
    <col min="2" max="2" width="3.7265625" customWidth="1"/>
    <col min="3" max="3" width="9.26953125" customWidth="1"/>
    <col min="4" max="4" width="3.26953125" customWidth="1"/>
    <col min="5" max="5" width="57.453125" customWidth="1"/>
  </cols>
  <sheetData>
    <row r="9" spans="3:5" x14ac:dyDescent="0.35">
      <c r="C9" s="43" t="s">
        <v>1</v>
      </c>
      <c r="D9" s="44" t="s">
        <v>13</v>
      </c>
      <c r="E9" s="45" t="s">
        <v>14</v>
      </c>
    </row>
    <row r="10" spans="3:5" x14ac:dyDescent="0.35">
      <c r="C10" s="43" t="s">
        <v>145</v>
      </c>
      <c r="D10" s="44" t="s">
        <v>13</v>
      </c>
      <c r="E10" s="45" t="s">
        <v>147</v>
      </c>
    </row>
    <row r="11" spans="3:5" x14ac:dyDescent="0.35">
      <c r="C11" s="43" t="s">
        <v>146</v>
      </c>
      <c r="D11" s="44" t="s">
        <v>13</v>
      </c>
      <c r="E11" s="45" t="s">
        <v>148</v>
      </c>
    </row>
    <row r="12" spans="3:5" x14ac:dyDescent="0.35">
      <c r="C12" s="43" t="s">
        <v>15</v>
      </c>
      <c r="D12" s="44" t="s">
        <v>13</v>
      </c>
      <c r="E12" s="45" t="s">
        <v>16</v>
      </c>
    </row>
    <row r="13" spans="3:5" x14ac:dyDescent="0.35">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topLeftCell="D1" zoomScale="130" zoomScaleNormal="130" zoomScaleSheetLayoutView="120" workbookViewId="0">
      <selection activeCell="E5" sqref="E5"/>
    </sheetView>
  </sheetViews>
  <sheetFormatPr defaultColWidth="8.81640625" defaultRowHeight="14.5" x14ac:dyDescent="0.35"/>
  <cols>
    <col min="1" max="5" width="21.7265625" customWidth="1"/>
    <col min="6" max="6" width="9.1796875" bestFit="1" customWidth="1"/>
  </cols>
  <sheetData>
    <row r="1" spans="1:7" ht="29.9" customHeight="1" x14ac:dyDescent="0.35">
      <c r="A1" s="225" t="s">
        <v>34</v>
      </c>
      <c r="B1" s="226"/>
      <c r="C1" s="226"/>
      <c r="D1" s="226"/>
      <c r="E1" s="227"/>
    </row>
    <row r="2" spans="1:7" ht="38.15" customHeight="1" x14ac:dyDescent="0.35">
      <c r="A2" s="35" t="s">
        <v>124</v>
      </c>
      <c r="B2" s="35" t="s">
        <v>197</v>
      </c>
      <c r="C2" s="35" t="s">
        <v>121</v>
      </c>
      <c r="D2" s="35" t="s">
        <v>122</v>
      </c>
      <c r="E2" s="35" t="s">
        <v>123</v>
      </c>
    </row>
    <row r="3" spans="1:7" x14ac:dyDescent="0.35">
      <c r="A3" s="17" t="s">
        <v>32</v>
      </c>
      <c r="B3" s="28">
        <v>95</v>
      </c>
      <c r="C3" s="217">
        <v>5141.044070209</v>
      </c>
      <c r="D3" s="217">
        <v>2373.032807946</v>
      </c>
      <c r="E3" s="217">
        <v>2768.0112622629999</v>
      </c>
    </row>
    <row r="4" spans="1:7" x14ac:dyDescent="0.35">
      <c r="A4" s="18" t="s">
        <v>33</v>
      </c>
      <c r="B4" s="29">
        <v>7</v>
      </c>
      <c r="C4" s="217">
        <v>119.92878276899999</v>
      </c>
      <c r="D4" s="217">
        <v>78.120522316999995</v>
      </c>
      <c r="E4" s="217">
        <v>41.808260451999999</v>
      </c>
    </row>
    <row r="5" spans="1:7" x14ac:dyDescent="0.35">
      <c r="A5" s="6" t="s">
        <v>196</v>
      </c>
      <c r="B5" s="30">
        <f>SUM(B3:B4)</f>
        <v>102</v>
      </c>
      <c r="C5" s="218">
        <f>C3+C4</f>
        <v>5260.9728529779995</v>
      </c>
      <c r="D5" s="218">
        <f>D3+D4</f>
        <v>2451.153330263</v>
      </c>
      <c r="E5" s="218">
        <f>E3+E4</f>
        <v>2809.8195227149999</v>
      </c>
      <c r="F5" s="55"/>
    </row>
    <row r="6" spans="1:7" ht="32.25" customHeight="1" x14ac:dyDescent="0.35">
      <c r="A6" s="222" t="s">
        <v>393</v>
      </c>
      <c r="B6" s="223"/>
      <c r="C6" s="223"/>
      <c r="D6" s="223"/>
      <c r="E6" s="224"/>
    </row>
    <row r="7" spans="1:7" ht="12.65" customHeight="1" x14ac:dyDescent="0.35">
      <c r="C7" s="84"/>
      <c r="D7" s="84"/>
      <c r="E7" s="84"/>
      <c r="G7" s="78"/>
    </row>
    <row r="8" spans="1:7" ht="14.15" customHeight="1" x14ac:dyDescent="0.35">
      <c r="C8" s="84"/>
      <c r="D8" s="84"/>
      <c r="E8" s="84"/>
    </row>
    <row r="9" spans="1:7" x14ac:dyDescent="0.35">
      <c r="C9" s="120"/>
      <c r="D9" s="84"/>
      <c r="E9" s="84"/>
    </row>
    <row r="10" spans="1:7" x14ac:dyDescent="0.35">
      <c r="C10" s="121"/>
      <c r="D10" s="84"/>
    </row>
    <row r="11" spans="1:7" ht="14.15" customHeight="1" x14ac:dyDescent="0.3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6B79-8EA0-484D-95AD-C83EE4106D3F}">
  <dimension ref="A1:N59"/>
  <sheetViews>
    <sheetView showGridLines="0" zoomScale="85" zoomScaleNormal="85" workbookViewId="0">
      <pane xSplit="1" ySplit="2" topLeftCell="K40" activePane="bottomRight" state="frozen"/>
      <selection activeCell="C13" sqref="C13"/>
      <selection pane="topRight" activeCell="C13" sqref="C13"/>
      <selection pane="bottomLeft" activeCell="C13" sqref="C13"/>
      <selection pane="bottomRight" activeCell="A17" sqref="A17"/>
    </sheetView>
  </sheetViews>
  <sheetFormatPr defaultColWidth="9.26953125" defaultRowHeight="14.5" x14ac:dyDescent="0.35"/>
  <cols>
    <col min="1" max="1" width="24.81640625" style="205" bestFit="1" customWidth="1"/>
    <col min="2" max="4" width="8.81640625" style="205" customWidth="1"/>
    <col min="5" max="8" width="8.81640625" style="211" customWidth="1"/>
    <col min="9" max="13" width="9.26953125" style="205" customWidth="1"/>
    <col min="14" max="14" width="24.81640625" style="212" bestFit="1" customWidth="1"/>
    <col min="15" max="16384" width="9.26953125" style="205"/>
  </cols>
  <sheetData>
    <row r="1" spans="1:14" ht="33.65" customHeight="1" x14ac:dyDescent="0.3">
      <c r="A1" s="228" t="s">
        <v>389</v>
      </c>
      <c r="B1" s="229"/>
      <c r="C1" s="229"/>
      <c r="D1" s="229"/>
      <c r="E1" s="229"/>
      <c r="F1" s="229"/>
      <c r="G1" s="229"/>
      <c r="H1" s="229"/>
      <c r="I1" s="229"/>
      <c r="J1" s="229"/>
      <c r="K1" s="229"/>
      <c r="L1" s="229"/>
      <c r="M1" s="229"/>
      <c r="N1" s="229"/>
    </row>
    <row r="2" spans="1:14" ht="14" x14ac:dyDescent="0.3">
      <c r="A2" s="179" t="s">
        <v>233</v>
      </c>
      <c r="B2" s="180">
        <v>44583</v>
      </c>
      <c r="C2" s="180">
        <v>44614</v>
      </c>
      <c r="D2" s="180">
        <v>44642</v>
      </c>
      <c r="E2" s="180">
        <v>44673</v>
      </c>
      <c r="F2" s="180">
        <v>44703</v>
      </c>
      <c r="G2" s="180">
        <v>44734</v>
      </c>
      <c r="H2" s="180">
        <v>44764</v>
      </c>
      <c r="I2" s="180">
        <v>44795</v>
      </c>
      <c r="J2" s="180">
        <v>44826</v>
      </c>
      <c r="K2" s="180">
        <v>44856</v>
      </c>
      <c r="L2" s="180">
        <v>44887</v>
      </c>
      <c r="M2" s="180">
        <v>44917</v>
      </c>
      <c r="N2" s="189" t="s">
        <v>241</v>
      </c>
    </row>
    <row r="3" spans="1:14" ht="14" x14ac:dyDescent="0.3">
      <c r="A3" s="181" t="s">
        <v>242</v>
      </c>
      <c r="B3" s="206"/>
      <c r="C3" s="206"/>
      <c r="D3" s="206"/>
      <c r="E3" s="207"/>
      <c r="F3" s="207"/>
      <c r="G3" s="207"/>
      <c r="H3" s="207"/>
      <c r="I3" s="207"/>
      <c r="J3" s="207"/>
      <c r="K3" s="206"/>
      <c r="L3" s="206"/>
      <c r="M3" s="206"/>
      <c r="N3" s="181" t="s">
        <v>243</v>
      </c>
    </row>
    <row r="4" spans="1:14" ht="14" x14ac:dyDescent="0.3">
      <c r="A4" s="190" t="s">
        <v>244</v>
      </c>
      <c r="B4" s="191"/>
      <c r="C4" s="191"/>
      <c r="D4" s="191"/>
      <c r="E4" s="207"/>
      <c r="F4" s="207"/>
      <c r="G4" s="207"/>
      <c r="H4" s="207"/>
      <c r="I4" s="207"/>
      <c r="J4" s="207"/>
      <c r="K4" s="206"/>
      <c r="L4" s="206"/>
      <c r="M4" s="206"/>
      <c r="N4" s="181" t="s">
        <v>245</v>
      </c>
    </row>
    <row r="5" spans="1:14" ht="14" x14ac:dyDescent="0.3">
      <c r="A5" s="183" t="s">
        <v>246</v>
      </c>
      <c r="B5" s="186">
        <v>1354.329505486</v>
      </c>
      <c r="C5" s="186">
        <v>1434.5359354269999</v>
      </c>
      <c r="D5" s="186">
        <v>1624.156631392</v>
      </c>
      <c r="E5" s="186">
        <v>1624.0239679409999</v>
      </c>
      <c r="F5" s="186">
        <v>1668.9100720209999</v>
      </c>
      <c r="G5" s="186">
        <v>1639.364219283</v>
      </c>
      <c r="H5" s="186">
        <v>1753.477028065</v>
      </c>
      <c r="I5" s="186">
        <v>1699.8198626169999</v>
      </c>
      <c r="J5" s="186">
        <v>1888.1910228439999</v>
      </c>
      <c r="K5" s="186">
        <v>1767.3938344000001</v>
      </c>
      <c r="L5" s="206"/>
      <c r="M5" s="206"/>
      <c r="N5" s="183" t="s">
        <v>247</v>
      </c>
    </row>
    <row r="6" spans="1:14" ht="14" x14ac:dyDescent="0.3">
      <c r="A6" s="183" t="s">
        <v>248</v>
      </c>
      <c r="B6" s="186">
        <v>39.218015239000003</v>
      </c>
      <c r="C6" s="186">
        <v>42.613164910000002</v>
      </c>
      <c r="D6" s="186">
        <v>57.175399689999999</v>
      </c>
      <c r="E6" s="186">
        <v>75.593450250999993</v>
      </c>
      <c r="F6" s="186">
        <v>100.44171129599999</v>
      </c>
      <c r="G6" s="186">
        <v>104.11479096399999</v>
      </c>
      <c r="H6" s="186">
        <v>127.88548915699999</v>
      </c>
      <c r="I6" s="186">
        <v>135.89480100700001</v>
      </c>
      <c r="J6" s="186">
        <v>120.024196668</v>
      </c>
      <c r="K6" s="186">
        <v>140.497353965</v>
      </c>
      <c r="L6" s="206"/>
      <c r="M6" s="206"/>
      <c r="N6" s="183" t="s">
        <v>249</v>
      </c>
    </row>
    <row r="7" spans="1:14" ht="14" x14ac:dyDescent="0.3">
      <c r="A7" s="183" t="s">
        <v>250</v>
      </c>
      <c r="B7" s="186">
        <v>170.398379793</v>
      </c>
      <c r="C7" s="186">
        <v>163.62524874299999</v>
      </c>
      <c r="D7" s="186">
        <v>171.82003265399999</v>
      </c>
      <c r="E7" s="186">
        <v>189.12405801599999</v>
      </c>
      <c r="F7" s="186">
        <v>182.26523721699999</v>
      </c>
      <c r="G7" s="186">
        <v>170.122206514</v>
      </c>
      <c r="H7" s="186">
        <v>171.02794285300001</v>
      </c>
      <c r="I7" s="186">
        <v>176.706724178</v>
      </c>
      <c r="J7" s="186">
        <v>173.82025634499999</v>
      </c>
      <c r="K7" s="186">
        <v>179.76018149500001</v>
      </c>
      <c r="L7" s="206"/>
      <c r="M7" s="206"/>
      <c r="N7" s="183" t="s">
        <v>251</v>
      </c>
    </row>
    <row r="8" spans="1:14" ht="14" x14ac:dyDescent="0.3">
      <c r="A8" s="183" t="s">
        <v>252</v>
      </c>
      <c r="B8" s="186">
        <v>47.077169302999998</v>
      </c>
      <c r="C8" s="186">
        <v>47.938436787000001</v>
      </c>
      <c r="D8" s="186">
        <v>46.517564632000003</v>
      </c>
      <c r="E8" s="186">
        <v>49.422184952000002</v>
      </c>
      <c r="F8" s="186">
        <v>49.443440500999998</v>
      </c>
      <c r="G8" s="186">
        <v>51.579195179999999</v>
      </c>
      <c r="H8" s="186">
        <v>32.653506399999998</v>
      </c>
      <c r="I8" s="186">
        <v>42.814217888000002</v>
      </c>
      <c r="J8" s="186">
        <v>39.866284018999998</v>
      </c>
      <c r="K8" s="186">
        <v>39.230275263999999</v>
      </c>
      <c r="L8" s="206"/>
      <c r="M8" s="206"/>
      <c r="N8" s="183" t="s">
        <v>253</v>
      </c>
    </row>
    <row r="9" spans="1:14" ht="14" x14ac:dyDescent="0.3">
      <c r="A9" s="183" t="s">
        <v>254</v>
      </c>
      <c r="B9" s="186">
        <v>1279.554904006</v>
      </c>
      <c r="C9" s="186">
        <v>1330.6345158649999</v>
      </c>
      <c r="D9" s="186">
        <v>1247.865880569</v>
      </c>
      <c r="E9" s="186">
        <v>1287.27640137</v>
      </c>
      <c r="F9" s="186">
        <v>1204.6860956989999</v>
      </c>
      <c r="G9" s="186">
        <v>1339.6329177699999</v>
      </c>
      <c r="H9" s="186">
        <v>1349.500374925</v>
      </c>
      <c r="I9" s="186">
        <v>1384.2705707550001</v>
      </c>
      <c r="J9" s="186">
        <v>1410.3185931089999</v>
      </c>
      <c r="K9" s="186">
        <v>1617.1683312089999</v>
      </c>
      <c r="L9" s="206"/>
      <c r="M9" s="206"/>
      <c r="N9" s="183" t="s">
        <v>255</v>
      </c>
    </row>
    <row r="10" spans="1:14" ht="14" x14ac:dyDescent="0.3">
      <c r="A10" s="192" t="s">
        <v>256</v>
      </c>
      <c r="B10" s="186">
        <v>572.82234107399995</v>
      </c>
      <c r="C10" s="186">
        <v>590.86848766599996</v>
      </c>
      <c r="D10" s="186">
        <v>579.254990808</v>
      </c>
      <c r="E10" s="186">
        <v>541.77924661400004</v>
      </c>
      <c r="F10" s="186">
        <v>563.428338424</v>
      </c>
      <c r="G10" s="186">
        <v>651.26463028900002</v>
      </c>
      <c r="H10" s="186">
        <v>646.68467658700001</v>
      </c>
      <c r="I10" s="186">
        <v>666.828560262</v>
      </c>
      <c r="J10" s="186">
        <v>553.76145782799995</v>
      </c>
      <c r="K10" s="186">
        <v>676.65179848599996</v>
      </c>
      <c r="L10" s="206"/>
      <c r="M10" s="206"/>
      <c r="N10" s="183" t="s">
        <v>257</v>
      </c>
    </row>
    <row r="11" spans="1:14" ht="14" x14ac:dyDescent="0.3">
      <c r="A11" s="192" t="s">
        <v>258</v>
      </c>
      <c r="B11" s="186">
        <v>706.73256293199995</v>
      </c>
      <c r="C11" s="186">
        <v>739.76602819899995</v>
      </c>
      <c r="D11" s="186">
        <v>668.61088976099995</v>
      </c>
      <c r="E11" s="186">
        <v>745.49715475599999</v>
      </c>
      <c r="F11" s="186">
        <v>641.25775727500002</v>
      </c>
      <c r="G11" s="186">
        <v>688.36828748100004</v>
      </c>
      <c r="H11" s="186">
        <v>702.81569833799995</v>
      </c>
      <c r="I11" s="186">
        <v>717.442010493</v>
      </c>
      <c r="J11" s="186">
        <v>856.557135281</v>
      </c>
      <c r="K11" s="186">
        <v>940.51653272299995</v>
      </c>
      <c r="L11" s="206"/>
      <c r="M11" s="206"/>
      <c r="N11" s="183" t="s">
        <v>259</v>
      </c>
    </row>
    <row r="12" spans="1:14" ht="14" x14ac:dyDescent="0.3">
      <c r="A12" s="183" t="s">
        <v>260</v>
      </c>
      <c r="B12" s="186">
        <v>107.86730851</v>
      </c>
      <c r="C12" s="186">
        <v>105.20762170099999</v>
      </c>
      <c r="D12" s="186">
        <v>90.788541936000001</v>
      </c>
      <c r="E12" s="186">
        <v>99.194397022999993</v>
      </c>
      <c r="F12" s="186">
        <v>104.946541454</v>
      </c>
      <c r="G12" s="186">
        <v>112.13255691000001</v>
      </c>
      <c r="H12" s="186">
        <v>116.798757419</v>
      </c>
      <c r="I12" s="186">
        <v>157.23208989299999</v>
      </c>
      <c r="J12" s="186">
        <v>111.736006063</v>
      </c>
      <c r="K12" s="186">
        <v>140.747824264</v>
      </c>
      <c r="L12" s="206"/>
      <c r="M12" s="206"/>
      <c r="N12" s="183" t="s">
        <v>261</v>
      </c>
    </row>
    <row r="13" spans="1:14" ht="14" x14ac:dyDescent="0.3">
      <c r="A13" s="190" t="s">
        <v>262</v>
      </c>
      <c r="B13" s="188">
        <v>2998.4452823370002</v>
      </c>
      <c r="C13" s="188">
        <v>3124.5549234330001</v>
      </c>
      <c r="D13" s="188">
        <v>3238.324050873</v>
      </c>
      <c r="E13" s="188">
        <v>3324.6344595529999</v>
      </c>
      <c r="F13" s="188">
        <v>3310.693098188</v>
      </c>
      <c r="G13" s="188">
        <v>3416.9458866210002</v>
      </c>
      <c r="H13" s="188">
        <v>3551.3430988189998</v>
      </c>
      <c r="I13" s="188">
        <v>3596.7382663379999</v>
      </c>
      <c r="J13" s="188">
        <v>3743.9563590480002</v>
      </c>
      <c r="K13" s="188">
        <v>3884.7978005969999</v>
      </c>
      <c r="L13" s="206"/>
      <c r="M13" s="206"/>
      <c r="N13" s="183" t="s">
        <v>263</v>
      </c>
    </row>
    <row r="14" spans="1:14" s="209" customFormat="1" ht="14" x14ac:dyDescent="0.3">
      <c r="A14" s="190" t="s">
        <v>264</v>
      </c>
      <c r="B14" s="188"/>
      <c r="C14" s="188"/>
      <c r="D14" s="188"/>
      <c r="E14" s="188"/>
      <c r="F14" s="188"/>
      <c r="G14" s="188"/>
      <c r="H14" s="188"/>
      <c r="I14" s="188"/>
      <c r="J14" s="188">
        <v>0</v>
      </c>
      <c r="K14" s="188"/>
      <c r="L14" s="208"/>
      <c r="M14" s="208"/>
      <c r="N14" s="181" t="s">
        <v>265</v>
      </c>
    </row>
    <row r="15" spans="1:14" s="209" customFormat="1" ht="14" x14ac:dyDescent="0.3">
      <c r="A15" s="183" t="s">
        <v>266</v>
      </c>
      <c r="B15" s="186">
        <v>373.29236873000002</v>
      </c>
      <c r="C15" s="186">
        <v>377.754589356</v>
      </c>
      <c r="D15" s="186">
        <v>380.80701927500002</v>
      </c>
      <c r="E15" s="188">
        <v>386.10259700900002</v>
      </c>
      <c r="F15" s="188">
        <v>395.127598627</v>
      </c>
      <c r="G15" s="188">
        <v>430.89987234699998</v>
      </c>
      <c r="H15" s="188">
        <v>434.71216170700001</v>
      </c>
      <c r="I15" s="188">
        <v>429.95818815400003</v>
      </c>
      <c r="J15" s="188">
        <v>474.86221073500002</v>
      </c>
      <c r="K15" s="188">
        <v>478.30582342700001</v>
      </c>
      <c r="L15" s="208"/>
      <c r="M15" s="208"/>
      <c r="N15" s="181" t="s">
        <v>267</v>
      </c>
    </row>
    <row r="16" spans="1:14" ht="14" x14ac:dyDescent="0.3">
      <c r="A16" s="183" t="s">
        <v>268</v>
      </c>
      <c r="B16" s="186">
        <v>-129.61120121100001</v>
      </c>
      <c r="C16" s="186">
        <v>-137.00126828099999</v>
      </c>
      <c r="D16" s="186">
        <v>-144.09744016600001</v>
      </c>
      <c r="E16" s="186">
        <v>-151.73035473900001</v>
      </c>
      <c r="F16" s="186">
        <v>-160.522147709</v>
      </c>
      <c r="G16" s="186">
        <v>-167.607518911</v>
      </c>
      <c r="H16" s="186">
        <v>-175.012438949</v>
      </c>
      <c r="I16" s="186">
        <v>-182.29676881099999</v>
      </c>
      <c r="J16" s="186">
        <v>-189.50882016400001</v>
      </c>
      <c r="K16" s="186">
        <v>-198.271831031</v>
      </c>
      <c r="L16" s="206"/>
      <c r="M16" s="206"/>
      <c r="N16" s="183" t="s">
        <v>269</v>
      </c>
    </row>
    <row r="17" spans="1:14" ht="14" x14ac:dyDescent="0.3">
      <c r="A17" s="183" t="s">
        <v>270</v>
      </c>
      <c r="B17" s="186">
        <v>382.65717648200001</v>
      </c>
      <c r="C17" s="186">
        <v>389.798433499</v>
      </c>
      <c r="D17" s="186">
        <v>393.03787539899997</v>
      </c>
      <c r="E17" s="186">
        <v>401.73307226499998</v>
      </c>
      <c r="F17" s="186">
        <v>419.28851328600001</v>
      </c>
      <c r="G17" s="186">
        <v>430.33214201499999</v>
      </c>
      <c r="H17" s="186">
        <v>437.14798466299999</v>
      </c>
      <c r="I17" s="186">
        <v>444.18947124900001</v>
      </c>
      <c r="J17" s="186">
        <v>450.14064390800002</v>
      </c>
      <c r="K17" s="186">
        <v>459.86865656200001</v>
      </c>
      <c r="L17" s="206"/>
      <c r="M17" s="206"/>
      <c r="N17" s="183" t="s">
        <v>271</v>
      </c>
    </row>
    <row r="18" spans="1:14" ht="14" x14ac:dyDescent="0.3">
      <c r="A18" s="183" t="s">
        <v>272</v>
      </c>
      <c r="B18" s="186">
        <v>-170.456305859</v>
      </c>
      <c r="C18" s="186">
        <v>-175.35645724299999</v>
      </c>
      <c r="D18" s="186">
        <v>-182.33487333599999</v>
      </c>
      <c r="E18" s="186">
        <v>-186.016124633</v>
      </c>
      <c r="F18" s="186">
        <v>-195.13130227600001</v>
      </c>
      <c r="G18" s="186">
        <v>-201.38041173100001</v>
      </c>
      <c r="H18" s="186">
        <v>-206.854907739</v>
      </c>
      <c r="I18" s="186">
        <v>-215.06980698699999</v>
      </c>
      <c r="J18" s="186">
        <v>-222.67874144800001</v>
      </c>
      <c r="K18" s="186">
        <v>-229.28501130699999</v>
      </c>
      <c r="L18" s="206"/>
      <c r="M18" s="206"/>
      <c r="N18" s="183" t="s">
        <v>273</v>
      </c>
    </row>
    <row r="19" spans="1:14" ht="14" x14ac:dyDescent="0.3">
      <c r="A19" s="183" t="s">
        <v>274</v>
      </c>
      <c r="B19" s="186">
        <v>665.90312898299999</v>
      </c>
      <c r="C19" s="186">
        <v>666.01598840199995</v>
      </c>
      <c r="D19" s="186">
        <v>648.84405642599995</v>
      </c>
      <c r="E19" s="186">
        <v>648.97043725699996</v>
      </c>
      <c r="F19" s="186">
        <v>649.11763875500003</v>
      </c>
      <c r="G19" s="186">
        <v>649.86800308500005</v>
      </c>
      <c r="H19" s="186">
        <v>648.49047315500002</v>
      </c>
      <c r="I19" s="186">
        <v>648.55724488400006</v>
      </c>
      <c r="J19" s="186">
        <v>614.130624904</v>
      </c>
      <c r="K19" s="186">
        <v>615.04807095299998</v>
      </c>
      <c r="L19" s="206"/>
      <c r="M19" s="206"/>
      <c r="N19" s="183" t="s">
        <v>275</v>
      </c>
    </row>
    <row r="20" spans="1:14" ht="14" x14ac:dyDescent="0.3">
      <c r="A20" s="183" t="s">
        <v>276</v>
      </c>
      <c r="B20" s="186">
        <v>101.554984777</v>
      </c>
      <c r="C20" s="186">
        <v>102.157347899</v>
      </c>
      <c r="D20" s="186">
        <v>103.16474447</v>
      </c>
      <c r="E20" s="186">
        <v>99.692804937000005</v>
      </c>
      <c r="F20" s="186">
        <v>98.339350738999997</v>
      </c>
      <c r="G20" s="186">
        <v>103.41159100599999</v>
      </c>
      <c r="H20" s="186">
        <v>103.09956301</v>
      </c>
      <c r="I20" s="186">
        <v>103.420624926</v>
      </c>
      <c r="J20" s="186">
        <v>103.440842592</v>
      </c>
      <c r="K20" s="186">
        <v>114.254637718</v>
      </c>
      <c r="L20" s="206"/>
      <c r="M20" s="206"/>
      <c r="N20" s="183" t="s">
        <v>277</v>
      </c>
    </row>
    <row r="21" spans="1:14" ht="14" x14ac:dyDescent="0.3">
      <c r="A21" s="183" t="s">
        <v>278</v>
      </c>
      <c r="B21" s="186">
        <v>13.622374383</v>
      </c>
      <c r="C21" s="186">
        <v>13.495617592</v>
      </c>
      <c r="D21" s="186">
        <v>25.080894165</v>
      </c>
      <c r="E21" s="186">
        <v>28.526814606999999</v>
      </c>
      <c r="F21" s="186">
        <v>28.654542146000001</v>
      </c>
      <c r="G21" s="186">
        <v>17.250363441000001</v>
      </c>
      <c r="H21" s="186">
        <v>20.153568920000001</v>
      </c>
      <c r="I21" s="186">
        <v>17.674644750999999</v>
      </c>
      <c r="J21" s="186">
        <v>26.358349751999999</v>
      </c>
      <c r="K21" s="186">
        <v>31.998109221</v>
      </c>
      <c r="L21" s="206"/>
      <c r="M21" s="206"/>
      <c r="N21" s="183" t="s">
        <v>279</v>
      </c>
    </row>
    <row r="22" spans="1:14" ht="14" x14ac:dyDescent="0.3">
      <c r="A22" s="193" t="s">
        <v>280</v>
      </c>
      <c r="B22" s="186">
        <v>11.764914429999999</v>
      </c>
      <c r="C22" s="186">
        <v>11.641290224</v>
      </c>
      <c r="D22" s="186">
        <v>12.452546926</v>
      </c>
      <c r="E22" s="186">
        <v>15.969548809000001</v>
      </c>
      <c r="F22" s="186">
        <v>16.474505456999999</v>
      </c>
      <c r="G22" s="186">
        <v>16.947231929000001</v>
      </c>
      <c r="H22" s="186">
        <v>18.307253510999999</v>
      </c>
      <c r="I22" s="186">
        <v>17.32993944</v>
      </c>
      <c r="J22" s="186">
        <v>25.008259702</v>
      </c>
      <c r="K22" s="186">
        <v>30.618208444</v>
      </c>
      <c r="L22" s="206"/>
      <c r="M22" s="206"/>
      <c r="N22" s="183" t="s">
        <v>257</v>
      </c>
    </row>
    <row r="23" spans="1:14" s="209" customFormat="1" ht="14" x14ac:dyDescent="0.3">
      <c r="A23" s="193" t="s">
        <v>281</v>
      </c>
      <c r="B23" s="186">
        <v>1.857459953</v>
      </c>
      <c r="C23" s="186">
        <v>1.8543273680000001</v>
      </c>
      <c r="D23" s="186">
        <v>12.628347239</v>
      </c>
      <c r="E23" s="186">
        <v>12.557265798</v>
      </c>
      <c r="F23" s="186">
        <v>12.180036689</v>
      </c>
      <c r="G23" s="186">
        <v>0.30313151199999999</v>
      </c>
      <c r="H23" s="186">
        <v>1.846315409</v>
      </c>
      <c r="I23" s="186">
        <v>0.34470531100000001</v>
      </c>
      <c r="J23" s="186">
        <v>1.3500900499999999</v>
      </c>
      <c r="K23" s="186">
        <v>1.379900777</v>
      </c>
      <c r="L23" s="208"/>
      <c r="M23" s="208"/>
      <c r="N23" s="183" t="s">
        <v>259</v>
      </c>
    </row>
    <row r="24" spans="1:14" ht="14" x14ac:dyDescent="0.3">
      <c r="A24" s="183" t="s">
        <v>282</v>
      </c>
      <c r="B24" s="186">
        <v>38.595937665000001</v>
      </c>
      <c r="C24" s="186">
        <v>46.200614733000002</v>
      </c>
      <c r="D24" s="186">
        <v>49.824345266000002</v>
      </c>
      <c r="E24" s="186">
        <v>72.710463142999998</v>
      </c>
      <c r="F24" s="186">
        <v>73.751800428999999</v>
      </c>
      <c r="G24" s="186">
        <v>72.515552932999995</v>
      </c>
      <c r="H24" s="186">
        <v>69.360381782999994</v>
      </c>
      <c r="I24" s="186">
        <v>72.421006054000003</v>
      </c>
      <c r="J24" s="186">
        <v>113.494091227</v>
      </c>
      <c r="K24" s="186">
        <v>104.25659683799999</v>
      </c>
      <c r="L24" s="206"/>
      <c r="M24" s="206"/>
      <c r="N24" s="183" t="s">
        <v>283</v>
      </c>
    </row>
    <row r="25" spans="1:14" ht="14" x14ac:dyDescent="0.3">
      <c r="A25" s="190" t="s">
        <v>284</v>
      </c>
      <c r="B25" s="188">
        <v>1275.55846395</v>
      </c>
      <c r="C25" s="188">
        <v>1283.0648659569999</v>
      </c>
      <c r="D25" s="188">
        <v>1274.3266214990001</v>
      </c>
      <c r="E25" s="188">
        <v>1299.9897098460001</v>
      </c>
      <c r="F25" s="188">
        <v>1308.625993997</v>
      </c>
      <c r="G25" s="188">
        <v>1335.2895941849999</v>
      </c>
      <c r="H25" s="188">
        <v>1331.0967865499999</v>
      </c>
      <c r="I25" s="188">
        <v>1318.8546042200001</v>
      </c>
      <c r="J25" s="188">
        <v>1370.239201506</v>
      </c>
      <c r="K25" s="188">
        <v>1376.1750523809999</v>
      </c>
      <c r="L25" s="206"/>
      <c r="M25" s="206"/>
      <c r="N25" s="190" t="s">
        <v>285</v>
      </c>
    </row>
    <row r="26" spans="1:14" ht="14" x14ac:dyDescent="0.3">
      <c r="A26" s="190" t="s">
        <v>286</v>
      </c>
      <c r="B26" s="188">
        <v>4274.0037462869996</v>
      </c>
      <c r="C26" s="188">
        <v>4407.6197893899998</v>
      </c>
      <c r="D26" s="188">
        <v>4512.6506723720004</v>
      </c>
      <c r="E26" s="188">
        <v>4624.6241693989996</v>
      </c>
      <c r="F26" s="188">
        <v>4619.319092185</v>
      </c>
      <c r="G26" s="188">
        <v>4752.2354808059999</v>
      </c>
      <c r="H26" s="188">
        <v>4882.439885369</v>
      </c>
      <c r="I26" s="188">
        <v>4915.592870558</v>
      </c>
      <c r="J26" s="188">
        <v>5114.1955605539997</v>
      </c>
      <c r="K26" s="188">
        <v>5260.9728529780004</v>
      </c>
      <c r="L26" s="206"/>
      <c r="M26" s="206"/>
      <c r="N26" s="69" t="s">
        <v>287</v>
      </c>
    </row>
    <row r="27" spans="1:14" ht="14" x14ac:dyDescent="0.3">
      <c r="A27" s="69" t="s">
        <v>288</v>
      </c>
      <c r="B27" s="186"/>
      <c r="C27" s="186"/>
      <c r="D27" s="186"/>
      <c r="E27" s="186"/>
      <c r="F27" s="186"/>
      <c r="G27" s="186"/>
      <c r="H27" s="186"/>
      <c r="I27" s="186"/>
      <c r="J27" s="186">
        <v>0</v>
      </c>
      <c r="K27" s="186"/>
      <c r="L27" s="206"/>
      <c r="M27" s="206"/>
      <c r="N27" s="69" t="s">
        <v>289</v>
      </c>
    </row>
    <row r="28" spans="1:14" ht="14" x14ac:dyDescent="0.3">
      <c r="A28" s="190" t="s">
        <v>290</v>
      </c>
      <c r="B28" s="186"/>
      <c r="C28" s="186"/>
      <c r="D28" s="186"/>
      <c r="E28" s="186"/>
      <c r="F28" s="186"/>
      <c r="G28" s="186"/>
      <c r="H28" s="186"/>
      <c r="I28" s="186"/>
      <c r="J28" s="186">
        <v>0</v>
      </c>
      <c r="K28" s="186"/>
      <c r="L28" s="206"/>
      <c r="M28" s="206"/>
      <c r="N28" s="190" t="s">
        <v>291</v>
      </c>
    </row>
    <row r="29" spans="1:14" s="209" customFormat="1" ht="14" x14ac:dyDescent="0.3">
      <c r="A29" s="183" t="s">
        <v>292</v>
      </c>
      <c r="B29" s="186">
        <v>48.657164621</v>
      </c>
      <c r="C29" s="186">
        <v>33.383257258999997</v>
      </c>
      <c r="D29" s="186">
        <v>30.392898441</v>
      </c>
      <c r="E29" s="186">
        <v>29.512006345</v>
      </c>
      <c r="F29" s="186">
        <v>25.402139013999999</v>
      </c>
      <c r="G29" s="186">
        <v>18.469078825</v>
      </c>
      <c r="H29" s="186">
        <v>17.035258515999999</v>
      </c>
      <c r="I29" s="186">
        <v>15.98960406</v>
      </c>
      <c r="J29" s="186">
        <v>17.994843992</v>
      </c>
      <c r="K29" s="186">
        <v>17.55496604</v>
      </c>
      <c r="L29" s="208"/>
      <c r="M29" s="208"/>
      <c r="N29" s="183" t="s">
        <v>293</v>
      </c>
    </row>
    <row r="30" spans="1:14" s="209" customFormat="1" ht="14" x14ac:dyDescent="0.3">
      <c r="A30" s="183" t="s">
        <v>294</v>
      </c>
      <c r="B30" s="186">
        <v>311.162231421</v>
      </c>
      <c r="C30" s="186">
        <v>375.989056619</v>
      </c>
      <c r="D30" s="186">
        <v>361.600604025</v>
      </c>
      <c r="E30" s="186">
        <v>422.61552359900003</v>
      </c>
      <c r="F30" s="186">
        <v>459.77396831599998</v>
      </c>
      <c r="G30" s="186">
        <v>472.64483536699998</v>
      </c>
      <c r="H30" s="186">
        <v>474.627632092</v>
      </c>
      <c r="I30" s="186">
        <v>502.24929292899998</v>
      </c>
      <c r="J30" s="186">
        <v>537.77354907699998</v>
      </c>
      <c r="K30" s="186">
        <v>649.84132880799996</v>
      </c>
      <c r="L30" s="208"/>
      <c r="M30" s="208"/>
      <c r="N30" s="183" t="s">
        <v>295</v>
      </c>
    </row>
    <row r="31" spans="1:14" ht="14" x14ac:dyDescent="0.3">
      <c r="A31" s="194" t="s">
        <v>296</v>
      </c>
      <c r="B31" s="186">
        <v>542.69223113800001</v>
      </c>
      <c r="C31" s="186">
        <v>542.28847648800001</v>
      </c>
      <c r="D31" s="186">
        <v>602.99651690300004</v>
      </c>
      <c r="E31" s="186">
        <v>694.72195493799995</v>
      </c>
      <c r="F31" s="186">
        <v>364.88313060000002</v>
      </c>
      <c r="G31" s="186">
        <v>370.09448741</v>
      </c>
      <c r="H31" s="186">
        <v>414.62781178</v>
      </c>
      <c r="I31" s="186">
        <v>387.95260676999999</v>
      </c>
      <c r="J31" s="186">
        <v>534.80389211500005</v>
      </c>
      <c r="K31" s="186">
        <v>605.97213312400004</v>
      </c>
      <c r="L31" s="206"/>
      <c r="M31" s="206"/>
      <c r="N31" s="194" t="s">
        <v>297</v>
      </c>
    </row>
    <row r="32" spans="1:14" ht="14" x14ac:dyDescent="0.3">
      <c r="A32" s="192" t="s">
        <v>256</v>
      </c>
      <c r="B32" s="186">
        <v>186.015496969</v>
      </c>
      <c r="C32" s="186">
        <v>186.928632647</v>
      </c>
      <c r="D32" s="186">
        <v>241.164707013</v>
      </c>
      <c r="E32" s="186">
        <v>277.34100820100002</v>
      </c>
      <c r="F32" s="186">
        <v>173.13021818600001</v>
      </c>
      <c r="G32" s="186">
        <v>181.234364623</v>
      </c>
      <c r="H32" s="186">
        <v>225.695239778</v>
      </c>
      <c r="I32" s="186">
        <v>183.95309512099999</v>
      </c>
      <c r="J32" s="186">
        <v>323.29328656600001</v>
      </c>
      <c r="K32" s="186">
        <v>368.02783701800001</v>
      </c>
      <c r="L32" s="206"/>
      <c r="M32" s="206"/>
      <c r="N32" s="193" t="s">
        <v>257</v>
      </c>
    </row>
    <row r="33" spans="1:14" ht="14" x14ac:dyDescent="0.3">
      <c r="A33" s="192" t="s">
        <v>258</v>
      </c>
      <c r="B33" s="186">
        <v>356.67673416899999</v>
      </c>
      <c r="C33" s="186">
        <v>355.35984384099999</v>
      </c>
      <c r="D33" s="186">
        <v>361.83180988999999</v>
      </c>
      <c r="E33" s="186">
        <v>417.38094673699999</v>
      </c>
      <c r="F33" s="186">
        <v>191.75291241400001</v>
      </c>
      <c r="G33" s="186">
        <v>188.86012278699999</v>
      </c>
      <c r="H33" s="186">
        <v>188.932572002</v>
      </c>
      <c r="I33" s="186">
        <v>203.999511649</v>
      </c>
      <c r="J33" s="186">
        <v>211.51060554899999</v>
      </c>
      <c r="K33" s="186">
        <v>237.944296106</v>
      </c>
      <c r="L33" s="206"/>
      <c r="M33" s="206"/>
      <c r="N33" s="193" t="s">
        <v>259</v>
      </c>
    </row>
    <row r="34" spans="1:14" ht="14" x14ac:dyDescent="0.3">
      <c r="A34" s="183" t="s">
        <v>298</v>
      </c>
      <c r="B34" s="186">
        <v>171.69915228799999</v>
      </c>
      <c r="C34" s="186">
        <v>202.63609144200001</v>
      </c>
      <c r="D34" s="186">
        <v>196.162662617</v>
      </c>
      <c r="E34" s="186">
        <v>196.359599884</v>
      </c>
      <c r="F34" s="186">
        <v>302.51170630500002</v>
      </c>
      <c r="G34" s="186">
        <v>290.23576190400001</v>
      </c>
      <c r="H34" s="186">
        <v>332.30391132400001</v>
      </c>
      <c r="I34" s="186">
        <v>325.08935833100003</v>
      </c>
      <c r="J34" s="186">
        <v>330.71730262</v>
      </c>
      <c r="K34" s="186">
        <v>347.75941208900002</v>
      </c>
      <c r="L34" s="206"/>
      <c r="M34" s="206"/>
      <c r="N34" s="183" t="s">
        <v>299</v>
      </c>
    </row>
    <row r="35" spans="1:14" ht="14" x14ac:dyDescent="0.3">
      <c r="A35" s="183" t="s">
        <v>300</v>
      </c>
      <c r="B35" s="186">
        <v>354.88180382399997</v>
      </c>
      <c r="C35" s="186">
        <v>374.76642789499999</v>
      </c>
      <c r="D35" s="186">
        <v>374.83679682000002</v>
      </c>
      <c r="E35" s="186">
        <v>351.88347157300001</v>
      </c>
      <c r="F35" s="186">
        <v>401.94553819999999</v>
      </c>
      <c r="G35" s="186">
        <v>476.75055204699999</v>
      </c>
      <c r="H35" s="186">
        <v>498.079892202</v>
      </c>
      <c r="I35" s="186">
        <v>534.83259512899997</v>
      </c>
      <c r="J35" s="186">
        <v>547.07934949100002</v>
      </c>
      <c r="K35" s="186">
        <v>514.52053254400005</v>
      </c>
      <c r="L35" s="206"/>
      <c r="M35" s="206"/>
      <c r="N35" s="183" t="s">
        <v>301</v>
      </c>
    </row>
    <row r="36" spans="1:14" ht="14" x14ac:dyDescent="0.3">
      <c r="A36" s="183" t="s">
        <v>302</v>
      </c>
      <c r="B36" s="186">
        <v>21.127849914999999</v>
      </c>
      <c r="C36" s="186">
        <v>20.624171282999999</v>
      </c>
      <c r="D36" s="186">
        <v>17.668251790999999</v>
      </c>
      <c r="E36" s="186">
        <v>21.419276289999999</v>
      </c>
      <c r="F36" s="186">
        <v>22.518093918000002</v>
      </c>
      <c r="G36" s="186">
        <v>21.00701536</v>
      </c>
      <c r="H36" s="186">
        <v>20.358142437000001</v>
      </c>
      <c r="I36" s="186">
        <v>19.970149434</v>
      </c>
      <c r="J36" s="186">
        <v>20.005261517000001</v>
      </c>
      <c r="K36" s="186">
        <v>18.756198378000001</v>
      </c>
      <c r="L36" s="206"/>
      <c r="M36" s="206"/>
      <c r="N36" s="183" t="s">
        <v>303</v>
      </c>
    </row>
    <row r="37" spans="1:14" ht="14" x14ac:dyDescent="0.3">
      <c r="A37" s="183" t="s">
        <v>304</v>
      </c>
      <c r="B37" s="186">
        <v>1.6179255130000001</v>
      </c>
      <c r="C37" s="186">
        <v>1.617925514</v>
      </c>
      <c r="D37" s="186">
        <v>1.617925514</v>
      </c>
      <c r="E37" s="186">
        <v>1.6301642160000001</v>
      </c>
      <c r="F37" s="186">
        <v>1.6316669070000001</v>
      </c>
      <c r="G37" s="186">
        <v>1.631062676</v>
      </c>
      <c r="H37" s="186">
        <v>2.8954653E-2</v>
      </c>
      <c r="I37" s="186">
        <v>2.8797494E-2</v>
      </c>
      <c r="J37" s="186">
        <v>2.8370652E-2</v>
      </c>
      <c r="K37" s="186">
        <v>4.6818961999999999E-2</v>
      </c>
      <c r="L37" s="206"/>
      <c r="M37" s="206"/>
      <c r="N37" s="183" t="s">
        <v>305</v>
      </c>
    </row>
    <row r="38" spans="1:14" ht="14" x14ac:dyDescent="0.3">
      <c r="A38" s="190" t="s">
        <v>306</v>
      </c>
      <c r="B38" s="188">
        <v>1451.8383587200001</v>
      </c>
      <c r="C38" s="188">
        <v>1551.3054064999999</v>
      </c>
      <c r="D38" s="188">
        <v>1585.275656111</v>
      </c>
      <c r="E38" s="188">
        <v>1718.141996845</v>
      </c>
      <c r="F38" s="188">
        <v>1578.6662432600001</v>
      </c>
      <c r="G38" s="188">
        <v>1650.8327935889999</v>
      </c>
      <c r="H38" s="188">
        <v>1757.0616030040001</v>
      </c>
      <c r="I38" s="188">
        <v>1786.112404147</v>
      </c>
      <c r="J38" s="188">
        <v>1988.402569464</v>
      </c>
      <c r="K38" s="188">
        <v>2154.4513899449998</v>
      </c>
      <c r="L38" s="206"/>
      <c r="M38" s="206"/>
      <c r="N38" s="190" t="s">
        <v>307</v>
      </c>
    </row>
    <row r="39" spans="1:14" ht="14" x14ac:dyDescent="0.3">
      <c r="A39" s="190" t="s">
        <v>308</v>
      </c>
      <c r="B39" s="186"/>
      <c r="C39" s="186"/>
      <c r="D39" s="186"/>
      <c r="E39" s="186"/>
      <c r="F39" s="186"/>
      <c r="G39" s="186"/>
      <c r="H39" s="186"/>
      <c r="I39" s="186"/>
      <c r="J39" s="186">
        <v>0</v>
      </c>
      <c r="K39" s="186"/>
      <c r="L39" s="206"/>
      <c r="M39" s="206"/>
      <c r="N39" s="190" t="s">
        <v>309</v>
      </c>
    </row>
    <row r="40" spans="1:14" ht="14" x14ac:dyDescent="0.3">
      <c r="A40" s="183" t="s">
        <v>310</v>
      </c>
      <c r="B40" s="186">
        <v>178.041009516</v>
      </c>
      <c r="C40" s="186">
        <v>178.275869425</v>
      </c>
      <c r="D40" s="186">
        <v>135.44359945900001</v>
      </c>
      <c r="E40" s="186">
        <v>174.23485779000001</v>
      </c>
      <c r="F40" s="186">
        <v>184.54917457299999</v>
      </c>
      <c r="G40" s="186">
        <v>180.661672318</v>
      </c>
      <c r="H40" s="186">
        <v>123.07938191300001</v>
      </c>
      <c r="I40" s="186">
        <v>128.215619162</v>
      </c>
      <c r="J40" s="186">
        <v>144.52791358900001</v>
      </c>
      <c r="K40" s="186">
        <v>143.577711338</v>
      </c>
      <c r="L40" s="206"/>
      <c r="M40" s="206"/>
      <c r="N40" s="183" t="s">
        <v>311</v>
      </c>
    </row>
    <row r="41" spans="1:14" ht="14" x14ac:dyDescent="0.3">
      <c r="A41" s="192" t="s">
        <v>256</v>
      </c>
      <c r="B41" s="186">
        <v>135.97893621</v>
      </c>
      <c r="C41" s="186">
        <v>135.95683221600001</v>
      </c>
      <c r="D41" s="186">
        <v>93.634059117999996</v>
      </c>
      <c r="E41" s="186">
        <v>130.49651276</v>
      </c>
      <c r="F41" s="186">
        <v>138.58580649000001</v>
      </c>
      <c r="G41" s="186">
        <v>138.284498106</v>
      </c>
      <c r="H41" s="186">
        <v>81.662941974999995</v>
      </c>
      <c r="I41" s="186">
        <v>83.152265072000006</v>
      </c>
      <c r="J41" s="186">
        <v>76.959956152999993</v>
      </c>
      <c r="K41" s="186">
        <v>76.826863854999999</v>
      </c>
      <c r="L41" s="206"/>
      <c r="M41" s="206"/>
      <c r="N41" s="193" t="s">
        <v>257</v>
      </c>
    </row>
    <row r="42" spans="1:14" ht="14" x14ac:dyDescent="0.3">
      <c r="A42" s="192" t="s">
        <v>258</v>
      </c>
      <c r="B42" s="186">
        <v>42.062073306000002</v>
      </c>
      <c r="C42" s="186">
        <v>42.319037209000001</v>
      </c>
      <c r="D42" s="186">
        <v>41.809540341000002</v>
      </c>
      <c r="E42" s="186">
        <v>43.738345029999998</v>
      </c>
      <c r="F42" s="186">
        <v>45.963368082999999</v>
      </c>
      <c r="G42" s="186">
        <v>42.377174212</v>
      </c>
      <c r="H42" s="186">
        <v>41.416439938000003</v>
      </c>
      <c r="I42" s="186">
        <v>45.063354089999997</v>
      </c>
      <c r="J42" s="186">
        <v>67.567957436</v>
      </c>
      <c r="K42" s="186">
        <v>66.750847483000001</v>
      </c>
      <c r="L42" s="206"/>
      <c r="M42" s="206"/>
      <c r="N42" s="193" t="s">
        <v>259</v>
      </c>
    </row>
    <row r="43" spans="1:14" ht="14" x14ac:dyDescent="0.3">
      <c r="A43" s="183" t="s">
        <v>312</v>
      </c>
      <c r="B43" s="186">
        <v>136.571055253</v>
      </c>
      <c r="C43" s="186">
        <v>141.440457952</v>
      </c>
      <c r="D43" s="186">
        <v>144.98797798999999</v>
      </c>
      <c r="E43" s="186">
        <v>151.42490870699999</v>
      </c>
      <c r="F43" s="186">
        <v>151.48438303</v>
      </c>
      <c r="G43" s="186">
        <v>153.15408739700001</v>
      </c>
      <c r="H43" s="186">
        <v>153.942075523</v>
      </c>
      <c r="I43" s="186">
        <v>147.546463665</v>
      </c>
      <c r="J43" s="186">
        <v>146.79104111699999</v>
      </c>
      <c r="K43" s="186">
        <v>153.12422898</v>
      </c>
      <c r="L43" s="208"/>
      <c r="M43" s="208"/>
      <c r="N43" s="183" t="s">
        <v>313</v>
      </c>
    </row>
    <row r="44" spans="1:14" ht="14" x14ac:dyDescent="0.3">
      <c r="A44" s="190" t="s">
        <v>314</v>
      </c>
      <c r="B44" s="188">
        <v>314.61206476900003</v>
      </c>
      <c r="C44" s="188">
        <v>319.71632737700003</v>
      </c>
      <c r="D44" s="188">
        <v>280.43157744899997</v>
      </c>
      <c r="E44" s="188">
        <v>325.65976649700002</v>
      </c>
      <c r="F44" s="188">
        <v>336.03355760300002</v>
      </c>
      <c r="G44" s="188">
        <v>333.81575971500001</v>
      </c>
      <c r="H44" s="188">
        <v>277.02145743599999</v>
      </c>
      <c r="I44" s="188">
        <v>275.76208282699997</v>
      </c>
      <c r="J44" s="188">
        <v>291.318954706</v>
      </c>
      <c r="K44" s="188">
        <v>296.70194031800003</v>
      </c>
      <c r="L44" s="206"/>
      <c r="M44" s="206"/>
      <c r="N44" s="190" t="s">
        <v>315</v>
      </c>
    </row>
    <row r="45" spans="1:14" ht="14" x14ac:dyDescent="0.3">
      <c r="A45" s="69" t="s">
        <v>316</v>
      </c>
      <c r="B45" s="188">
        <v>1766.4504234890001</v>
      </c>
      <c r="C45" s="188">
        <v>1871.0217338770001</v>
      </c>
      <c r="D45" s="188">
        <v>1865.7072335600001</v>
      </c>
      <c r="E45" s="188">
        <v>2043.801763342</v>
      </c>
      <c r="F45" s="188">
        <v>1914.6998008630001</v>
      </c>
      <c r="G45" s="188">
        <v>1984.648553304</v>
      </c>
      <c r="H45" s="188">
        <v>2034.0830604400001</v>
      </c>
      <c r="I45" s="188">
        <v>2061.8744869739999</v>
      </c>
      <c r="J45" s="188">
        <v>2279.7215241700001</v>
      </c>
      <c r="K45" s="188">
        <v>2451.153330263</v>
      </c>
      <c r="L45" s="206"/>
      <c r="M45" s="206"/>
      <c r="N45" s="69" t="s">
        <v>317</v>
      </c>
    </row>
    <row r="46" spans="1:14" ht="14" x14ac:dyDescent="0.3">
      <c r="A46" s="69" t="s">
        <v>318</v>
      </c>
      <c r="B46" s="186"/>
      <c r="C46" s="186"/>
      <c r="D46" s="186"/>
      <c r="E46" s="186"/>
      <c r="F46" s="186"/>
      <c r="G46" s="186"/>
      <c r="H46" s="186"/>
      <c r="I46" s="186"/>
      <c r="J46" s="186">
        <v>0</v>
      </c>
      <c r="K46" s="186"/>
      <c r="L46" s="206"/>
      <c r="M46" s="206"/>
      <c r="N46" s="69" t="s">
        <v>319</v>
      </c>
    </row>
    <row r="47" spans="1:14" ht="14" x14ac:dyDescent="0.3">
      <c r="A47" s="183" t="s">
        <v>320</v>
      </c>
      <c r="B47" s="186">
        <v>3307.054531707</v>
      </c>
      <c r="C47" s="186">
        <v>3308.6545317069999</v>
      </c>
      <c r="D47" s="186">
        <v>3335.4545317070001</v>
      </c>
      <c r="E47" s="186">
        <v>3523.9100749069999</v>
      </c>
      <c r="F47" s="186">
        <v>3558.641474907</v>
      </c>
      <c r="G47" s="186">
        <v>3588.1604078720002</v>
      </c>
      <c r="H47" s="186">
        <v>3590.1604078720002</v>
      </c>
      <c r="I47" s="186">
        <v>3536.5295570200001</v>
      </c>
      <c r="J47" s="186">
        <v>3536.62955702</v>
      </c>
      <c r="K47" s="186">
        <v>3565.01355702</v>
      </c>
      <c r="L47" s="206"/>
      <c r="M47" s="206"/>
      <c r="N47" s="183" t="s">
        <v>321</v>
      </c>
    </row>
    <row r="48" spans="1:14" ht="14" x14ac:dyDescent="0.3">
      <c r="A48" s="183" t="s">
        <v>322</v>
      </c>
      <c r="B48" s="186">
        <v>1098.3224779960001</v>
      </c>
      <c r="C48" s="186">
        <v>1124.1474779959999</v>
      </c>
      <c r="D48" s="186">
        <v>1227.4024555210001</v>
      </c>
      <c r="E48" s="186">
        <v>1086.2968707919999</v>
      </c>
      <c r="F48" s="186">
        <v>1217.27911973</v>
      </c>
      <c r="G48" s="186">
        <v>1239.300101495</v>
      </c>
      <c r="H48" s="186">
        <v>1305.772562201</v>
      </c>
      <c r="I48" s="186">
        <v>1372.1088765</v>
      </c>
      <c r="J48" s="186">
        <v>1366.7801433269999</v>
      </c>
      <c r="K48" s="186">
        <v>1363.9758208420001</v>
      </c>
      <c r="L48" s="206"/>
      <c r="M48" s="206"/>
      <c r="N48" s="183" t="s">
        <v>323</v>
      </c>
    </row>
    <row r="49" spans="1:14" ht="14" x14ac:dyDescent="0.3">
      <c r="A49" s="183" t="s">
        <v>324</v>
      </c>
      <c r="B49" s="186">
        <v>-1878.5048998669999</v>
      </c>
      <c r="C49" s="186">
        <v>-1869.6831581619999</v>
      </c>
      <c r="D49" s="186">
        <v>-1868.596693301</v>
      </c>
      <c r="E49" s="186">
        <v>-1909.632079044</v>
      </c>
      <c r="F49" s="186">
        <v>-1898.470974953</v>
      </c>
      <c r="G49" s="186">
        <v>-1910.216225317</v>
      </c>
      <c r="H49" s="186">
        <v>-1898.484857404</v>
      </c>
      <c r="I49" s="186">
        <v>-1928.001313297</v>
      </c>
      <c r="J49" s="186">
        <v>-1924.3618441420001</v>
      </c>
      <c r="K49" s="186">
        <v>-1929.6494471840001</v>
      </c>
      <c r="L49" s="206"/>
      <c r="M49" s="206"/>
      <c r="N49" s="183" t="s">
        <v>325</v>
      </c>
    </row>
    <row r="50" spans="1:14" ht="14" x14ac:dyDescent="0.3">
      <c r="A50" s="183" t="s">
        <v>326</v>
      </c>
      <c r="B50" s="186">
        <v>-15.833910355</v>
      </c>
      <c r="C50" s="186">
        <v>-23.030758590000001</v>
      </c>
      <c r="D50" s="186">
        <v>-43.821654469999999</v>
      </c>
      <c r="E50" s="186">
        <v>-116.021152074</v>
      </c>
      <c r="F50" s="186">
        <v>-169.11417422</v>
      </c>
      <c r="G50" s="186">
        <v>-146.32203768400001</v>
      </c>
      <c r="H50" s="186">
        <v>-145.7559037</v>
      </c>
      <c r="I50" s="186">
        <v>-123.583251362</v>
      </c>
      <c r="J50" s="186">
        <v>-141.238250013</v>
      </c>
      <c r="K50" s="186">
        <v>-186.07762333900001</v>
      </c>
      <c r="L50" s="206"/>
      <c r="M50" s="206"/>
      <c r="N50" s="183" t="s">
        <v>327</v>
      </c>
    </row>
    <row r="51" spans="1:14" ht="14" x14ac:dyDescent="0.3">
      <c r="A51" s="183" t="s">
        <v>328</v>
      </c>
      <c r="B51" s="186">
        <v>-3.484876683</v>
      </c>
      <c r="C51" s="186">
        <v>-3.4900374379999999</v>
      </c>
      <c r="D51" s="186">
        <v>-3.4952006450000002</v>
      </c>
      <c r="E51" s="186">
        <v>-3.7313085240000001</v>
      </c>
      <c r="F51" s="186">
        <v>-3.7161541420000002</v>
      </c>
      <c r="G51" s="186">
        <v>-3.335318864</v>
      </c>
      <c r="H51" s="186">
        <v>-3.3353840400000001</v>
      </c>
      <c r="I51" s="186">
        <v>-3.3354852770000001</v>
      </c>
      <c r="J51" s="186">
        <v>-3.3355698079999998</v>
      </c>
      <c r="K51" s="186">
        <v>-3.4427846240000002</v>
      </c>
      <c r="L51" s="206"/>
      <c r="M51" s="206"/>
      <c r="N51" s="183" t="s">
        <v>329</v>
      </c>
    </row>
    <row r="52" spans="1:14" ht="14" x14ac:dyDescent="0.3">
      <c r="A52" s="69" t="s">
        <v>330</v>
      </c>
      <c r="B52" s="188">
        <v>2507.553322798</v>
      </c>
      <c r="C52" s="188">
        <v>2536.598055513</v>
      </c>
      <c r="D52" s="188">
        <v>2646.9434388119998</v>
      </c>
      <c r="E52" s="188">
        <v>2580.8224060570001</v>
      </c>
      <c r="F52" s="188">
        <v>2704.6192913220002</v>
      </c>
      <c r="G52" s="188">
        <v>2767.586927502</v>
      </c>
      <c r="H52" s="188">
        <v>2848.3568249290001</v>
      </c>
      <c r="I52" s="188">
        <v>2853.7183835840001</v>
      </c>
      <c r="J52" s="188">
        <v>2834.4740363840001</v>
      </c>
      <c r="K52" s="188">
        <v>2809.8195227149999</v>
      </c>
      <c r="L52" s="208"/>
      <c r="M52" s="208"/>
      <c r="N52" s="69" t="s">
        <v>331</v>
      </c>
    </row>
    <row r="53" spans="1:14" ht="14" x14ac:dyDescent="0.3">
      <c r="A53" s="195" t="s">
        <v>332</v>
      </c>
      <c r="B53" s="196">
        <v>4274.0037462869996</v>
      </c>
      <c r="C53" s="196">
        <v>4407.6197893899998</v>
      </c>
      <c r="D53" s="196">
        <v>4512.6506723720004</v>
      </c>
      <c r="E53" s="196">
        <v>4624.6241693989996</v>
      </c>
      <c r="F53" s="196">
        <v>4619.319092185</v>
      </c>
      <c r="G53" s="196">
        <v>4752.2354808059999</v>
      </c>
      <c r="H53" s="196">
        <v>4882.439885369</v>
      </c>
      <c r="I53" s="196">
        <v>4915.592870558</v>
      </c>
      <c r="J53" s="196">
        <v>5114.1955605539997</v>
      </c>
      <c r="K53" s="196">
        <v>5260.9728529780004</v>
      </c>
      <c r="L53" s="210"/>
      <c r="M53" s="210"/>
      <c r="N53" s="195" t="s">
        <v>333</v>
      </c>
    </row>
    <row r="54" spans="1:14" ht="18" x14ac:dyDescent="0.3">
      <c r="A54" s="230"/>
      <c r="B54" s="231"/>
      <c r="C54" s="231"/>
      <c r="D54" s="231"/>
      <c r="E54" s="231"/>
      <c r="F54" s="231"/>
      <c r="G54" s="231"/>
      <c r="H54" s="231"/>
      <c r="I54" s="231"/>
      <c r="J54" s="231"/>
      <c r="K54" s="231"/>
      <c r="L54" s="231"/>
      <c r="M54" s="231"/>
      <c r="N54" s="232"/>
    </row>
    <row r="55" spans="1:14" x14ac:dyDescent="0.35">
      <c r="A55" s="147" t="s">
        <v>226</v>
      </c>
      <c r="B55" s="213"/>
      <c r="C55" s="213"/>
      <c r="D55" s="213"/>
      <c r="E55" s="213"/>
      <c r="F55" s="213"/>
      <c r="G55" s="213"/>
      <c r="H55" s="213"/>
    </row>
    <row r="56" spans="1:14" ht="32.15" customHeight="1" x14ac:dyDescent="0.3">
      <c r="A56" s="233" t="s">
        <v>390</v>
      </c>
      <c r="B56" s="233"/>
      <c r="C56" s="233"/>
      <c r="D56" s="233"/>
      <c r="E56" s="233"/>
      <c r="F56" s="233"/>
      <c r="G56" s="233"/>
      <c r="H56" s="233"/>
      <c r="I56" s="233"/>
      <c r="J56" s="233"/>
      <c r="K56" s="233"/>
      <c r="L56" s="233"/>
      <c r="M56" s="233"/>
      <c r="N56" s="233"/>
    </row>
    <row r="58" spans="1:14" x14ac:dyDescent="0.35">
      <c r="C58" s="209"/>
    </row>
    <row r="59" spans="1:14" x14ac:dyDescent="0.35">
      <c r="C59" s="209"/>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32257-9C23-4F38-9A33-09A9BAB0C3DA}">
  <dimension ref="A1:N36"/>
  <sheetViews>
    <sheetView showGridLines="0" zoomScaleNormal="100" workbookViewId="0">
      <pane xSplit="1" ySplit="2" topLeftCell="I18" activePane="bottomRight" state="frozen"/>
      <selection activeCell="C13" sqref="C13"/>
      <selection pane="topRight" activeCell="C13" sqref="C13"/>
      <selection pane="bottomLeft" activeCell="C13" sqref="C13"/>
      <selection pane="bottomRight" activeCell="K17" sqref="K17"/>
    </sheetView>
  </sheetViews>
  <sheetFormatPr defaultColWidth="8.7265625" defaultRowHeight="14.5" x14ac:dyDescent="0.35"/>
  <cols>
    <col min="1" max="1" width="29.54296875" style="178" bestFit="1" customWidth="1"/>
    <col min="2" max="5" width="9.453125" style="178" customWidth="1"/>
    <col min="6" max="13" width="9.26953125" style="178" customWidth="1"/>
    <col min="14" max="14" width="29.54296875" style="197" customWidth="1"/>
    <col min="15" max="16384" width="8.7265625" style="178"/>
  </cols>
  <sheetData>
    <row r="1" spans="1:14" ht="33" customHeight="1" x14ac:dyDescent="0.35">
      <c r="A1" s="234" t="s">
        <v>232</v>
      </c>
      <c r="B1" s="235"/>
      <c r="C1" s="235"/>
      <c r="D1" s="235"/>
      <c r="E1" s="235"/>
      <c r="F1" s="235"/>
      <c r="G1" s="235"/>
      <c r="H1" s="235"/>
      <c r="I1" s="235"/>
      <c r="J1" s="235"/>
      <c r="K1" s="235"/>
      <c r="L1" s="235"/>
      <c r="M1" s="235"/>
      <c r="N1" s="236"/>
    </row>
    <row r="2" spans="1:14" x14ac:dyDescent="0.35">
      <c r="A2" s="185" t="s">
        <v>233</v>
      </c>
      <c r="B2" s="198">
        <v>44562</v>
      </c>
      <c r="C2" s="198">
        <v>44593</v>
      </c>
      <c r="D2" s="198">
        <v>44621</v>
      </c>
      <c r="E2" s="198">
        <v>44652</v>
      </c>
      <c r="F2" s="198">
        <v>44682</v>
      </c>
      <c r="G2" s="198">
        <v>44713</v>
      </c>
      <c r="H2" s="198">
        <v>44743</v>
      </c>
      <c r="I2" s="198">
        <v>44774</v>
      </c>
      <c r="J2" s="198">
        <v>44805</v>
      </c>
      <c r="K2" s="198">
        <v>44835</v>
      </c>
      <c r="L2" s="198">
        <v>44866</v>
      </c>
      <c r="M2" s="198">
        <v>44896</v>
      </c>
      <c r="N2" s="185" t="s">
        <v>241</v>
      </c>
    </row>
    <row r="3" spans="1:14" x14ac:dyDescent="0.35">
      <c r="A3" s="181" t="s">
        <v>334</v>
      </c>
      <c r="B3" s="182"/>
      <c r="C3" s="182"/>
      <c r="D3" s="182"/>
      <c r="E3" s="182"/>
      <c r="F3" s="182"/>
      <c r="G3" s="182"/>
      <c r="H3" s="182"/>
      <c r="I3" s="182"/>
      <c r="J3" s="182"/>
      <c r="K3" s="182"/>
      <c r="L3" s="182"/>
      <c r="M3" s="182"/>
      <c r="N3" s="199" t="s">
        <v>335</v>
      </c>
    </row>
    <row r="4" spans="1:14" x14ac:dyDescent="0.35">
      <c r="A4" s="200" t="s">
        <v>234</v>
      </c>
      <c r="B4" s="104">
        <v>437.61717129700003</v>
      </c>
      <c r="C4" s="104">
        <v>878.27752396699998</v>
      </c>
      <c r="D4" s="104">
        <v>1376.611915967</v>
      </c>
      <c r="E4" s="104">
        <v>1884.427356311</v>
      </c>
      <c r="F4" s="104">
        <v>2439.268509475</v>
      </c>
      <c r="G4" s="104">
        <v>3063.013608497</v>
      </c>
      <c r="H4" s="104">
        <v>3693.7137192199998</v>
      </c>
      <c r="I4" s="104">
        <v>4334.6189978820003</v>
      </c>
      <c r="J4" s="104">
        <v>5010.1342585270004</v>
      </c>
      <c r="K4" s="104">
        <v>5667.6150488049998</v>
      </c>
      <c r="L4" s="187"/>
      <c r="M4" s="187"/>
      <c r="N4" s="200" t="s">
        <v>336</v>
      </c>
    </row>
    <row r="5" spans="1:14" x14ac:dyDescent="0.35">
      <c r="A5" s="200" t="s">
        <v>235</v>
      </c>
      <c r="B5" s="104">
        <v>102.26725116900001</v>
      </c>
      <c r="C5" s="104">
        <v>208.02895573699999</v>
      </c>
      <c r="D5" s="104">
        <v>329.90666087699998</v>
      </c>
      <c r="E5" s="104">
        <v>463.02808120499998</v>
      </c>
      <c r="F5" s="104">
        <v>581.10421456799997</v>
      </c>
      <c r="G5" s="104">
        <v>711.17193953000003</v>
      </c>
      <c r="H5" s="104">
        <v>856.958401686</v>
      </c>
      <c r="I5" s="104">
        <v>1002.332757563</v>
      </c>
      <c r="J5" s="104">
        <v>1158.982444626</v>
      </c>
      <c r="K5" s="104">
        <v>1294.4463372319999</v>
      </c>
      <c r="L5" s="187"/>
      <c r="M5" s="187"/>
      <c r="N5" s="200" t="s">
        <v>337</v>
      </c>
    </row>
    <row r="6" spans="1:14" s="184" customFormat="1" x14ac:dyDescent="0.35">
      <c r="A6" s="200" t="s">
        <v>338</v>
      </c>
      <c r="B6" s="104">
        <v>9.5237192900000007</v>
      </c>
      <c r="C6" s="104">
        <v>18.695787339999999</v>
      </c>
      <c r="D6" s="104">
        <v>29.141848062000001</v>
      </c>
      <c r="E6" s="104">
        <v>39.309571243000001</v>
      </c>
      <c r="F6" s="104">
        <v>48.259611966999998</v>
      </c>
      <c r="G6" s="104">
        <v>58.646496081000002</v>
      </c>
      <c r="H6" s="104">
        <v>66.045977248</v>
      </c>
      <c r="I6" s="104">
        <v>80.093898886000005</v>
      </c>
      <c r="J6" s="104">
        <v>95.065316233999994</v>
      </c>
      <c r="K6" s="104">
        <v>109.66481168599999</v>
      </c>
      <c r="L6" s="187"/>
      <c r="M6" s="187"/>
      <c r="N6" s="200" t="s">
        <v>339</v>
      </c>
    </row>
    <row r="7" spans="1:14" x14ac:dyDescent="0.35">
      <c r="A7" s="181" t="s">
        <v>340</v>
      </c>
      <c r="B7" s="105">
        <v>549.40814175599996</v>
      </c>
      <c r="C7" s="105">
        <v>1105.0022670440001</v>
      </c>
      <c r="D7" s="105">
        <v>1735.6604249059999</v>
      </c>
      <c r="E7" s="105">
        <v>2386.765008759</v>
      </c>
      <c r="F7" s="105">
        <v>3068.63233601</v>
      </c>
      <c r="G7" s="105">
        <v>3832.832044108</v>
      </c>
      <c r="H7" s="105">
        <v>4616.7180981539996</v>
      </c>
      <c r="I7" s="105">
        <v>5417.0456543310002</v>
      </c>
      <c r="J7" s="105">
        <v>6264.1820193869999</v>
      </c>
      <c r="K7" s="105">
        <v>7071.726197723</v>
      </c>
      <c r="L7" s="187"/>
      <c r="M7" s="187"/>
      <c r="N7" s="181" t="s">
        <v>341</v>
      </c>
    </row>
    <row r="8" spans="1:14" x14ac:dyDescent="0.35">
      <c r="A8" s="181" t="s">
        <v>342</v>
      </c>
      <c r="B8" s="104"/>
      <c r="C8" s="104"/>
      <c r="D8" s="104"/>
      <c r="E8" s="104"/>
      <c r="F8" s="104"/>
      <c r="G8" s="104"/>
      <c r="H8" s="104"/>
      <c r="I8" s="104"/>
      <c r="J8" s="104">
        <v>0</v>
      </c>
      <c r="K8" s="104"/>
      <c r="L8" s="187"/>
      <c r="M8" s="187"/>
      <c r="N8" s="181" t="s">
        <v>343</v>
      </c>
    </row>
    <row r="9" spans="1:14" x14ac:dyDescent="0.35">
      <c r="A9" s="200" t="s">
        <v>344</v>
      </c>
      <c r="B9" s="104">
        <v>154.46505124800001</v>
      </c>
      <c r="C9" s="104">
        <v>309.59179633299999</v>
      </c>
      <c r="D9" s="104">
        <v>478.34474984600001</v>
      </c>
      <c r="E9" s="104">
        <v>685.59896178099996</v>
      </c>
      <c r="F9" s="104">
        <v>860.32499998499998</v>
      </c>
      <c r="G9" s="104">
        <v>1034.176216589</v>
      </c>
      <c r="H9" s="104">
        <v>1211.920752599</v>
      </c>
      <c r="I9" s="104">
        <v>1383.5015561380001</v>
      </c>
      <c r="J9" s="104">
        <v>1553.7817475530001</v>
      </c>
      <c r="K9" s="104">
        <v>1736.0545358259999</v>
      </c>
      <c r="L9" s="187"/>
      <c r="M9" s="187"/>
      <c r="N9" s="200" t="s">
        <v>345</v>
      </c>
    </row>
    <row r="10" spans="1:14" x14ac:dyDescent="0.35">
      <c r="A10" s="200" t="s">
        <v>346</v>
      </c>
      <c r="B10" s="104">
        <v>145.15842025699999</v>
      </c>
      <c r="C10" s="104">
        <v>301.85644491800002</v>
      </c>
      <c r="D10" s="104">
        <v>488.50121359500002</v>
      </c>
      <c r="E10" s="104">
        <v>697.54524699800004</v>
      </c>
      <c r="F10" s="104">
        <v>938.61447054200005</v>
      </c>
      <c r="G10" s="104">
        <v>1197.868315701</v>
      </c>
      <c r="H10" s="104">
        <v>1464.8585466930001</v>
      </c>
      <c r="I10" s="104">
        <v>1738.6715564000001</v>
      </c>
      <c r="J10" s="104">
        <v>2030.122393567</v>
      </c>
      <c r="K10" s="104">
        <v>2303.2924316059998</v>
      </c>
      <c r="L10" s="187"/>
      <c r="M10" s="187"/>
      <c r="N10" s="200" t="s">
        <v>347</v>
      </c>
    </row>
    <row r="11" spans="1:14" x14ac:dyDescent="0.35">
      <c r="A11" s="200" t="s">
        <v>236</v>
      </c>
      <c r="B11" s="104">
        <v>137.41047567000001</v>
      </c>
      <c r="C11" s="104">
        <v>278.83740471499999</v>
      </c>
      <c r="D11" s="104">
        <v>449.17329620499999</v>
      </c>
      <c r="E11" s="104">
        <v>606.91824002999999</v>
      </c>
      <c r="F11" s="104">
        <v>775.94359213099995</v>
      </c>
      <c r="G11" s="104">
        <v>914.19724536700005</v>
      </c>
      <c r="H11" s="104">
        <v>1047.8921291950001</v>
      </c>
      <c r="I11" s="104">
        <v>1203.255354635</v>
      </c>
      <c r="J11" s="104">
        <v>1383.452078987</v>
      </c>
      <c r="K11" s="104">
        <v>1538.3756430989999</v>
      </c>
      <c r="L11" s="187"/>
      <c r="M11" s="187"/>
      <c r="N11" s="200" t="s">
        <v>348</v>
      </c>
    </row>
    <row r="12" spans="1:14" s="184" customFormat="1" x14ac:dyDescent="0.35">
      <c r="A12" s="200" t="s">
        <v>349</v>
      </c>
      <c r="B12" s="104">
        <v>72.111262382999996</v>
      </c>
      <c r="C12" s="104">
        <v>128.79135994800001</v>
      </c>
      <c r="D12" s="104">
        <v>197.733607181</v>
      </c>
      <c r="E12" s="104">
        <v>274.45274301699999</v>
      </c>
      <c r="F12" s="104">
        <v>349.11741612600002</v>
      </c>
      <c r="G12" s="104">
        <v>424.23781509600002</v>
      </c>
      <c r="H12" s="104">
        <v>506.14570994299999</v>
      </c>
      <c r="I12" s="104">
        <v>588.43030368999996</v>
      </c>
      <c r="J12" s="104">
        <v>667.42135054699997</v>
      </c>
      <c r="K12" s="104">
        <v>745.34309367100002</v>
      </c>
      <c r="L12" s="187"/>
      <c r="M12" s="187"/>
      <c r="N12" s="200" t="s">
        <v>350</v>
      </c>
    </row>
    <row r="13" spans="1:14" x14ac:dyDescent="0.35">
      <c r="A13" s="200" t="s">
        <v>238</v>
      </c>
      <c r="B13" s="104">
        <v>7.7108687810000003</v>
      </c>
      <c r="C13" s="104">
        <v>15.457320314</v>
      </c>
      <c r="D13" s="104">
        <v>22.540503320999999</v>
      </c>
      <c r="E13" s="104">
        <v>30.427162684999999</v>
      </c>
      <c r="F13" s="104">
        <v>39.504320227000001</v>
      </c>
      <c r="G13" s="104">
        <v>48.866316224000002</v>
      </c>
      <c r="H13" s="104">
        <v>57.922330905000003</v>
      </c>
      <c r="I13" s="104">
        <v>68.075690971</v>
      </c>
      <c r="J13" s="104">
        <v>77.619547802</v>
      </c>
      <c r="K13" s="104">
        <v>87.440777663000006</v>
      </c>
      <c r="L13" s="187"/>
      <c r="M13" s="187"/>
      <c r="N13" s="200" t="s">
        <v>351</v>
      </c>
    </row>
    <row r="14" spans="1:14" x14ac:dyDescent="0.35">
      <c r="A14" s="200" t="s">
        <v>352</v>
      </c>
      <c r="B14" s="104">
        <v>6.9996821750000002</v>
      </c>
      <c r="C14" s="104">
        <v>14.498584920000001</v>
      </c>
      <c r="D14" s="104">
        <v>22.587525679999999</v>
      </c>
      <c r="E14" s="104">
        <v>29.695213775999999</v>
      </c>
      <c r="F14" s="104">
        <v>37.334132328000003</v>
      </c>
      <c r="G14" s="104">
        <v>45.253676714000001</v>
      </c>
      <c r="H14" s="104">
        <v>52.733407999000001</v>
      </c>
      <c r="I14" s="104">
        <v>63.604813436999997</v>
      </c>
      <c r="J14" s="104">
        <v>67.316387379000005</v>
      </c>
      <c r="K14" s="104">
        <v>74.218168477000006</v>
      </c>
      <c r="L14" s="187"/>
      <c r="M14" s="187"/>
      <c r="N14" s="200" t="s">
        <v>353</v>
      </c>
    </row>
    <row r="15" spans="1:14" s="202" customFormat="1" x14ac:dyDescent="0.35">
      <c r="A15" s="200" t="s">
        <v>237</v>
      </c>
      <c r="B15" s="104">
        <v>28.18102859</v>
      </c>
      <c r="C15" s="104">
        <v>55.009501059999998</v>
      </c>
      <c r="D15" s="104">
        <v>85.477383239999995</v>
      </c>
      <c r="E15" s="104">
        <v>119.429035633</v>
      </c>
      <c r="F15" s="104">
        <v>148.21921348999999</v>
      </c>
      <c r="G15" s="104">
        <v>176.71259996399999</v>
      </c>
      <c r="H15" s="104">
        <v>228.51869638100001</v>
      </c>
      <c r="I15" s="104">
        <v>261.883647962</v>
      </c>
      <c r="J15" s="104">
        <v>301.965695342</v>
      </c>
      <c r="K15" s="104">
        <v>351.00839869800001</v>
      </c>
      <c r="L15" s="201"/>
      <c r="M15" s="201"/>
      <c r="N15" s="200" t="s">
        <v>354</v>
      </c>
    </row>
    <row r="16" spans="1:14" x14ac:dyDescent="0.35">
      <c r="A16" s="200" t="s">
        <v>355</v>
      </c>
      <c r="B16" s="104">
        <v>15.902046174000001</v>
      </c>
      <c r="C16" s="104">
        <v>30.865201325000001</v>
      </c>
      <c r="D16" s="104">
        <v>45.447694601999999</v>
      </c>
      <c r="E16" s="104">
        <v>69.223251466999997</v>
      </c>
      <c r="F16" s="104">
        <v>85.095372334999993</v>
      </c>
      <c r="G16" s="104">
        <v>102.11402246599999</v>
      </c>
      <c r="H16" s="104">
        <v>127.28671631500001</v>
      </c>
      <c r="I16" s="104">
        <v>181.59998026299999</v>
      </c>
      <c r="J16" s="104">
        <v>232.392013453</v>
      </c>
      <c r="K16" s="104">
        <v>288.23396433800002</v>
      </c>
      <c r="L16" s="187"/>
      <c r="M16" s="187"/>
      <c r="N16" s="200" t="s">
        <v>356</v>
      </c>
    </row>
    <row r="17" spans="1:14" x14ac:dyDescent="0.35">
      <c r="A17" s="69" t="s">
        <v>357</v>
      </c>
      <c r="B17" s="105">
        <v>567.93883527800006</v>
      </c>
      <c r="C17" s="105">
        <v>1134.9076135329999</v>
      </c>
      <c r="D17" s="105">
        <v>1789.80597367</v>
      </c>
      <c r="E17" s="105">
        <v>2513.289855387</v>
      </c>
      <c r="F17" s="105">
        <v>3234.1535171639998</v>
      </c>
      <c r="G17" s="105">
        <v>3943.4262081209999</v>
      </c>
      <c r="H17" s="105">
        <v>4697.2782900299999</v>
      </c>
      <c r="I17" s="105">
        <v>5489.0229034960003</v>
      </c>
      <c r="J17" s="105">
        <v>6314.0712146300002</v>
      </c>
      <c r="K17" s="105">
        <v>7123.967013378</v>
      </c>
      <c r="L17" s="187"/>
      <c r="M17" s="187"/>
      <c r="N17" s="69" t="s">
        <v>358</v>
      </c>
    </row>
    <row r="18" spans="1:14" s="202" customFormat="1" x14ac:dyDescent="0.35">
      <c r="A18" s="69" t="s">
        <v>359</v>
      </c>
      <c r="B18" s="105">
        <v>-18.530693522</v>
      </c>
      <c r="C18" s="105">
        <v>-29.905346488999999</v>
      </c>
      <c r="D18" s="105">
        <v>-54.145548763999997</v>
      </c>
      <c r="E18" s="105">
        <v>-126.52484662800001</v>
      </c>
      <c r="F18" s="105">
        <v>-165.521181154</v>
      </c>
      <c r="G18" s="105">
        <v>-110.594164013</v>
      </c>
      <c r="H18" s="105">
        <v>-80.560191876000005</v>
      </c>
      <c r="I18" s="105">
        <v>-71.977249165000003</v>
      </c>
      <c r="J18" s="105">
        <v>-49.889195243000003</v>
      </c>
      <c r="K18" s="105">
        <v>-52.240815654999999</v>
      </c>
      <c r="L18" s="201"/>
      <c r="M18" s="201"/>
      <c r="N18" s="69" t="s">
        <v>360</v>
      </c>
    </row>
    <row r="19" spans="1:14" x14ac:dyDescent="0.35">
      <c r="A19" s="69" t="s">
        <v>361</v>
      </c>
      <c r="B19" s="104"/>
      <c r="C19" s="104"/>
      <c r="D19" s="104"/>
      <c r="E19" s="104"/>
      <c r="F19" s="104"/>
      <c r="G19" s="104"/>
      <c r="H19" s="104"/>
      <c r="I19" s="104"/>
      <c r="J19" s="104">
        <v>0</v>
      </c>
      <c r="K19" s="104"/>
      <c r="L19" s="187"/>
      <c r="M19" s="187"/>
      <c r="N19" s="69" t="s">
        <v>362</v>
      </c>
    </row>
    <row r="20" spans="1:14" s="184" customFormat="1" x14ac:dyDescent="0.35">
      <c r="A20" s="200" t="s">
        <v>363</v>
      </c>
      <c r="B20" s="104">
        <v>1.776552616</v>
      </c>
      <c r="C20" s="104">
        <v>3.4458936279999999</v>
      </c>
      <c r="D20" s="104">
        <v>5.3052781969999998</v>
      </c>
      <c r="E20" s="104">
        <v>7.3882936580000003</v>
      </c>
      <c r="F20" s="104">
        <v>9.6083896650000007</v>
      </c>
      <c r="G20" s="104">
        <v>11.825127451</v>
      </c>
      <c r="H20" s="104">
        <v>14.281189278999999</v>
      </c>
      <c r="I20" s="104">
        <v>16.672083577999999</v>
      </c>
      <c r="J20" s="104">
        <v>19.30886791</v>
      </c>
      <c r="K20" s="104">
        <v>21.824918169</v>
      </c>
      <c r="L20" s="187"/>
      <c r="M20" s="187"/>
      <c r="N20" s="200" t="s">
        <v>364</v>
      </c>
    </row>
    <row r="21" spans="1:14" s="184" customFormat="1" x14ac:dyDescent="0.35">
      <c r="A21" s="200" t="s">
        <v>365</v>
      </c>
      <c r="B21" s="104">
        <v>29.093339605000001</v>
      </c>
      <c r="C21" s="104">
        <v>60.543168219999998</v>
      </c>
      <c r="D21" s="104">
        <v>90.693344034000006</v>
      </c>
      <c r="E21" s="104">
        <v>112.890618557</v>
      </c>
      <c r="F21" s="104">
        <v>136.924919553</v>
      </c>
      <c r="G21" s="104">
        <v>153.06026122</v>
      </c>
      <c r="H21" s="104">
        <v>170.87799652499999</v>
      </c>
      <c r="I21" s="104">
        <v>196.096699898</v>
      </c>
      <c r="J21" s="104">
        <v>205.52466025000001</v>
      </c>
      <c r="K21" s="104">
        <v>211.814739269</v>
      </c>
      <c r="L21" s="187"/>
      <c r="M21" s="187"/>
      <c r="N21" s="200" t="s">
        <v>366</v>
      </c>
    </row>
    <row r="22" spans="1:14" x14ac:dyDescent="0.35">
      <c r="A22" s="69" t="s">
        <v>367</v>
      </c>
      <c r="B22" s="105">
        <v>30.869892221000001</v>
      </c>
      <c r="C22" s="105">
        <v>63.989061847999999</v>
      </c>
      <c r="D22" s="105">
        <v>95.998622230999999</v>
      </c>
      <c r="E22" s="105">
        <v>120.27891221500001</v>
      </c>
      <c r="F22" s="105">
        <v>146.533309218</v>
      </c>
      <c r="G22" s="105">
        <v>164.88538867099999</v>
      </c>
      <c r="H22" s="105">
        <v>185.159185804</v>
      </c>
      <c r="I22" s="105">
        <v>212.76878347600001</v>
      </c>
      <c r="J22" s="105">
        <v>224.83352815999999</v>
      </c>
      <c r="K22" s="105">
        <v>233.639657438</v>
      </c>
      <c r="L22" s="187"/>
      <c r="M22" s="187"/>
      <c r="N22" s="69" t="s">
        <v>368</v>
      </c>
    </row>
    <row r="23" spans="1:14" x14ac:dyDescent="0.35">
      <c r="A23" s="69" t="s">
        <v>369</v>
      </c>
      <c r="B23" s="104"/>
      <c r="C23" s="104"/>
      <c r="D23" s="104"/>
      <c r="E23" s="104"/>
      <c r="F23" s="104"/>
      <c r="G23" s="104"/>
      <c r="H23" s="104"/>
      <c r="I23" s="104"/>
      <c r="J23" s="104">
        <v>0</v>
      </c>
      <c r="K23" s="104"/>
      <c r="L23" s="187"/>
      <c r="M23" s="187"/>
      <c r="N23" s="69" t="s">
        <v>370</v>
      </c>
    </row>
    <row r="24" spans="1:14" s="184" customFormat="1" x14ac:dyDescent="0.35">
      <c r="A24" s="200" t="s">
        <v>371</v>
      </c>
      <c r="B24" s="104">
        <v>1.739986958</v>
      </c>
      <c r="C24" s="104">
        <v>5.1020547479999996</v>
      </c>
      <c r="D24" s="104">
        <v>10.159077286</v>
      </c>
      <c r="E24" s="104">
        <v>13.155913958999999</v>
      </c>
      <c r="F24" s="104">
        <v>14.794719175000001</v>
      </c>
      <c r="G24" s="104">
        <v>17.170508949999999</v>
      </c>
      <c r="H24" s="104">
        <v>19.924538974000001</v>
      </c>
      <c r="I24" s="104">
        <v>21.354272269999999</v>
      </c>
      <c r="J24" s="104">
        <v>25.466310151999998</v>
      </c>
      <c r="K24" s="104">
        <v>25.666125377</v>
      </c>
      <c r="L24" s="187"/>
      <c r="M24" s="187"/>
      <c r="N24" s="200" t="s">
        <v>372</v>
      </c>
    </row>
    <row r="25" spans="1:14" x14ac:dyDescent="0.35">
      <c r="A25" s="200" t="s">
        <v>373</v>
      </c>
      <c r="B25" s="104">
        <v>4.2108884680000003</v>
      </c>
      <c r="C25" s="104">
        <v>8.8064705849999996</v>
      </c>
      <c r="D25" s="104">
        <v>14.729415587</v>
      </c>
      <c r="E25" s="104">
        <v>19.730949954</v>
      </c>
      <c r="F25" s="104">
        <v>24.549549202000001</v>
      </c>
      <c r="G25" s="104">
        <v>30.722267637000002</v>
      </c>
      <c r="H25" s="104">
        <v>36.233299723000002</v>
      </c>
      <c r="I25" s="104">
        <v>41.388875804000001</v>
      </c>
      <c r="J25" s="104">
        <v>46.628693196999997</v>
      </c>
      <c r="K25" s="104">
        <v>51.051277087999999</v>
      </c>
      <c r="L25" s="187"/>
      <c r="M25" s="187"/>
      <c r="N25" s="200" t="s">
        <v>374</v>
      </c>
    </row>
    <row r="26" spans="1:14" s="184" customFormat="1" x14ac:dyDescent="0.35">
      <c r="A26" s="200" t="s">
        <v>375</v>
      </c>
      <c r="B26" s="104">
        <v>0.79811941099999995</v>
      </c>
      <c r="C26" s="104">
        <v>1.829981471</v>
      </c>
      <c r="D26" s="104">
        <v>1.936127207</v>
      </c>
      <c r="E26" s="104">
        <v>2.9409621640000001</v>
      </c>
      <c r="F26" s="104">
        <v>5.6900569059999997</v>
      </c>
      <c r="G26" s="104">
        <v>12.880308318000001</v>
      </c>
      <c r="H26" s="104">
        <v>13.834445844999999</v>
      </c>
      <c r="I26" s="104">
        <v>11.505837411</v>
      </c>
      <c r="J26" s="104">
        <v>16.982873339000001</v>
      </c>
      <c r="K26" s="104">
        <v>19.799073699000001</v>
      </c>
      <c r="L26" s="187"/>
      <c r="M26" s="187"/>
      <c r="N26" s="200" t="s">
        <v>376</v>
      </c>
    </row>
    <row r="27" spans="1:14" x14ac:dyDescent="0.35">
      <c r="A27" s="16" t="s">
        <v>377</v>
      </c>
      <c r="B27" s="104">
        <v>13.014724307</v>
      </c>
      <c r="C27" s="104">
        <v>23.634159497999999</v>
      </c>
      <c r="D27" s="104">
        <v>36.709142118999999</v>
      </c>
      <c r="E27" s="104">
        <v>55.063882526999997</v>
      </c>
      <c r="F27" s="104">
        <v>82.724288463999997</v>
      </c>
      <c r="G27" s="104">
        <v>110.26923696</v>
      </c>
      <c r="H27" s="104">
        <v>148.68719730800001</v>
      </c>
      <c r="I27" s="104">
        <v>156.03862005299999</v>
      </c>
      <c r="J27" s="104">
        <v>194.76649368700001</v>
      </c>
      <c r="K27" s="104">
        <v>233.68119404199999</v>
      </c>
      <c r="L27" s="182"/>
      <c r="M27" s="182"/>
      <c r="N27" s="16" t="s">
        <v>378</v>
      </c>
    </row>
    <row r="28" spans="1:14" x14ac:dyDescent="0.35">
      <c r="A28" s="203" t="s">
        <v>379</v>
      </c>
      <c r="B28" s="105">
        <v>19.763719144</v>
      </c>
      <c r="C28" s="105">
        <v>39.372666301999999</v>
      </c>
      <c r="D28" s="105">
        <v>63.533762199000002</v>
      </c>
      <c r="E28" s="105">
        <v>90.891708604000002</v>
      </c>
      <c r="F28" s="105">
        <v>127.758613747</v>
      </c>
      <c r="G28" s="105">
        <v>171.04232186499999</v>
      </c>
      <c r="H28" s="105">
        <v>218.67948185</v>
      </c>
      <c r="I28" s="105">
        <v>230.28760553800001</v>
      </c>
      <c r="J28" s="105">
        <v>283.84437037499998</v>
      </c>
      <c r="K28" s="105">
        <v>330.197670206</v>
      </c>
      <c r="L28" s="187"/>
      <c r="M28" s="187"/>
      <c r="N28" s="62" t="s">
        <v>380</v>
      </c>
    </row>
    <row r="29" spans="1:14" x14ac:dyDescent="0.35">
      <c r="A29" s="203" t="s">
        <v>381</v>
      </c>
      <c r="B29" s="105">
        <v>-7.4245204449999997</v>
      </c>
      <c r="C29" s="105">
        <v>-5.2889509429999997</v>
      </c>
      <c r="D29" s="105">
        <v>-21.680688732</v>
      </c>
      <c r="E29" s="105">
        <v>-97.137643017000002</v>
      </c>
      <c r="F29" s="105">
        <v>-146.746485683</v>
      </c>
      <c r="G29" s="105">
        <v>-116.751097207</v>
      </c>
      <c r="H29" s="105">
        <v>-114.080487922</v>
      </c>
      <c r="I29" s="105">
        <v>-89.496071227000002</v>
      </c>
      <c r="J29" s="105">
        <v>-108.900037458</v>
      </c>
      <c r="K29" s="105">
        <v>-148.798828423</v>
      </c>
      <c r="L29" s="187"/>
      <c r="M29" s="187"/>
      <c r="N29" s="62" t="s">
        <v>382</v>
      </c>
    </row>
    <row r="30" spans="1:14" x14ac:dyDescent="0.35">
      <c r="A30" s="204" t="s">
        <v>239</v>
      </c>
      <c r="B30" s="104">
        <v>8.7165442790000007</v>
      </c>
      <c r="C30" s="104">
        <v>18.031752878999999</v>
      </c>
      <c r="D30" s="104">
        <v>22.413704287000002</v>
      </c>
      <c r="E30" s="104">
        <v>19.040066061000001</v>
      </c>
      <c r="F30" s="104">
        <v>22.523603847</v>
      </c>
      <c r="G30" s="104">
        <v>29.475313255</v>
      </c>
      <c r="H30" s="104">
        <v>31.567209874</v>
      </c>
      <c r="I30" s="104">
        <v>33.978579215000003</v>
      </c>
      <c r="J30" s="104">
        <v>33.226160950000001</v>
      </c>
      <c r="K30" s="104">
        <v>37.936341358</v>
      </c>
      <c r="L30" s="182"/>
      <c r="M30" s="182"/>
      <c r="N30" s="8" t="s">
        <v>383</v>
      </c>
    </row>
    <row r="31" spans="1:14" x14ac:dyDescent="0.35">
      <c r="A31" s="203" t="s">
        <v>384</v>
      </c>
      <c r="B31" s="105">
        <v>-16.141064724</v>
      </c>
      <c r="C31" s="105">
        <v>-23.320703821999999</v>
      </c>
      <c r="D31" s="105">
        <v>-44.094393019000002</v>
      </c>
      <c r="E31" s="105">
        <v>-116.17770907800001</v>
      </c>
      <c r="F31" s="105">
        <v>-169.27008953000001</v>
      </c>
      <c r="G31" s="105">
        <v>-146.22641046199999</v>
      </c>
      <c r="H31" s="105">
        <v>-145.64769779599999</v>
      </c>
      <c r="I31" s="105">
        <v>-123.474650442</v>
      </c>
      <c r="J31" s="105">
        <v>-142.12619840799999</v>
      </c>
      <c r="K31" s="105">
        <v>-186.735169781</v>
      </c>
      <c r="L31" s="187"/>
      <c r="M31" s="187"/>
      <c r="N31" s="62" t="s">
        <v>385</v>
      </c>
    </row>
    <row r="32" spans="1:14" x14ac:dyDescent="0.35">
      <c r="A32" s="59" t="s">
        <v>240</v>
      </c>
      <c r="B32" s="104">
        <v>0.30715436800000001</v>
      </c>
      <c r="C32" s="104">
        <v>0.289945232</v>
      </c>
      <c r="D32" s="104">
        <v>0.272738549</v>
      </c>
      <c r="E32" s="104">
        <v>0.15655702599999999</v>
      </c>
      <c r="F32" s="104">
        <v>0.155915313</v>
      </c>
      <c r="G32" s="104">
        <v>-9.5627224999999996E-2</v>
      </c>
      <c r="H32" s="104">
        <v>-0.10820590300000001</v>
      </c>
      <c r="I32" s="104">
        <v>-0.107373318</v>
      </c>
      <c r="J32" s="104">
        <v>0.887948395</v>
      </c>
      <c r="K32" s="104">
        <v>0.65754644299999998</v>
      </c>
      <c r="L32" s="187"/>
      <c r="M32" s="187"/>
      <c r="N32" s="16" t="s">
        <v>386</v>
      </c>
    </row>
    <row r="33" spans="1:14" x14ac:dyDescent="0.35">
      <c r="A33" s="203" t="s">
        <v>387</v>
      </c>
      <c r="B33" s="105">
        <v>-15.833910356000001</v>
      </c>
      <c r="C33" s="105">
        <v>-23.030758590000001</v>
      </c>
      <c r="D33" s="105">
        <v>-43.821654469999999</v>
      </c>
      <c r="E33" s="105">
        <v>-116.02115205200001</v>
      </c>
      <c r="F33" s="105">
        <v>-169.114174217</v>
      </c>
      <c r="G33" s="105">
        <v>-146.32203768700001</v>
      </c>
      <c r="H33" s="105">
        <v>-145.75590369899999</v>
      </c>
      <c r="I33" s="105">
        <v>-123.58202376</v>
      </c>
      <c r="J33" s="105">
        <v>-141.238250013</v>
      </c>
      <c r="K33" s="105">
        <v>-186.077623338</v>
      </c>
      <c r="L33" s="182"/>
      <c r="M33" s="182"/>
      <c r="N33" s="62" t="s">
        <v>388</v>
      </c>
    </row>
    <row r="34" spans="1:14" ht="18.5" x14ac:dyDescent="0.35">
      <c r="A34" s="237"/>
      <c r="B34" s="238"/>
      <c r="C34" s="238"/>
      <c r="D34" s="238"/>
      <c r="E34" s="238"/>
      <c r="F34" s="238"/>
      <c r="G34" s="238"/>
      <c r="H34" s="238"/>
      <c r="I34" s="238"/>
      <c r="J34" s="238"/>
      <c r="K34" s="238"/>
      <c r="L34" s="238"/>
      <c r="M34" s="238"/>
      <c r="N34" s="239"/>
    </row>
    <row r="35" spans="1:14" x14ac:dyDescent="0.35">
      <c r="A35" s="147" t="s">
        <v>226</v>
      </c>
      <c r="B35" s="213"/>
      <c r="C35" s="213"/>
      <c r="D35" s="213"/>
      <c r="E35" s="213"/>
      <c r="F35" s="213"/>
      <c r="G35" s="213"/>
      <c r="H35" s="213"/>
      <c r="I35" s="205"/>
      <c r="J35" s="205"/>
      <c r="K35" s="205"/>
      <c r="L35" s="205"/>
      <c r="M35" s="205"/>
      <c r="N35" s="212"/>
    </row>
    <row r="36" spans="1:14" ht="32.5" customHeight="1" x14ac:dyDescent="0.35">
      <c r="A36" s="233" t="s">
        <v>391</v>
      </c>
      <c r="B36" s="233"/>
      <c r="C36" s="233"/>
      <c r="D36" s="233"/>
      <c r="E36" s="233"/>
      <c r="F36" s="233"/>
      <c r="G36" s="233"/>
      <c r="H36" s="233"/>
      <c r="I36" s="233"/>
      <c r="J36" s="233"/>
      <c r="K36" s="233"/>
      <c r="L36" s="233"/>
      <c r="M36" s="233"/>
      <c r="N36" s="233"/>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G3" activePane="bottomRight" state="frozen"/>
      <selection activeCell="C13" sqref="C13"/>
      <selection pane="topRight" activeCell="C13" sqref="C13"/>
      <selection pane="bottomLeft" activeCell="C13" sqref="C13"/>
      <selection pane="bottomRight" activeCell="K3" sqref="K3:K7"/>
    </sheetView>
  </sheetViews>
  <sheetFormatPr defaultColWidth="8.81640625" defaultRowHeight="14.5" x14ac:dyDescent="0.35"/>
  <cols>
    <col min="1" max="1" width="20.453125" customWidth="1"/>
    <col min="2" max="3" width="8.81640625" customWidth="1"/>
  </cols>
  <sheetData>
    <row r="1" spans="1:13" ht="29.15" customHeight="1" x14ac:dyDescent="0.35">
      <c r="A1" s="225" t="s">
        <v>105</v>
      </c>
      <c r="B1" s="226"/>
      <c r="C1" s="226"/>
      <c r="D1" s="226"/>
      <c r="E1" s="226"/>
      <c r="F1" s="226"/>
      <c r="G1" s="226"/>
      <c r="H1" s="226"/>
      <c r="I1" s="226"/>
      <c r="J1" s="226"/>
      <c r="K1" s="226"/>
      <c r="L1" s="226"/>
      <c r="M1" s="227"/>
    </row>
    <row r="2" spans="1:13" x14ac:dyDescent="0.35">
      <c r="A2" s="88" t="s">
        <v>2</v>
      </c>
      <c r="B2" s="146" t="s">
        <v>224</v>
      </c>
      <c r="C2" s="146" t="s">
        <v>225</v>
      </c>
      <c r="D2" s="46">
        <v>44621</v>
      </c>
      <c r="E2" s="46">
        <v>44652</v>
      </c>
      <c r="F2" s="46">
        <v>44682</v>
      </c>
      <c r="G2" s="46">
        <v>44713</v>
      </c>
      <c r="H2" s="46">
        <v>44743</v>
      </c>
      <c r="I2" s="46">
        <v>44774</v>
      </c>
      <c r="J2" s="46">
        <v>44805</v>
      </c>
      <c r="K2" s="46">
        <v>44835</v>
      </c>
      <c r="L2" s="46">
        <v>44866</v>
      </c>
      <c r="M2" s="46">
        <v>44896</v>
      </c>
    </row>
    <row r="3" spans="1:13" x14ac:dyDescent="0.35">
      <c r="A3" s="7" t="s">
        <v>149</v>
      </c>
      <c r="B3" s="91">
        <v>0.97482169140059816</v>
      </c>
      <c r="C3" s="91">
        <v>0.97653909544175166</v>
      </c>
      <c r="D3" s="122">
        <v>0.97682210402568126</v>
      </c>
      <c r="E3" s="91">
        <v>0.97693435614226842</v>
      </c>
      <c r="F3" s="91">
        <v>0.97716183855615379</v>
      </c>
      <c r="G3" s="91">
        <v>0.97474636049248742</v>
      </c>
      <c r="H3" s="91">
        <v>0.97334039534764427</v>
      </c>
      <c r="I3" s="91">
        <v>0.97114501049689439</v>
      </c>
      <c r="J3" s="91">
        <v>0.96929237712470662</v>
      </c>
      <c r="K3" s="219">
        <v>0.97103703705285538</v>
      </c>
      <c r="L3" s="89"/>
      <c r="M3" s="89"/>
    </row>
    <row r="4" spans="1:13" x14ac:dyDescent="0.35">
      <c r="A4" s="8" t="s">
        <v>150</v>
      </c>
      <c r="B4" s="56">
        <v>2.5178308599401844E-2</v>
      </c>
      <c r="C4" s="56">
        <v>2.3460904558248341E-2</v>
      </c>
      <c r="D4" s="122">
        <v>2.3177895974318741E-2</v>
      </c>
      <c r="E4" s="56">
        <v>2.3065643857731577E-2</v>
      </c>
      <c r="F4" s="56">
        <v>2.2838161443846206E-2</v>
      </c>
      <c r="G4" s="56">
        <v>2.5253639507512582E-2</v>
      </c>
      <c r="H4" s="56">
        <v>2.6659604652355728E-2</v>
      </c>
      <c r="I4" s="56">
        <v>2.885498950310561E-2</v>
      </c>
      <c r="J4" s="56">
        <v>3.0707622875293383E-2</v>
      </c>
      <c r="K4" s="219">
        <v>2.8962962947144621E-2</v>
      </c>
      <c r="L4" s="89"/>
      <c r="M4" s="89"/>
    </row>
    <row r="5" spans="1:13" x14ac:dyDescent="0.35">
      <c r="A5" s="8" t="s">
        <v>19</v>
      </c>
      <c r="B5" s="5">
        <v>-9.5781081094922851E-3</v>
      </c>
      <c r="C5" s="5">
        <v>-3.8290227069353215E-3</v>
      </c>
      <c r="D5" s="122">
        <v>-5.554468812134109E-3</v>
      </c>
      <c r="E5" s="5">
        <v>-2.1122156156073879E-2</v>
      </c>
      <c r="F5" s="5">
        <v>-2.2917717637739664E-2</v>
      </c>
      <c r="G5" s="5">
        <v>-3.0534875859416256E-2</v>
      </c>
      <c r="H5" s="5">
        <v>-2.9853087210716209E-2</v>
      </c>
      <c r="I5" s="5">
        <v>-2.5140817601106868E-2</v>
      </c>
      <c r="J5" s="5">
        <v>-2.7616904426255501E-2</v>
      </c>
      <c r="K5" s="219">
        <v>-3.5369432334681185E-2</v>
      </c>
      <c r="L5" s="89"/>
      <c r="M5" s="89"/>
    </row>
    <row r="6" spans="1:13" x14ac:dyDescent="0.35">
      <c r="A6" s="8" t="s">
        <v>20</v>
      </c>
      <c r="B6" s="5">
        <v>-1.6478625403759703E-2</v>
      </c>
      <c r="C6" s="5">
        <v>-6.6565265285187126E-3</v>
      </c>
      <c r="D6" s="122">
        <v>-9.4249049132205873E-3</v>
      </c>
      <c r="E6" s="5">
        <v>-3.7818839953627434E-2</v>
      </c>
      <c r="F6" s="5">
        <v>-3.9155896662217381E-2</v>
      </c>
      <c r="G6" s="5">
        <v>-5.244645512982575E-2</v>
      </c>
      <c r="H6" s="5">
        <v>-5.1171925660203475E-2</v>
      </c>
      <c r="I6" s="5">
        <v>-4.330561294026241E-2</v>
      </c>
      <c r="J6" s="5">
        <v>-4.9828733020670285E-2</v>
      </c>
      <c r="K6" s="219">
        <v>-6.6224048140359454E-2</v>
      </c>
      <c r="L6" s="89"/>
      <c r="M6" s="89"/>
    </row>
    <row r="7" spans="1:13" x14ac:dyDescent="0.35">
      <c r="A7" s="102" t="s">
        <v>198</v>
      </c>
      <c r="B7" s="85">
        <v>1.0795891275203202</v>
      </c>
      <c r="C7" s="85">
        <v>1.0339963306215838</v>
      </c>
      <c r="D7" s="123">
        <v>1.0343076565131741</v>
      </c>
      <c r="E7" s="85">
        <v>1.0729113815508435</v>
      </c>
      <c r="F7" s="85">
        <v>1.0377788377468675</v>
      </c>
      <c r="G7" s="85">
        <v>1.0321631104008524</v>
      </c>
      <c r="H7" s="85">
        <v>1.017449666660005</v>
      </c>
      <c r="I7" s="85">
        <v>1.0132871778747985</v>
      </c>
      <c r="J7" s="85">
        <v>1.0079641994898294</v>
      </c>
      <c r="K7" s="220">
        <v>1.0073872791726326</v>
      </c>
      <c r="L7" s="90"/>
      <c r="M7" s="90"/>
    </row>
    <row r="8" spans="1:13" ht="18.5" x14ac:dyDescent="0.35">
      <c r="A8" s="240"/>
      <c r="B8" s="241"/>
      <c r="C8" s="241"/>
      <c r="D8" s="241"/>
      <c r="E8" s="241"/>
      <c r="F8" s="241"/>
      <c r="G8" s="241"/>
      <c r="H8" s="241"/>
      <c r="I8" s="241"/>
      <c r="J8" s="241"/>
      <c r="K8" s="241"/>
      <c r="L8" s="241"/>
      <c r="M8" s="242"/>
    </row>
    <row r="9" spans="1:13" x14ac:dyDescent="0.35">
      <c r="A9" s="147" t="s">
        <v>226</v>
      </c>
    </row>
    <row r="10" spans="1:13" x14ac:dyDescent="0.35">
      <c r="A10" s="147" t="s">
        <v>227</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S29" activePane="bottomRight" state="frozen"/>
      <selection activeCell="C13" sqref="C13"/>
      <selection pane="topRight" activeCell="C13" sqref="C13"/>
      <selection pane="bottomLeft" activeCell="C13" sqref="C13"/>
      <selection pane="bottomRight" activeCell="U4" sqref="U4:V41"/>
    </sheetView>
  </sheetViews>
  <sheetFormatPr defaultColWidth="9.1796875" defaultRowHeight="14.5" x14ac:dyDescent="0.35"/>
  <cols>
    <col min="1" max="1" width="2.7265625" style="63" bestFit="1" customWidth="1"/>
    <col min="2" max="2" width="20.1796875" style="60" customWidth="1"/>
    <col min="3" max="10" width="9.54296875" style="60" customWidth="1"/>
    <col min="11" max="12" width="9.1796875" style="60"/>
    <col min="13" max="13" width="10.54296875" style="60" bestFit="1" customWidth="1"/>
    <col min="14" max="16384" width="9.1796875" style="60"/>
  </cols>
  <sheetData>
    <row r="1" spans="1:26" ht="29.15" customHeight="1" x14ac:dyDescent="0.35">
      <c r="A1" s="225" t="s">
        <v>178</v>
      </c>
      <c r="B1" s="226"/>
      <c r="C1" s="226"/>
      <c r="D1" s="226"/>
      <c r="E1" s="226"/>
      <c r="F1" s="226"/>
      <c r="G1" s="226"/>
      <c r="H1" s="226"/>
      <c r="I1" s="226"/>
      <c r="J1" s="226"/>
      <c r="K1" s="226"/>
      <c r="L1" s="226"/>
      <c r="M1" s="226"/>
      <c r="N1" s="226"/>
      <c r="O1" s="226"/>
      <c r="P1" s="226"/>
      <c r="Q1" s="226"/>
      <c r="R1" s="226"/>
      <c r="S1" s="226"/>
      <c r="T1" s="226"/>
      <c r="U1" s="226"/>
      <c r="V1" s="226"/>
      <c r="W1" s="226"/>
      <c r="X1" s="226"/>
      <c r="Y1" s="226"/>
      <c r="Z1" s="227"/>
    </row>
    <row r="2" spans="1:26" x14ac:dyDescent="0.35">
      <c r="A2" s="251" t="s">
        <v>3</v>
      </c>
      <c r="B2" s="251"/>
      <c r="C2" s="248" t="s">
        <v>224</v>
      </c>
      <c r="D2" s="249"/>
      <c r="E2" s="243" t="s">
        <v>225</v>
      </c>
      <c r="F2" s="244"/>
      <c r="G2" s="243">
        <v>44621</v>
      </c>
      <c r="H2" s="244"/>
      <c r="I2" s="243">
        <v>44652</v>
      </c>
      <c r="J2" s="244"/>
      <c r="K2" s="243">
        <v>44682</v>
      </c>
      <c r="L2" s="244"/>
      <c r="M2" s="243">
        <v>44713</v>
      </c>
      <c r="N2" s="244"/>
      <c r="O2" s="243">
        <v>44743</v>
      </c>
      <c r="P2" s="244"/>
      <c r="Q2" s="243">
        <v>44774</v>
      </c>
      <c r="R2" s="244"/>
      <c r="S2" s="243">
        <v>44805</v>
      </c>
      <c r="T2" s="244"/>
      <c r="U2" s="243">
        <v>44835</v>
      </c>
      <c r="V2" s="244"/>
      <c r="W2" s="243">
        <v>44866</v>
      </c>
      <c r="X2" s="244"/>
      <c r="Y2" s="243">
        <v>44896</v>
      </c>
      <c r="Z2" s="244"/>
    </row>
    <row r="3" spans="1:26" ht="45" x14ac:dyDescent="0.35">
      <c r="A3" s="250"/>
      <c r="B3" s="250"/>
      <c r="C3" s="47" t="s">
        <v>222</v>
      </c>
      <c r="D3" s="47" t="s">
        <v>151</v>
      </c>
      <c r="E3" s="47" t="s">
        <v>222</v>
      </c>
      <c r="F3" s="47" t="s">
        <v>151</v>
      </c>
      <c r="G3" s="47" t="s">
        <v>222</v>
      </c>
      <c r="H3" s="47" t="s">
        <v>151</v>
      </c>
      <c r="I3" s="47" t="s">
        <v>222</v>
      </c>
      <c r="J3" s="47" t="s">
        <v>151</v>
      </c>
      <c r="K3" s="47" t="s">
        <v>222</v>
      </c>
      <c r="L3" s="47" t="s">
        <v>151</v>
      </c>
      <c r="M3" s="47" t="s">
        <v>222</v>
      </c>
      <c r="N3" s="47" t="s">
        <v>151</v>
      </c>
      <c r="O3" s="47" t="s">
        <v>222</v>
      </c>
      <c r="P3" s="47" t="s">
        <v>151</v>
      </c>
      <c r="Q3" s="47" t="s">
        <v>222</v>
      </c>
      <c r="R3" s="47" t="s">
        <v>151</v>
      </c>
      <c r="S3" s="47" t="s">
        <v>222</v>
      </c>
      <c r="T3" s="47" t="s">
        <v>151</v>
      </c>
      <c r="U3" s="47" t="s">
        <v>222</v>
      </c>
      <c r="V3" s="47" t="s">
        <v>151</v>
      </c>
      <c r="W3" s="47" t="s">
        <v>222</v>
      </c>
      <c r="X3" s="47" t="s">
        <v>151</v>
      </c>
      <c r="Y3" s="47" t="s">
        <v>222</v>
      </c>
      <c r="Z3" s="47" t="s">
        <v>151</v>
      </c>
    </row>
    <row r="4" spans="1:26" s="61" customFormat="1" x14ac:dyDescent="0.35">
      <c r="A4" s="58" t="s">
        <v>35</v>
      </c>
      <c r="C4" s="70">
        <v>8540460</v>
      </c>
      <c r="D4" s="76">
        <v>6487.2162928119997</v>
      </c>
      <c r="E4" s="70">
        <v>8080085</v>
      </c>
      <c r="F4" s="76">
        <v>6980.7914782119997</v>
      </c>
      <c r="G4" s="111">
        <v>9000375</v>
      </c>
      <c r="H4" s="112">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70">
        <v>8672220</v>
      </c>
      <c r="V4" s="76">
        <v>13824.564766334001</v>
      </c>
      <c r="W4" s="92"/>
      <c r="X4" s="92"/>
      <c r="Y4" s="92"/>
      <c r="Z4" s="92"/>
    </row>
    <row r="5" spans="1:26" x14ac:dyDescent="0.35">
      <c r="A5" s="9"/>
      <c r="B5" s="1" t="s">
        <v>36</v>
      </c>
      <c r="C5" s="73">
        <v>59579</v>
      </c>
      <c r="D5" s="74">
        <v>445.93281048799997</v>
      </c>
      <c r="E5" s="73">
        <v>56462</v>
      </c>
      <c r="F5" s="74">
        <v>505.83640402499998</v>
      </c>
      <c r="G5" s="107">
        <v>69558</v>
      </c>
      <c r="H5" s="104">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73">
        <v>87467</v>
      </c>
      <c r="V5" s="74">
        <v>693.26966231599999</v>
      </c>
      <c r="W5" s="93"/>
      <c r="X5" s="93"/>
      <c r="Y5" s="93"/>
      <c r="Z5" s="93"/>
    </row>
    <row r="6" spans="1:26" x14ac:dyDescent="0.35">
      <c r="A6" s="9"/>
      <c r="B6" s="1" t="s">
        <v>37</v>
      </c>
      <c r="C6" s="73">
        <v>8303811</v>
      </c>
      <c r="D6" s="74">
        <v>5120.9657086260004</v>
      </c>
      <c r="E6" s="73">
        <v>7847103</v>
      </c>
      <c r="F6" s="74">
        <v>5605.1866825340003</v>
      </c>
      <c r="G6" s="107">
        <v>8679524</v>
      </c>
      <c r="H6" s="104">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73">
        <v>8434305</v>
      </c>
      <c r="V6" s="74">
        <v>12176.886134848</v>
      </c>
      <c r="W6" s="93"/>
      <c r="X6" s="93"/>
      <c r="Y6" s="93"/>
      <c r="Z6" s="93"/>
    </row>
    <row r="7" spans="1:26" x14ac:dyDescent="0.35">
      <c r="A7" s="9"/>
      <c r="B7" s="1" t="s">
        <v>38</v>
      </c>
      <c r="C7" s="73">
        <v>86414</v>
      </c>
      <c r="D7" s="74">
        <v>506.07081291499998</v>
      </c>
      <c r="E7" s="73">
        <v>87757</v>
      </c>
      <c r="F7" s="74">
        <v>463.39246258100002</v>
      </c>
      <c r="G7" s="107">
        <v>127411</v>
      </c>
      <c r="H7" s="104">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73">
        <v>67100</v>
      </c>
      <c r="V7" s="74">
        <v>434.81562337700001</v>
      </c>
      <c r="W7" s="93"/>
      <c r="X7" s="93"/>
      <c r="Y7" s="93"/>
      <c r="Z7" s="93"/>
    </row>
    <row r="8" spans="1:26" x14ac:dyDescent="0.35">
      <c r="A8" s="9"/>
      <c r="B8" s="1" t="s">
        <v>39</v>
      </c>
      <c r="C8" s="73">
        <v>32531</v>
      </c>
      <c r="D8" s="74">
        <v>80.980155781999997</v>
      </c>
      <c r="E8" s="73">
        <v>30049</v>
      </c>
      <c r="F8" s="74">
        <v>73.311063051999994</v>
      </c>
      <c r="G8" s="107">
        <v>42111</v>
      </c>
      <c r="H8" s="104">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73">
        <v>22913</v>
      </c>
      <c r="V8" s="74">
        <v>65.775333286000006</v>
      </c>
      <c r="W8" s="93"/>
      <c r="X8" s="93"/>
      <c r="Y8" s="93"/>
      <c r="Z8" s="93"/>
    </row>
    <row r="9" spans="1:26" x14ac:dyDescent="0.35">
      <c r="A9" s="9"/>
      <c r="B9" s="1" t="s">
        <v>40</v>
      </c>
      <c r="C9" s="73">
        <v>9044</v>
      </c>
      <c r="D9" s="74">
        <v>17.289368604</v>
      </c>
      <c r="E9" s="73">
        <v>9285</v>
      </c>
      <c r="F9" s="74">
        <v>13.367622172000001</v>
      </c>
      <c r="G9" s="107">
        <v>13539</v>
      </c>
      <c r="H9" s="104">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73">
        <v>7896</v>
      </c>
      <c r="V9" s="74">
        <v>17.746913701</v>
      </c>
      <c r="W9" s="93"/>
      <c r="X9" s="93"/>
      <c r="Y9" s="93"/>
      <c r="Z9" s="93"/>
    </row>
    <row r="10" spans="1:26" x14ac:dyDescent="0.35">
      <c r="A10" s="9"/>
      <c r="B10" s="1" t="s">
        <v>41</v>
      </c>
      <c r="C10" s="73">
        <v>49081</v>
      </c>
      <c r="D10" s="74">
        <v>315.97743639700002</v>
      </c>
      <c r="E10" s="73">
        <v>49429</v>
      </c>
      <c r="F10" s="74">
        <v>319.69724384800003</v>
      </c>
      <c r="G10" s="107">
        <v>68232</v>
      </c>
      <c r="H10" s="104">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73">
        <v>52539</v>
      </c>
      <c r="V10" s="74">
        <v>436.07109880600001</v>
      </c>
      <c r="W10" s="93"/>
      <c r="X10" s="93"/>
      <c r="Y10" s="93"/>
      <c r="Z10" s="93"/>
    </row>
    <row r="11" spans="1:26" x14ac:dyDescent="0.35">
      <c r="A11" s="62" t="s">
        <v>42</v>
      </c>
      <c r="C11" s="70">
        <v>95369</v>
      </c>
      <c r="D11" s="76">
        <v>204.940338158</v>
      </c>
      <c r="E11" s="70">
        <v>90219</v>
      </c>
      <c r="F11" s="76">
        <v>190.20819828200001</v>
      </c>
      <c r="G11" s="108">
        <v>140358</v>
      </c>
      <c r="H11" s="105">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70">
        <v>90345</v>
      </c>
      <c r="V11" s="76">
        <v>229.13541611599999</v>
      </c>
      <c r="W11" s="93"/>
      <c r="X11" s="93"/>
      <c r="Y11" s="93"/>
      <c r="Z11" s="93"/>
    </row>
    <row r="12" spans="1:26" x14ac:dyDescent="0.35">
      <c r="A12" s="9"/>
      <c r="B12" s="1" t="s">
        <v>43</v>
      </c>
      <c r="C12" s="73">
        <v>856</v>
      </c>
      <c r="D12" s="74">
        <v>2.3881313300000002</v>
      </c>
      <c r="E12" s="73">
        <v>1118</v>
      </c>
      <c r="F12" s="74">
        <v>2.0730813619999999</v>
      </c>
      <c r="G12" s="107">
        <v>1323</v>
      </c>
      <c r="H12" s="104">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73">
        <v>1339</v>
      </c>
      <c r="V12" s="74">
        <v>1.5227876039999999</v>
      </c>
      <c r="W12" s="93"/>
      <c r="X12" s="93"/>
      <c r="Y12" s="93"/>
      <c r="Z12" s="93"/>
    </row>
    <row r="13" spans="1:26" x14ac:dyDescent="0.35">
      <c r="A13" s="9"/>
      <c r="B13" s="1" t="s">
        <v>44</v>
      </c>
      <c r="C13" s="73">
        <v>20718</v>
      </c>
      <c r="D13" s="74">
        <v>39.471872335</v>
      </c>
      <c r="E13" s="73">
        <v>21996</v>
      </c>
      <c r="F13" s="74">
        <v>38.650294012000003</v>
      </c>
      <c r="G13" s="107">
        <v>32072</v>
      </c>
      <c r="H13" s="104">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73">
        <v>20839</v>
      </c>
      <c r="V13" s="74">
        <v>36.105584933000003</v>
      </c>
      <c r="W13" s="93"/>
      <c r="X13" s="93"/>
      <c r="Y13" s="93"/>
      <c r="Z13" s="93"/>
    </row>
    <row r="14" spans="1:26" x14ac:dyDescent="0.35">
      <c r="A14" s="9"/>
      <c r="B14" s="1" t="s">
        <v>45</v>
      </c>
      <c r="C14" s="73">
        <v>2293</v>
      </c>
      <c r="D14" s="74">
        <v>6.3140115449999996</v>
      </c>
      <c r="E14" s="73">
        <v>2593</v>
      </c>
      <c r="F14" s="74">
        <v>4.267110593</v>
      </c>
      <c r="G14" s="107">
        <v>2991</v>
      </c>
      <c r="H14" s="104">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73">
        <v>3390</v>
      </c>
      <c r="V14" s="74">
        <v>5.7892586689999996</v>
      </c>
      <c r="W14" s="93"/>
      <c r="X14" s="93"/>
      <c r="Y14" s="93"/>
      <c r="Z14" s="93"/>
    </row>
    <row r="15" spans="1:26" x14ac:dyDescent="0.35">
      <c r="A15" s="9"/>
      <c r="B15" s="1" t="s">
        <v>46</v>
      </c>
      <c r="C15" s="73">
        <v>6314</v>
      </c>
      <c r="D15" s="74">
        <v>23.796427408</v>
      </c>
      <c r="E15" s="73">
        <v>6095</v>
      </c>
      <c r="F15" s="74">
        <v>21.857494712000001</v>
      </c>
      <c r="G15" s="107">
        <v>8254</v>
      </c>
      <c r="H15" s="104">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73">
        <v>6159</v>
      </c>
      <c r="V15" s="74">
        <v>20.008593522999998</v>
      </c>
      <c r="W15" s="93"/>
      <c r="X15" s="93"/>
      <c r="Y15" s="93"/>
      <c r="Z15" s="93"/>
    </row>
    <row r="16" spans="1:26" x14ac:dyDescent="0.35">
      <c r="A16" s="9"/>
      <c r="B16" s="1" t="s">
        <v>47</v>
      </c>
      <c r="C16" s="73">
        <v>5276</v>
      </c>
      <c r="D16" s="74">
        <v>7.8877689970000002</v>
      </c>
      <c r="E16" s="73">
        <v>6280</v>
      </c>
      <c r="F16" s="74">
        <v>9.5272040259999997</v>
      </c>
      <c r="G16" s="107">
        <v>8089</v>
      </c>
      <c r="H16" s="104">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73">
        <v>4821</v>
      </c>
      <c r="V16" s="74">
        <v>8.5094475549999995</v>
      </c>
      <c r="W16" s="93"/>
      <c r="X16" s="93"/>
      <c r="Y16" s="93"/>
      <c r="Z16" s="93"/>
    </row>
    <row r="17" spans="1:26" x14ac:dyDescent="0.35">
      <c r="A17" s="9"/>
      <c r="B17" s="1" t="s">
        <v>48</v>
      </c>
      <c r="C17" s="73">
        <v>2495</v>
      </c>
      <c r="D17" s="74">
        <v>12.641329932</v>
      </c>
      <c r="E17" s="73">
        <v>1130</v>
      </c>
      <c r="F17" s="74">
        <v>8.7482471789999998</v>
      </c>
      <c r="G17" s="107">
        <v>2636</v>
      </c>
      <c r="H17" s="104">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73">
        <v>1043</v>
      </c>
      <c r="V17" s="74">
        <v>8.7783705879999996</v>
      </c>
      <c r="W17" s="93"/>
      <c r="X17" s="93"/>
      <c r="Y17" s="93"/>
      <c r="Z17" s="93"/>
    </row>
    <row r="18" spans="1:26" x14ac:dyDescent="0.35">
      <c r="A18" s="9"/>
      <c r="B18" s="1" t="s">
        <v>49</v>
      </c>
      <c r="C18" s="73">
        <v>2543</v>
      </c>
      <c r="D18" s="74">
        <v>5.4859730359999999</v>
      </c>
      <c r="E18" s="73">
        <v>2217</v>
      </c>
      <c r="F18" s="74">
        <v>8.0415337010000005</v>
      </c>
      <c r="G18" s="107">
        <v>2861</v>
      </c>
      <c r="H18" s="104">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73">
        <v>2032</v>
      </c>
      <c r="V18" s="74">
        <v>6.8885551429999996</v>
      </c>
      <c r="W18" s="93"/>
      <c r="X18" s="93"/>
      <c r="Y18" s="93"/>
      <c r="Z18" s="93"/>
    </row>
    <row r="19" spans="1:26" x14ac:dyDescent="0.35">
      <c r="A19" s="9"/>
      <c r="B19" s="1" t="s">
        <v>50</v>
      </c>
      <c r="C19" s="73">
        <v>4412</v>
      </c>
      <c r="D19" s="74">
        <v>13.326717629999999</v>
      </c>
      <c r="E19" s="73">
        <v>4188</v>
      </c>
      <c r="F19" s="74">
        <v>10.916068266</v>
      </c>
      <c r="G19" s="107">
        <v>5871</v>
      </c>
      <c r="H19" s="104">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73">
        <v>5694</v>
      </c>
      <c r="V19" s="74">
        <v>15.670905704000001</v>
      </c>
      <c r="W19" s="93"/>
      <c r="X19" s="93"/>
      <c r="Y19" s="93"/>
      <c r="Z19" s="93"/>
    </row>
    <row r="20" spans="1:26" x14ac:dyDescent="0.35">
      <c r="A20" s="9"/>
      <c r="B20" s="1" t="s">
        <v>51</v>
      </c>
      <c r="C20" s="73">
        <v>963</v>
      </c>
      <c r="D20" s="74">
        <v>0.43422706900000002</v>
      </c>
      <c r="E20" s="73">
        <v>577</v>
      </c>
      <c r="F20" s="74">
        <v>0.53371774699999996</v>
      </c>
      <c r="G20" s="107">
        <v>703</v>
      </c>
      <c r="H20" s="104">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73">
        <v>703</v>
      </c>
      <c r="V20" s="74">
        <v>0.82846577399999999</v>
      </c>
      <c r="W20" s="93"/>
      <c r="X20" s="93"/>
      <c r="Y20" s="93"/>
      <c r="Z20" s="93"/>
    </row>
    <row r="21" spans="1:26" x14ac:dyDescent="0.35">
      <c r="A21" s="9"/>
      <c r="B21" s="1" t="s">
        <v>52</v>
      </c>
      <c r="C21" s="73">
        <v>8173</v>
      </c>
      <c r="D21" s="74">
        <v>10.144125233</v>
      </c>
      <c r="E21" s="73">
        <v>5102</v>
      </c>
      <c r="F21" s="74">
        <v>11.254551918000001</v>
      </c>
      <c r="G21" s="107">
        <v>10677</v>
      </c>
      <c r="H21" s="104">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73">
        <v>6041</v>
      </c>
      <c r="V21" s="74">
        <v>15.477427822999999</v>
      </c>
      <c r="W21" s="93"/>
      <c r="X21" s="93"/>
      <c r="Y21" s="93"/>
      <c r="Z21" s="93"/>
    </row>
    <row r="22" spans="1:26" x14ac:dyDescent="0.35">
      <c r="A22" s="9"/>
      <c r="B22" s="1" t="s">
        <v>53</v>
      </c>
      <c r="C22" s="73">
        <v>5609</v>
      </c>
      <c r="D22" s="74">
        <v>8.5774396920000004</v>
      </c>
      <c r="E22" s="73">
        <v>6494</v>
      </c>
      <c r="F22" s="74">
        <v>8.6618043109999991</v>
      </c>
      <c r="G22" s="107">
        <v>10587</v>
      </c>
      <c r="H22" s="104">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73">
        <v>5931</v>
      </c>
      <c r="V22" s="74">
        <v>11.793403364</v>
      </c>
      <c r="W22" s="93"/>
      <c r="X22" s="93"/>
      <c r="Y22" s="93"/>
      <c r="Z22" s="93"/>
    </row>
    <row r="23" spans="1:26" x14ac:dyDescent="0.35">
      <c r="A23" s="9"/>
      <c r="B23" s="1" t="s">
        <v>54</v>
      </c>
      <c r="C23" s="73">
        <v>1175</v>
      </c>
      <c r="D23" s="74">
        <v>1.8486027709999999</v>
      </c>
      <c r="E23" s="73">
        <v>1133</v>
      </c>
      <c r="F23" s="74">
        <v>0.96910061300000006</v>
      </c>
      <c r="G23" s="107">
        <v>1623</v>
      </c>
      <c r="H23" s="104">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73">
        <v>1556</v>
      </c>
      <c r="V23" s="74">
        <v>9.5165808720000005</v>
      </c>
      <c r="W23" s="93"/>
      <c r="X23" s="93"/>
      <c r="Y23" s="93"/>
      <c r="Z23" s="93"/>
    </row>
    <row r="24" spans="1:26" x14ac:dyDescent="0.35">
      <c r="A24" s="9"/>
      <c r="B24" s="1" t="s">
        <v>55</v>
      </c>
      <c r="C24" s="73">
        <v>235</v>
      </c>
      <c r="D24" s="74">
        <v>0.59492855600000005</v>
      </c>
      <c r="E24" s="73">
        <v>339</v>
      </c>
      <c r="F24" s="74">
        <v>0.89060702700000005</v>
      </c>
      <c r="G24" s="107">
        <v>275</v>
      </c>
      <c r="H24" s="104">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73">
        <v>552</v>
      </c>
      <c r="V24" s="74">
        <v>0.42184572100000001</v>
      </c>
      <c r="W24" s="93"/>
      <c r="X24" s="93"/>
      <c r="Y24" s="93"/>
      <c r="Z24" s="93"/>
    </row>
    <row r="25" spans="1:26" x14ac:dyDescent="0.35">
      <c r="A25" s="9"/>
      <c r="B25" s="1" t="s">
        <v>56</v>
      </c>
      <c r="C25" s="73">
        <v>9798</v>
      </c>
      <c r="D25" s="74">
        <v>27.198812231000002</v>
      </c>
      <c r="E25" s="73">
        <v>7338</v>
      </c>
      <c r="F25" s="74">
        <v>19.587640817</v>
      </c>
      <c r="G25" s="107">
        <v>19515</v>
      </c>
      <c r="H25" s="104">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73">
        <v>4795</v>
      </c>
      <c r="V25" s="74">
        <v>15.499166239999999</v>
      </c>
      <c r="W25" s="93"/>
      <c r="X25" s="93"/>
      <c r="Y25" s="93"/>
      <c r="Z25" s="93"/>
    </row>
    <row r="26" spans="1:26" x14ac:dyDescent="0.35">
      <c r="A26" s="9"/>
      <c r="B26" s="1" t="s">
        <v>57</v>
      </c>
      <c r="C26" s="73">
        <v>1662</v>
      </c>
      <c r="D26" s="74">
        <v>2.6503445179999998</v>
      </c>
      <c r="E26" s="73">
        <v>1726</v>
      </c>
      <c r="F26" s="74">
        <v>5.6837997900000001</v>
      </c>
      <c r="G26" s="107">
        <v>1707</v>
      </c>
      <c r="H26" s="104">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73">
        <v>1872</v>
      </c>
      <c r="V26" s="74">
        <v>4.1974257929999998</v>
      </c>
      <c r="W26" s="93"/>
      <c r="X26" s="93"/>
      <c r="Y26" s="93"/>
      <c r="Z26" s="93"/>
    </row>
    <row r="27" spans="1:26" x14ac:dyDescent="0.35">
      <c r="A27" s="9"/>
      <c r="B27" s="1" t="s">
        <v>58</v>
      </c>
      <c r="C27" s="73">
        <v>2860</v>
      </c>
      <c r="D27" s="74">
        <v>4.0110021439999999</v>
      </c>
      <c r="E27" s="73">
        <v>2002</v>
      </c>
      <c r="F27" s="74">
        <v>2.7551293760000002</v>
      </c>
      <c r="G27" s="107">
        <v>2886</v>
      </c>
      <c r="H27" s="104">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73">
        <v>3002</v>
      </c>
      <c r="V27" s="74">
        <v>3.1927412519999998</v>
      </c>
      <c r="W27" s="93"/>
      <c r="X27" s="93"/>
      <c r="Y27" s="93"/>
      <c r="Z27" s="93"/>
    </row>
    <row r="28" spans="1:26" x14ac:dyDescent="0.35">
      <c r="A28" s="9"/>
      <c r="B28" s="1" t="s">
        <v>59</v>
      </c>
      <c r="C28" s="73">
        <v>85</v>
      </c>
      <c r="D28" s="74">
        <v>1.157573588</v>
      </c>
      <c r="E28" s="73">
        <v>86</v>
      </c>
      <c r="F28" s="74">
        <v>0.35570207199999998</v>
      </c>
      <c r="G28" s="107">
        <v>85</v>
      </c>
      <c r="H28" s="104">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73">
        <v>322</v>
      </c>
      <c r="V28" s="74">
        <v>9.6248355999999993E-2</v>
      </c>
      <c r="W28" s="93"/>
      <c r="X28" s="93"/>
      <c r="Y28" s="93"/>
      <c r="Z28" s="93"/>
    </row>
    <row r="29" spans="1:26" x14ac:dyDescent="0.35">
      <c r="A29" s="9"/>
      <c r="B29" s="1" t="s">
        <v>60</v>
      </c>
      <c r="C29" s="73">
        <v>1034</v>
      </c>
      <c r="D29" s="74">
        <v>0.95093055999999998</v>
      </c>
      <c r="E29" s="73">
        <v>1114</v>
      </c>
      <c r="F29" s="74">
        <v>0.972865325</v>
      </c>
      <c r="G29" s="107">
        <v>2148</v>
      </c>
      <c r="H29" s="104">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73">
        <v>1389</v>
      </c>
      <c r="V29" s="74">
        <v>0.61429389999999995</v>
      </c>
      <c r="W29" s="93"/>
      <c r="X29" s="93"/>
      <c r="Y29" s="93"/>
      <c r="Z29" s="93"/>
    </row>
    <row r="30" spans="1:26" x14ac:dyDescent="0.35">
      <c r="A30" s="9"/>
      <c r="B30" s="1" t="s">
        <v>61</v>
      </c>
      <c r="C30" s="73">
        <v>113</v>
      </c>
      <c r="D30" s="74">
        <v>6.1449865999999999E-2</v>
      </c>
      <c r="E30" s="73">
        <v>75</v>
      </c>
      <c r="F30" s="74">
        <v>7.1318452000000004E-2</v>
      </c>
      <c r="G30" s="107">
        <v>148</v>
      </c>
      <c r="H30" s="104">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73">
        <v>267</v>
      </c>
      <c r="V30" s="74">
        <v>0.101968609</v>
      </c>
      <c r="W30" s="93"/>
      <c r="X30" s="93"/>
      <c r="Y30" s="93"/>
      <c r="Z30" s="93"/>
    </row>
    <row r="31" spans="1:26" x14ac:dyDescent="0.35">
      <c r="A31" s="9"/>
      <c r="B31" s="1" t="s">
        <v>62</v>
      </c>
      <c r="C31" s="73">
        <v>5379</v>
      </c>
      <c r="D31" s="74">
        <v>12.96879974</v>
      </c>
      <c r="E31" s="73">
        <v>4846</v>
      </c>
      <c r="F31" s="74">
        <v>11.604577697</v>
      </c>
      <c r="G31" s="107">
        <v>7405</v>
      </c>
      <c r="H31" s="104">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73">
        <v>4984</v>
      </c>
      <c r="V31" s="74">
        <v>9.0211684049999992</v>
      </c>
      <c r="W31" s="93"/>
      <c r="X31" s="93"/>
      <c r="Y31" s="93"/>
      <c r="Z31" s="93"/>
    </row>
    <row r="32" spans="1:26" x14ac:dyDescent="0.35">
      <c r="A32" s="9"/>
      <c r="B32" s="1" t="s">
        <v>63</v>
      </c>
      <c r="C32" s="73">
        <v>388</v>
      </c>
      <c r="D32" s="74">
        <v>1.6350050540000001</v>
      </c>
      <c r="E32" s="73">
        <v>380</v>
      </c>
      <c r="F32" s="74">
        <v>0.62017523600000002</v>
      </c>
      <c r="G32" s="107">
        <v>451</v>
      </c>
      <c r="H32" s="104">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73">
        <v>874</v>
      </c>
      <c r="V32" s="74">
        <v>0.54094494900000001</v>
      </c>
      <c r="W32" s="93"/>
      <c r="X32" s="93"/>
      <c r="Y32" s="93"/>
      <c r="Z32" s="93"/>
    </row>
    <row r="33" spans="1:26" x14ac:dyDescent="0.35">
      <c r="A33" s="9"/>
      <c r="B33" s="1" t="s">
        <v>64</v>
      </c>
      <c r="C33" s="73">
        <v>9627</v>
      </c>
      <c r="D33" s="74">
        <v>14.682022591999999</v>
      </c>
      <c r="E33" s="73">
        <v>10095</v>
      </c>
      <c r="F33" s="74">
        <v>16.583552137000002</v>
      </c>
      <c r="G33" s="107">
        <v>13936</v>
      </c>
      <c r="H33" s="104">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73">
        <v>7595</v>
      </c>
      <c r="V33" s="74">
        <v>48.336702692000003</v>
      </c>
      <c r="W33" s="93"/>
      <c r="X33" s="93"/>
      <c r="Y33" s="93"/>
      <c r="Z33" s="93"/>
    </row>
    <row r="34" spans="1:26" x14ac:dyDescent="0.35">
      <c r="A34" s="9"/>
      <c r="B34" s="1" t="s">
        <v>65</v>
      </c>
      <c r="C34" s="73">
        <v>769</v>
      </c>
      <c r="D34" s="74">
        <v>2.0049777610000001</v>
      </c>
      <c r="E34" s="73">
        <v>798</v>
      </c>
      <c r="F34" s="74">
        <v>1.20905741</v>
      </c>
      <c r="G34" s="107">
        <v>1107</v>
      </c>
      <c r="H34" s="104">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73">
        <v>1256</v>
      </c>
      <c r="V34" s="74">
        <v>1.959253618</v>
      </c>
      <c r="W34" s="93"/>
      <c r="X34" s="93"/>
      <c r="Y34" s="93"/>
      <c r="Z34" s="93"/>
    </row>
    <row r="35" spans="1:26" x14ac:dyDescent="0.35">
      <c r="A35" s="9"/>
      <c r="B35" s="1" t="s">
        <v>66</v>
      </c>
      <c r="C35" s="73">
        <v>1141</v>
      </c>
      <c r="D35" s="74">
        <v>1.3431309899999999</v>
      </c>
      <c r="E35" s="73">
        <v>1054</v>
      </c>
      <c r="F35" s="74">
        <v>1.3733649269999999</v>
      </c>
      <c r="G35" s="107">
        <v>1333</v>
      </c>
      <c r="H35" s="104">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73">
        <v>1362</v>
      </c>
      <c r="V35" s="74">
        <v>1.020902631</v>
      </c>
      <c r="W35" s="93"/>
      <c r="X35" s="93"/>
      <c r="Y35" s="93"/>
      <c r="Z35" s="93"/>
    </row>
    <row r="36" spans="1:26" x14ac:dyDescent="0.35">
      <c r="A36" s="9"/>
      <c r="B36" s="1" t="s">
        <v>67</v>
      </c>
      <c r="C36" s="73">
        <v>146</v>
      </c>
      <c r="D36" s="74">
        <v>0.16701065700000001</v>
      </c>
      <c r="E36" s="73">
        <v>154</v>
      </c>
      <c r="F36" s="74">
        <v>0.258283865</v>
      </c>
      <c r="G36" s="107">
        <v>194</v>
      </c>
      <c r="H36" s="104">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73">
        <v>393</v>
      </c>
      <c r="V36" s="74">
        <v>0.10565936300000001</v>
      </c>
      <c r="W36" s="93"/>
      <c r="X36" s="93"/>
      <c r="Y36" s="93"/>
      <c r="Z36" s="93"/>
    </row>
    <row r="37" spans="1:26" x14ac:dyDescent="0.35">
      <c r="A37" s="9"/>
      <c r="B37" s="1" t="s">
        <v>68</v>
      </c>
      <c r="C37" s="73">
        <v>192</v>
      </c>
      <c r="D37" s="74">
        <v>1.1902972810000001</v>
      </c>
      <c r="E37" s="73">
        <v>220</v>
      </c>
      <c r="F37" s="74">
        <v>0.61150995500000005</v>
      </c>
      <c r="G37" s="107">
        <v>227</v>
      </c>
      <c r="H37" s="104">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73">
        <v>545</v>
      </c>
      <c r="V37" s="74">
        <v>0.42841449799999998</v>
      </c>
      <c r="W37" s="93"/>
      <c r="X37" s="93"/>
      <c r="Y37" s="93"/>
      <c r="Z37" s="93"/>
    </row>
    <row r="38" spans="1:26" x14ac:dyDescent="0.35">
      <c r="A38" s="9"/>
      <c r="B38" s="1" t="s">
        <v>69</v>
      </c>
      <c r="C38" s="73">
        <v>308</v>
      </c>
      <c r="D38" s="74">
        <v>0.30539255799999998</v>
      </c>
      <c r="E38" s="73">
        <v>308</v>
      </c>
      <c r="F38" s="74">
        <v>0.32339799200000002</v>
      </c>
      <c r="G38" s="107">
        <v>399</v>
      </c>
      <c r="H38" s="104">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73">
        <v>495</v>
      </c>
      <c r="V38" s="74">
        <v>0.460979843</v>
      </c>
      <c r="W38" s="93"/>
      <c r="X38" s="93"/>
      <c r="Y38" s="93"/>
      <c r="Z38" s="93"/>
    </row>
    <row r="39" spans="1:26" x14ac:dyDescent="0.35">
      <c r="A39" s="9"/>
      <c r="B39" s="1" t="s">
        <v>70</v>
      </c>
      <c r="C39" s="73">
        <v>805</v>
      </c>
      <c r="D39" s="74">
        <v>1.702033084</v>
      </c>
      <c r="E39" s="73">
        <v>761</v>
      </c>
      <c r="F39" s="74">
        <v>1.807007764</v>
      </c>
      <c r="G39" s="107">
        <v>855</v>
      </c>
      <c r="H39" s="104">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73">
        <v>1094</v>
      </c>
      <c r="V39" s="74">
        <v>2.248318694</v>
      </c>
      <c r="W39" s="93"/>
      <c r="X39" s="93"/>
      <c r="Y39" s="93"/>
      <c r="Z39" s="93"/>
    </row>
    <row r="40" spans="1:26" x14ac:dyDescent="0.35">
      <c r="A40" s="62" t="s">
        <v>106</v>
      </c>
      <c r="C40" s="70">
        <v>1820750</v>
      </c>
      <c r="D40" s="76">
        <v>4140.2215089920001</v>
      </c>
      <c r="E40" s="70">
        <v>1599519</v>
      </c>
      <c r="F40" s="76">
        <v>3635.8623452329998</v>
      </c>
      <c r="G40" s="108">
        <v>1851139</v>
      </c>
      <c r="H40" s="105">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70">
        <v>2167683</v>
      </c>
      <c r="V40" s="76">
        <v>4583.5892275460001</v>
      </c>
      <c r="W40" s="93"/>
      <c r="X40" s="93"/>
      <c r="Y40" s="93"/>
      <c r="Z40" s="93"/>
    </row>
    <row r="41" spans="1:26" x14ac:dyDescent="0.35">
      <c r="A41" s="51"/>
      <c r="B41" s="48" t="s">
        <v>0</v>
      </c>
      <c r="C41" s="77">
        <v>10456579</v>
      </c>
      <c r="D41" s="75">
        <v>10832.378139962</v>
      </c>
      <c r="E41" s="77">
        <v>9769823</v>
      </c>
      <c r="F41" s="75">
        <v>10806.862021727</v>
      </c>
      <c r="G41" s="109">
        <v>10991872</v>
      </c>
      <c r="H41" s="110">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77">
        <v>10930248</v>
      </c>
      <c r="V41" s="75">
        <v>18637.289409995999</v>
      </c>
      <c r="W41" s="94"/>
      <c r="X41" s="94"/>
      <c r="Y41" s="94"/>
      <c r="Z41" s="94"/>
    </row>
    <row r="42" spans="1:26" ht="23.15" customHeight="1" x14ac:dyDescent="0.35">
      <c r="A42" s="245"/>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7"/>
    </row>
    <row r="43" spans="1:26" s="66" customFormat="1" x14ac:dyDescent="0.35">
      <c r="A43" s="147" t="s">
        <v>226</v>
      </c>
    </row>
    <row r="44" spans="1:26" x14ac:dyDescent="0.35">
      <c r="A44" s="147" t="s">
        <v>227</v>
      </c>
    </row>
    <row r="46" spans="1:26" x14ac:dyDescent="0.35">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15C7E7-E8EE-4298-97A8-0F01B7BF5DB4}"/>
</file>

<file path=customXml/itemProps2.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cp:lastModifiedBy>
  <cp:lastPrinted>2021-03-29T20:18:52Z</cp:lastPrinted>
  <dcterms:created xsi:type="dcterms:W3CDTF">2006-09-16T00:00:00Z</dcterms:created>
  <dcterms:modified xsi:type="dcterms:W3CDTF">2022-12-02T03:15:26Z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