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INDIRA\Desktop\WFH\_FINTECH\DATA BULANAN FINTECH\2021\3. Mar 21\"/>
    </mc:Choice>
  </mc:AlternateContent>
  <xr:revisionPtr revIDLastSave="0" documentId="13_ncr:1_{E44BCC4F-E9D7-48D9-B47B-1150732E653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ingkasan" sheetId="20" r:id="rId1"/>
    <sheet name="Data Pelaku dan Aset" sheetId="11" r:id="rId2"/>
    <sheet name="Akm.PenyaluranPinjaman" sheetId="12" r:id="rId3"/>
    <sheet name="PenyaluranPinjamanBulanan" sheetId="13" r:id="rId4"/>
    <sheet name="Outstanding Pinjaman" sheetId="21" r:id="rId5"/>
    <sheet name="RekeningLender" sheetId="15" r:id="rId6"/>
    <sheet name="RekeningBorrower" sheetId="16" r:id="rId7"/>
    <sheet name="TransaksiLender" sheetId="17" r:id="rId8"/>
    <sheet name="TransaksiBorrower" sheetId="18" r:id="rId9"/>
    <sheet name="BorrowerAktif" sheetId="22" r:id="rId10"/>
  </sheets>
  <definedNames>
    <definedName name="_xlnm.Print_Area" localSheetId="2">Akm.PenyaluranPinjaman!$A$1:$F$41</definedName>
    <definedName name="_xlnm.Print_Area" localSheetId="9">BorrowerAktif!$A$1:$E$41</definedName>
    <definedName name="_xlnm.Print_Area" localSheetId="1">'Data Pelaku dan Aset'!$A$1:$E$15</definedName>
    <definedName name="_xlnm.Print_Area" localSheetId="4">'Outstanding Pinjaman'!$A$1:$F$41</definedName>
    <definedName name="_xlnm.Print_Area" localSheetId="3">PenyaluranPinjamanBulanan!$A$1:$F$41</definedName>
    <definedName name="_xlnm.Print_Area" localSheetId="6">RekeningBorrower!$A$1:$F$41</definedName>
    <definedName name="_xlnm.Print_Area" localSheetId="5">RekeningLender!$A$1:$F$42</definedName>
    <definedName name="_xlnm.Print_Area" localSheetId="0">Ringkasan!$A$1:$H$55</definedName>
    <definedName name="_xlnm.Print_Area" localSheetId="8">TransaksiBorrower!$A$1:$F$41</definedName>
    <definedName name="_xlnm.Print_Area" localSheetId="7">TransaksiLender!$A$1:$F$42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20" l="1"/>
  <c r="E4" i="11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E9" i="22"/>
  <c r="E8" i="22"/>
  <c r="E7" i="22"/>
  <c r="E6" i="22"/>
  <c r="E5" i="22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F6" i="18"/>
  <c r="F5" i="18"/>
  <c r="F42" i="17"/>
  <c r="F41" i="17"/>
  <c r="F40" i="17"/>
  <c r="F39" i="17"/>
  <c r="F38" i="17"/>
  <c r="F37" i="17"/>
  <c r="F36" i="17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9" i="17"/>
  <c r="F8" i="17"/>
  <c r="F7" i="17"/>
  <c r="F6" i="17"/>
  <c r="F5" i="17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F7" i="16"/>
  <c r="F6" i="16"/>
  <c r="F5" i="16"/>
  <c r="F41" i="21"/>
  <c r="F40" i="21"/>
  <c r="F39" i="21"/>
  <c r="F38" i="21"/>
  <c r="F37" i="21"/>
  <c r="F36" i="21"/>
  <c r="F35" i="21"/>
  <c r="F34" i="21"/>
  <c r="F33" i="21"/>
  <c r="F32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F14" i="21"/>
  <c r="F13" i="21"/>
  <c r="F12" i="21"/>
  <c r="F11" i="21"/>
  <c r="F10" i="21"/>
  <c r="F9" i="21"/>
  <c r="F8" i="21"/>
  <c r="F7" i="21"/>
  <c r="F6" i="21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F6" i="15"/>
  <c r="F5" i="15"/>
  <c r="F5" i="21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F5" i="13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E11" i="11"/>
  <c r="G54" i="20"/>
  <c r="G53" i="20"/>
  <c r="G50" i="20"/>
  <c r="G49" i="20"/>
  <c r="G48" i="20"/>
  <c r="G45" i="20"/>
  <c r="G44" i="20"/>
  <c r="G43" i="20"/>
  <c r="G40" i="20"/>
  <c r="G39" i="20"/>
  <c r="G38" i="20"/>
  <c r="G37" i="20"/>
  <c r="G34" i="20"/>
  <c r="G33" i="20"/>
  <c r="G32" i="20"/>
  <c r="G29" i="20"/>
  <c r="G28" i="20"/>
  <c r="G27" i="20"/>
  <c r="G26" i="20"/>
  <c r="G23" i="20"/>
  <c r="G22" i="20"/>
  <c r="G19" i="20"/>
  <c r="G18" i="20"/>
  <c r="G17" i="20"/>
  <c r="G14" i="20"/>
  <c r="G13" i="20"/>
  <c r="G12" i="20"/>
  <c r="G9" i="20"/>
  <c r="G8" i="20"/>
  <c r="G7" i="20"/>
  <c r="D4" i="11"/>
</calcChain>
</file>

<file path=xl/sharedStrings.xml><?xml version="1.0" encoding="utf-8"?>
<sst xmlns="http://schemas.openxmlformats.org/spreadsheetml/2006/main" count="492" uniqueCount="102">
  <si>
    <t>Statistik Penyelenggaraan LPMUBTI</t>
  </si>
  <si>
    <t>No</t>
  </si>
  <si>
    <t>Deskripsi</t>
  </si>
  <si>
    <t>1.</t>
  </si>
  <si>
    <t>Akumulasi Rekening Lender (Satuan Entitas)</t>
  </si>
  <si>
    <t xml:space="preserve">    a. Jawa (Lender dari Jawa)</t>
  </si>
  <si>
    <t xml:space="preserve">    b. Luar Jawa (Lender dari Luar Jawa)</t>
  </si>
  <si>
    <t xml:space="preserve">    c. Luar Negeri (Lender dari Luar Negeri)</t>
  </si>
  <si>
    <t xml:space="preserve">    d. Agregat (Total)</t>
  </si>
  <si>
    <t>2.</t>
  </si>
  <si>
    <t>Akumulasi Rekening Borrower (Satuan Entitas)</t>
  </si>
  <si>
    <t xml:space="preserve">    a. Jawa (Borrower dari Jawa)</t>
  </si>
  <si>
    <t xml:space="preserve">    b. Luar Jawa (Borrower dari Luar Jawa)</t>
  </si>
  <si>
    <t xml:space="preserve">    c. Agregat (Total)</t>
  </si>
  <si>
    <t>3.</t>
  </si>
  <si>
    <t>Akumulasi Transaksi Lender (Satuan Akun)</t>
  </si>
  <si>
    <t xml:space="preserve">    a. Jawa </t>
  </si>
  <si>
    <t xml:space="preserve">    b. Luar Jawa </t>
  </si>
  <si>
    <t xml:space="preserve">    c. Luar Negeri </t>
  </si>
  <si>
    <t>4.</t>
  </si>
  <si>
    <t>Akumulasi Transaksi Borrower (Satuan Akun)</t>
  </si>
  <si>
    <t xml:space="preserve">    a. Jawa</t>
  </si>
  <si>
    <t xml:space="preserve">    b. Luar Jawa</t>
  </si>
  <si>
    <t>Akumulasi Penyaluran Pinjaman (Rp)</t>
  </si>
  <si>
    <t>Tingkat Keberhasilan/Kualitas Pinjaman</t>
  </si>
  <si>
    <t>TKB 90</t>
  </si>
  <si>
    <t>TWP 90</t>
  </si>
  <si>
    <t>Outstanding Pinjaman (Rp)</t>
  </si>
  <si>
    <t>Outstanding Pinjaman</t>
  </si>
  <si>
    <t>Aset</t>
  </si>
  <si>
    <t>Penyelenggara Konvensional</t>
  </si>
  <si>
    <t>Penyelenggara Syariah</t>
  </si>
  <si>
    <t>Total Seluruh Penyelenggara</t>
  </si>
  <si>
    <t>Data Pelaku dan Aset</t>
  </si>
  <si>
    <t>Keterangan</t>
  </si>
  <si>
    <t>Aset Fintech (Satuan Rupiah)</t>
  </si>
  <si>
    <t>Fintech Konvensional Terdaftar</t>
  </si>
  <si>
    <t>Fintech Konvensional Berizin</t>
  </si>
  <si>
    <t>Fintech Syariah Terdaftar</t>
  </si>
  <si>
    <t>Fintech Syariah Berizin</t>
  </si>
  <si>
    <t>Pelaku Fintech</t>
  </si>
  <si>
    <t xml:space="preserve">Akumulasi Rekening Lender </t>
  </si>
  <si>
    <t>(Satuan Entitas)</t>
  </si>
  <si>
    <t>1. Banten</t>
  </si>
  <si>
    <t>2. DKI Jakarta</t>
  </si>
  <si>
    <t>3. Jawa Barat</t>
  </si>
  <si>
    <t>4. Jawa Tengah</t>
  </si>
  <si>
    <t>5. DI Yogyakarta</t>
  </si>
  <si>
    <t>6. Jawa Timur</t>
  </si>
  <si>
    <t>1. Nangroe Aceh Darussalam</t>
  </si>
  <si>
    <t>2. Sumatera Utara</t>
  </si>
  <si>
    <t>3. Sumatera Barat</t>
  </si>
  <si>
    <t>4. Riau</t>
  </si>
  <si>
    <t>5. Kepulauan Riau</t>
  </si>
  <si>
    <t>6. Kepulauan Bangka Belitung</t>
  </si>
  <si>
    <t>7. Jambi</t>
  </si>
  <si>
    <t>8. Sumatera Selatan</t>
  </si>
  <si>
    <t>9. Bengkulu</t>
  </si>
  <si>
    <t>10. Lampung</t>
  </si>
  <si>
    <t>11. Kalimantan Barat</t>
  </si>
  <si>
    <t>12. Kalimantan Tengah</t>
  </si>
  <si>
    <t>13. Kalimantan Utara</t>
  </si>
  <si>
    <t>14. Kalimantan Timur</t>
  </si>
  <si>
    <t>15. Kalimantan Selatan</t>
  </si>
  <si>
    <t>16. Sulawesi Utara</t>
  </si>
  <si>
    <t>17. Gorontalo</t>
  </si>
  <si>
    <t>18. Sulawesi Tengah</t>
  </si>
  <si>
    <t>19. Sulawesi Barat</t>
  </si>
  <si>
    <t>20. Sulawesi Selatan</t>
  </si>
  <si>
    <t>21. Sulawesi Tenggara</t>
  </si>
  <si>
    <t>22. Bali</t>
  </si>
  <si>
    <t>23. Nusa Tenggara Barat</t>
  </si>
  <si>
    <t>24. Nusa Tenggara Timur</t>
  </si>
  <si>
    <t>25. Maluku Utara</t>
  </si>
  <si>
    <t>26. Maluku</t>
  </si>
  <si>
    <t>27. Papua Barat</t>
  </si>
  <si>
    <t>28. Papua</t>
  </si>
  <si>
    <t xml:space="preserve">    c. Luar Negeri</t>
  </si>
  <si>
    <t xml:space="preserve">Akumulasi Rekening Borrower </t>
  </si>
  <si>
    <t xml:space="preserve">Akumulasi Transaksi Lender </t>
  </si>
  <si>
    <t>(Satuan Akun)</t>
  </si>
  <si>
    <t xml:space="preserve">Akumulasi Transaksi Borrower </t>
  </si>
  <si>
    <t>Akumulasi Penyaluran Pinjaman</t>
  </si>
  <si>
    <t xml:space="preserve"> (Satuan Rp)</t>
  </si>
  <si>
    <t>Penyaluran Pinjaman Bulanan (Rp)</t>
  </si>
  <si>
    <t>5.</t>
  </si>
  <si>
    <t>6.</t>
  </si>
  <si>
    <t>7.</t>
  </si>
  <si>
    <t>8.</t>
  </si>
  <si>
    <t>10.</t>
  </si>
  <si>
    <t>Penyaluran Pinjaman Bulanan</t>
  </si>
  <si>
    <t>Desember 2020</t>
  </si>
  <si>
    <t>Januari 2021</t>
  </si>
  <si>
    <t>Borrower Aktif (total outstanding)</t>
  </si>
  <si>
    <t>Borrower Aktif</t>
  </si>
  <si>
    <t>(Jumlah Unique Borrower yang masih memiliki pinjaman Outstanding hingga akhir Bulan Laporan)</t>
  </si>
  <si>
    <t>Januari 2021*</t>
  </si>
  <si>
    <t>*Notes : Sejak Januari 2021, data disampaikan melalui aplikasi SILARAS dan diolah oleh DSIN</t>
  </si>
  <si>
    <t>Februari 2021</t>
  </si>
  <si>
    <t>Maret 2021</t>
  </si>
  <si>
    <t>% ∆ Maret 2021 (ytd)</t>
  </si>
  <si>
    <t>% ∆ Maret 2021 (MoM)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</si>
</sst>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-[$Rp-421]* #,##0_-;\-[$Rp-421]* #,##0_-;_-[$Rp-421]* &quot;-&quot;_-;_-@_-"/>
    <numFmt numFmtId="168" formatCode="_-[$Rp-421]* #,##0_-;\-[$Rp-421]* #,##0_-;_-[$Rp-421]* &quot;-&quot;??_-;_-@_-"/>
    <numFmt numFmtId="169" formatCode="_-* #,##0_-;\-* #,##0_-;_-* &quot;-&quot;??_-;_-@_-"/>
    <numFmt numFmtId="170" formatCode="_-[$Rp-421]* #,##0.00_-;\-[$Rp-421]* #,##0.00_-;_-[$Rp-421]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Bookman Old Style"/>
      <family val="1"/>
    </font>
    <font>
      <sz val="11"/>
      <color theme="1"/>
      <name val="Bookman Old Style"/>
      <family val="1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charset val="1"/>
      <scheme val="minor"/>
    </font>
    <font>
      <b/>
      <sz val="20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1"/>
      <color rgb="FF000000"/>
      <name val="Bookman Old Style"/>
      <family val="1"/>
    </font>
    <font>
      <b/>
      <sz val="11"/>
      <color rgb="FFFF0000"/>
      <name val="Bookman Old Style"/>
      <family val="1"/>
    </font>
    <font>
      <b/>
      <sz val="12"/>
      <color rgb="FFFF0000"/>
      <name val="Bookman Old Style"/>
      <family val="1"/>
    </font>
    <font>
      <b/>
      <sz val="11"/>
      <name val="Bookman Old Style"/>
      <family val="1"/>
    </font>
    <font>
      <sz val="11"/>
      <name val="Bookman Old Style"/>
      <family val="1"/>
    </font>
    <font>
      <sz val="11"/>
      <color rgb="FF000000"/>
      <name val="Bookman Old Style"/>
      <family val="1"/>
    </font>
    <font>
      <sz val="8"/>
      <name val="Calibri"/>
      <family val="2"/>
      <scheme val="minor"/>
    </font>
    <font>
      <b/>
      <sz val="20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2"/>
      <name val="Calibri Light"/>
      <family val="2"/>
      <scheme val="major"/>
    </font>
    <font>
      <b/>
      <sz val="11"/>
      <color rgb="FF000000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97">
    <xf numFmtId="0" fontId="0" fillId="0" borderId="0" xfId="0"/>
    <xf numFmtId="0" fontId="2" fillId="2" borderId="0" xfId="0" applyFont="1" applyFill="1" applyAlignment="1">
      <alignment horizontal="center" vertical="center"/>
    </xf>
    <xf numFmtId="166" fontId="2" fillId="2" borderId="0" xfId="1" quotePrefix="1" applyNumberFormat="1" applyFont="1" applyFill="1" applyAlignment="1">
      <alignment horizontal="center" vertical="center" wrapText="1"/>
    </xf>
    <xf numFmtId="166" fontId="3" fillId="0" borderId="0" xfId="0" applyNumberFormat="1" applyFont="1"/>
    <xf numFmtId="164" fontId="3" fillId="0" borderId="0" xfId="0" applyNumberFormat="1" applyFont="1"/>
    <xf numFmtId="0" fontId="3" fillId="0" borderId="1" xfId="0" applyFont="1" applyBorder="1" applyAlignment="1">
      <alignment horizontal="left" vertical="center" wrapText="1" indent="3"/>
    </xf>
    <xf numFmtId="0" fontId="3" fillId="0" borderId="2" xfId="0" applyFont="1" applyBorder="1" applyAlignment="1">
      <alignment horizontal="left" vertical="center" wrapText="1" indent="3"/>
    </xf>
    <xf numFmtId="166" fontId="3" fillId="0" borderId="1" xfId="1" applyNumberFormat="1" applyFont="1" applyBorder="1"/>
    <xf numFmtId="166" fontId="8" fillId="4" borderId="1" xfId="1" applyNumberFormat="1" applyFont="1" applyFill="1" applyBorder="1"/>
    <xf numFmtId="10" fontId="8" fillId="4" borderId="1" xfId="2" applyNumberFormat="1" applyFont="1" applyFill="1" applyBorder="1"/>
    <xf numFmtId="166" fontId="8" fillId="5" borderId="1" xfId="1" applyNumberFormat="1" applyFont="1" applyFill="1" applyBorder="1"/>
    <xf numFmtId="10" fontId="8" fillId="5" borderId="1" xfId="2" applyNumberFormat="1" applyFont="1" applyFill="1" applyBorder="1"/>
    <xf numFmtId="0" fontId="3" fillId="5" borderId="2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164" fontId="3" fillId="0" borderId="0" xfId="17" applyFont="1"/>
    <xf numFmtId="169" fontId="3" fillId="0" borderId="0" xfId="1" applyNumberFormat="1" applyFont="1"/>
    <xf numFmtId="0" fontId="9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10" fontId="3" fillId="0" borderId="0" xfId="2" applyNumberFormat="1" applyFont="1"/>
    <xf numFmtId="0" fontId="3" fillId="0" borderId="0" xfId="0" applyFont="1"/>
    <xf numFmtId="10" fontId="3" fillId="0" borderId="1" xfId="2" applyNumberFormat="1" applyFont="1" applyFill="1" applyBorder="1"/>
    <xf numFmtId="0" fontId="3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10" fontId="3" fillId="0" borderId="1" xfId="2" applyNumberFormat="1" applyFont="1" applyBorder="1"/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wrapText="1"/>
    </xf>
    <xf numFmtId="164" fontId="12" fillId="6" borderId="1" xfId="7" applyFont="1" applyFill="1" applyBorder="1"/>
    <xf numFmtId="164" fontId="13" fillId="0" borderId="1" xfId="7" applyFont="1" applyBorder="1" applyProtection="1">
      <protection locked="0"/>
    </xf>
    <xf numFmtId="164" fontId="13" fillId="0" borderId="1" xfId="7" applyFont="1" applyFill="1" applyBorder="1"/>
    <xf numFmtId="164" fontId="12" fillId="5" borderId="1" xfId="7" applyFont="1" applyFill="1" applyBorder="1"/>
    <xf numFmtId="0" fontId="9" fillId="4" borderId="2" xfId="0" applyFont="1" applyFill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 indent="3"/>
    </xf>
    <xf numFmtId="10" fontId="13" fillId="0" borderId="1" xfId="2" applyNumberFormat="1" applyFont="1" applyFill="1" applyBorder="1"/>
    <xf numFmtId="10" fontId="12" fillId="6" borderId="1" xfId="2" applyNumberFormat="1" applyFont="1" applyFill="1" applyBorder="1"/>
    <xf numFmtId="0" fontId="14" fillId="4" borderId="0" xfId="0" applyFont="1" applyFill="1" applyAlignment="1">
      <alignment vertical="center"/>
    </xf>
    <xf numFmtId="10" fontId="12" fillId="5" borderId="1" xfId="2" applyNumberFormat="1" applyFont="1" applyFill="1" applyBorder="1"/>
    <xf numFmtId="10" fontId="13" fillId="0" borderId="1" xfId="2" applyNumberFormat="1" applyFont="1" applyBorder="1" applyProtection="1">
      <protection locked="0"/>
    </xf>
    <xf numFmtId="165" fontId="3" fillId="0" borderId="0" xfId="1" applyFont="1"/>
    <xf numFmtId="0" fontId="17" fillId="0" borderId="0" xfId="0" applyFont="1"/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6" fontId="18" fillId="2" borderId="0" xfId="1" quotePrefix="1" applyNumberFormat="1" applyFont="1" applyFill="1" applyAlignment="1">
      <alignment horizontal="center" vertical="center" wrapText="1"/>
    </xf>
    <xf numFmtId="0" fontId="19" fillId="0" borderId="0" xfId="0" applyFont="1"/>
    <xf numFmtId="0" fontId="19" fillId="0" borderId="0" xfId="0" applyFont="1" applyAlignment="1">
      <alignment horizontal="right" vertical="center"/>
    </xf>
    <xf numFmtId="0" fontId="18" fillId="3" borderId="0" xfId="0" applyFont="1" applyFill="1" applyAlignment="1">
      <alignment horizontal="left" vertical="center" wrapText="1"/>
    </xf>
    <xf numFmtId="0" fontId="20" fillId="0" borderId="0" xfId="0" applyFont="1"/>
    <xf numFmtId="0" fontId="18" fillId="3" borderId="0" xfId="0" applyFont="1" applyFill="1" applyAlignment="1">
      <alignment horizontal="left" vertical="center"/>
    </xf>
    <xf numFmtId="0" fontId="19" fillId="7" borderId="0" xfId="0" applyFont="1" applyFill="1" applyAlignment="1">
      <alignment horizontal="right" vertical="center"/>
    </xf>
    <xf numFmtId="0" fontId="20" fillId="7" borderId="0" xfId="0" applyFont="1" applyFill="1" applyAlignment="1">
      <alignment horizontal="left" vertical="center" wrapText="1"/>
    </xf>
    <xf numFmtId="0" fontId="19" fillId="7" borderId="0" xfId="0" applyFont="1" applyFill="1"/>
    <xf numFmtId="0" fontId="19" fillId="0" borderId="0" xfId="0" applyFont="1" applyAlignment="1">
      <alignment vertical="center" wrapText="1"/>
    </xf>
    <xf numFmtId="168" fontId="19" fillId="0" borderId="0" xfId="1" applyNumberFormat="1" applyFont="1"/>
    <xf numFmtId="168" fontId="20" fillId="0" borderId="0" xfId="1" applyNumberFormat="1" applyFont="1"/>
    <xf numFmtId="10" fontId="19" fillId="0" borderId="0" xfId="2" applyNumberFormat="1" applyFont="1"/>
    <xf numFmtId="167" fontId="19" fillId="0" borderId="0" xfId="1" applyNumberFormat="1" applyFont="1"/>
    <xf numFmtId="168" fontId="20" fillId="0" borderId="0" xfId="1" applyNumberFormat="1" applyFont="1" applyFill="1"/>
    <xf numFmtId="167" fontId="20" fillId="0" borderId="0" xfId="1" applyNumberFormat="1" applyFont="1"/>
    <xf numFmtId="0" fontId="19" fillId="0" borderId="0" xfId="0" applyFont="1" applyAlignment="1">
      <alignment wrapText="1"/>
    </xf>
    <xf numFmtId="170" fontId="20" fillId="0" borderId="0" xfId="0" applyNumberFormat="1" applyFont="1"/>
    <xf numFmtId="0" fontId="19" fillId="7" borderId="0" xfId="0" quotePrefix="1" applyFont="1" applyFill="1" applyAlignment="1">
      <alignment horizontal="right" vertical="center"/>
    </xf>
    <xf numFmtId="0" fontId="20" fillId="7" borderId="0" xfId="0" applyFont="1" applyFill="1"/>
    <xf numFmtId="164" fontId="19" fillId="0" borderId="0" xfId="17" applyFont="1"/>
    <xf numFmtId="164" fontId="19" fillId="0" borderId="0" xfId="2" applyNumberFormat="1" applyFont="1"/>
    <xf numFmtId="164" fontId="20" fillId="0" borderId="0" xfId="2" applyNumberFormat="1" applyFont="1"/>
    <xf numFmtId="0" fontId="19" fillId="0" borderId="0" xfId="0" applyFont="1" applyAlignment="1">
      <alignment horizontal="left" wrapText="1"/>
    </xf>
    <xf numFmtId="10" fontId="20" fillId="0" borderId="0" xfId="2" applyNumberFormat="1" applyFont="1" applyAlignment="1">
      <alignment horizontal="right"/>
    </xf>
    <xf numFmtId="0" fontId="19" fillId="0" borderId="0" xfId="0" applyFont="1" applyAlignment="1">
      <alignment horizontal="left"/>
    </xf>
    <xf numFmtId="166" fontId="19" fillId="7" borderId="0" xfId="1" applyNumberFormat="1" applyFont="1" applyFill="1" applyAlignment="1">
      <alignment horizontal="left" vertical="center" wrapText="1"/>
    </xf>
    <xf numFmtId="166" fontId="20" fillId="7" borderId="0" xfId="1" applyNumberFormat="1" applyFont="1" applyFill="1" applyAlignment="1">
      <alignment horizontal="left" vertical="center" wrapText="1"/>
    </xf>
    <xf numFmtId="164" fontId="20" fillId="0" borderId="0" xfId="7" applyFont="1" applyFill="1" applyBorder="1"/>
    <xf numFmtId="166" fontId="19" fillId="0" borderId="0" xfId="1" applyNumberFormat="1" applyFont="1" applyFill="1"/>
    <xf numFmtId="166" fontId="20" fillId="0" borderId="0" xfId="1" applyNumberFormat="1" applyFont="1" applyFill="1"/>
    <xf numFmtId="166" fontId="19" fillId="0" borderId="0" xfId="0" applyNumberFormat="1" applyFont="1"/>
    <xf numFmtId="167" fontId="19" fillId="0" borderId="0" xfId="1" applyNumberFormat="1" applyFont="1" applyFill="1"/>
    <xf numFmtId="167" fontId="20" fillId="0" borderId="0" xfId="1" applyNumberFormat="1" applyFont="1" applyFill="1"/>
    <xf numFmtId="166" fontId="19" fillId="0" borderId="0" xfId="1" applyNumberFormat="1" applyFont="1"/>
    <xf numFmtId="166" fontId="20" fillId="0" borderId="0" xfId="1" applyNumberFormat="1" applyFont="1"/>
    <xf numFmtId="165" fontId="19" fillId="0" borderId="0" xfId="1" applyFont="1"/>
    <xf numFmtId="166" fontId="20" fillId="7" borderId="0" xfId="1" applyNumberFormat="1" applyFont="1" applyFill="1" applyAlignment="1">
      <alignment vertical="center" wrapText="1"/>
    </xf>
    <xf numFmtId="17" fontId="19" fillId="7" borderId="0" xfId="0" quotePrefix="1" applyNumberFormat="1" applyFont="1" applyFill="1" applyAlignment="1">
      <alignment horizontal="center"/>
    </xf>
    <xf numFmtId="17" fontId="20" fillId="7" borderId="0" xfId="0" quotePrefix="1" applyNumberFormat="1" applyFont="1" applyFill="1" applyAlignment="1">
      <alignment horizontal="center"/>
    </xf>
    <xf numFmtId="165" fontId="20" fillId="0" borderId="0" xfId="1" applyFont="1"/>
    <xf numFmtId="0" fontId="21" fillId="7" borderId="0" xfId="0" applyFont="1" applyFill="1" applyAlignment="1">
      <alignment wrapText="1"/>
    </xf>
    <xf numFmtId="164" fontId="19" fillId="7" borderId="0" xfId="17" applyFont="1" applyFill="1"/>
    <xf numFmtId="0" fontId="21" fillId="7" borderId="0" xfId="0" applyFont="1" applyFill="1"/>
    <xf numFmtId="164" fontId="20" fillId="0" borderId="0" xfId="0" applyNumberFormat="1" applyFont="1" applyAlignment="1">
      <alignment vertical="center"/>
    </xf>
    <xf numFmtId="0" fontId="17" fillId="0" borderId="0" xfId="0" applyFont="1" applyAlignment="1">
      <alignment wrapText="1"/>
    </xf>
    <xf numFmtId="0" fontId="22" fillId="0" borderId="0" xfId="0" applyFont="1"/>
    <xf numFmtId="0" fontId="21" fillId="7" borderId="0" xfId="0" applyFont="1" applyFill="1" applyAlignment="1">
      <alignment horizontal="left" vertical="center" wrapText="1"/>
    </xf>
    <xf numFmtId="0" fontId="21" fillId="7" borderId="0" xfId="0" applyFont="1" applyFill="1" applyAlignment="1">
      <alignment vertical="center" wrapText="1"/>
    </xf>
    <xf numFmtId="0" fontId="23" fillId="7" borderId="0" xfId="0" applyFont="1" applyFill="1" applyAlignment="1">
      <alignment horizontal="left" vertical="center" wrapText="1"/>
    </xf>
    <xf numFmtId="0" fontId="21" fillId="7" borderId="0" xfId="0" applyFont="1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35">
    <cellStyle name="Comma" xfId="1" builtinId="3"/>
    <cellStyle name="Comma [0]" xfId="17" builtinId="6"/>
    <cellStyle name="Comma [0] 2" xfId="4" xr:uid="{00000000-0005-0000-0000-000002000000}"/>
    <cellStyle name="Comma [0] 2 2" xfId="16" xr:uid="{00000000-0005-0000-0000-000003000000}"/>
    <cellStyle name="Comma [0] 2 2 2" xfId="27" xr:uid="{00000000-0005-0000-0000-000004000000}"/>
    <cellStyle name="Comma [0] 2 2 3" xfId="34" xr:uid="{00000000-0005-0000-0000-000005000000}"/>
    <cellStyle name="Comma [0] 2 3" xfId="7" xr:uid="{00000000-0005-0000-0000-000006000000}"/>
    <cellStyle name="Comma [0] 2 3 2" xfId="21" xr:uid="{00000000-0005-0000-0000-000007000000}"/>
    <cellStyle name="Comma [0] 2 3 3" xfId="31" xr:uid="{00000000-0005-0000-0000-000008000000}"/>
    <cellStyle name="Comma [0] 2 4" xfId="3" xr:uid="{00000000-0005-0000-0000-000009000000}"/>
    <cellStyle name="Comma [0] 2 4 2" xfId="15" xr:uid="{00000000-0005-0000-0000-00000A000000}"/>
    <cellStyle name="Comma [0] 2 4 2 2" xfId="26" xr:uid="{00000000-0005-0000-0000-00000B000000}"/>
    <cellStyle name="Comma [0] 2 4 2 3" xfId="33" xr:uid="{00000000-0005-0000-0000-00000C000000}"/>
    <cellStyle name="Comma [0] 2 4 3" xfId="19" xr:uid="{00000000-0005-0000-0000-00000D000000}"/>
    <cellStyle name="Comma [0] 2 4 4" xfId="29" xr:uid="{00000000-0005-0000-0000-00000E000000}"/>
    <cellStyle name="Comma 10" xfId="12" xr:uid="{00000000-0005-0000-0000-00000F000000}"/>
    <cellStyle name="Comma 10 2" xfId="24" xr:uid="{00000000-0005-0000-0000-000010000000}"/>
    <cellStyle name="Comma 10 3" xfId="32" xr:uid="{00000000-0005-0000-0000-000011000000}"/>
    <cellStyle name="Comma 2" xfId="6" xr:uid="{00000000-0005-0000-0000-000012000000}"/>
    <cellStyle name="Comma 2 2" xfId="20" xr:uid="{00000000-0005-0000-0000-000013000000}"/>
    <cellStyle name="Comma 2 3" xfId="30" xr:uid="{00000000-0005-0000-0000-000014000000}"/>
    <cellStyle name="Comma 3" xfId="18" xr:uid="{00000000-0005-0000-0000-000015000000}"/>
    <cellStyle name="Comma 4" xfId="23" xr:uid="{00000000-0005-0000-0000-000016000000}"/>
    <cellStyle name="Comma 5" xfId="28" xr:uid="{00000000-0005-0000-0000-000017000000}"/>
    <cellStyle name="Normal" xfId="0" builtinId="0"/>
    <cellStyle name="Normal 2" xfId="5" xr:uid="{00000000-0005-0000-0000-000019000000}"/>
    <cellStyle name="Normal 2 2" xfId="22" xr:uid="{00000000-0005-0000-0000-00001A000000}"/>
    <cellStyle name="Normal 4" xfId="13" xr:uid="{00000000-0005-0000-0000-00001B000000}"/>
    <cellStyle name="Normal 5" xfId="11" xr:uid="{00000000-0005-0000-0000-00001C000000}"/>
    <cellStyle name="Normal 6" xfId="9" xr:uid="{00000000-0005-0000-0000-00001D000000}"/>
    <cellStyle name="Normal 7" xfId="25" xr:uid="{00000000-0005-0000-0000-00001E000000}"/>
    <cellStyle name="Percent" xfId="2" builtinId="5"/>
    <cellStyle name="Percent 2" xfId="14" xr:uid="{00000000-0005-0000-0000-000020000000}"/>
    <cellStyle name="Percent 2 2" xfId="10" xr:uid="{00000000-0005-0000-0000-000021000000}"/>
    <cellStyle name="Percent 3" xfId="8" xr:uid="{00000000-0005-0000-0000-00002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3256D-79FB-4B7E-885C-8BBB8C87721A}">
  <sheetPr>
    <tabColor rgb="FFFF0000"/>
    <pageSetUpPr fitToPage="1"/>
  </sheetPr>
  <dimension ref="A1:J57"/>
  <sheetViews>
    <sheetView tabSelected="1" view="pageBreakPreview" topLeftCell="B1" zoomScale="85" zoomScaleNormal="55" zoomScaleSheetLayoutView="85" workbookViewId="0">
      <pane xSplit="1" ySplit="4" topLeftCell="C5" activePane="bottomRight" state="frozen"/>
      <selection activeCell="B1" sqref="B1"/>
      <selection pane="topRight" activeCell="C1" sqref="C1"/>
      <selection pane="bottomLeft" activeCell="B5" sqref="B5"/>
      <selection pane="bottomRight" activeCell="G7" sqref="G7"/>
    </sheetView>
  </sheetViews>
  <sheetFormatPr defaultColWidth="8.5703125" defaultRowHeight="15.75" x14ac:dyDescent="0.25"/>
  <cols>
    <col min="1" max="1" width="5.5703125" style="39" bestFit="1" customWidth="1"/>
    <col min="2" max="2" width="48.5703125" style="87" customWidth="1"/>
    <col min="3" max="3" width="28.42578125" style="39" bestFit="1" customWidth="1"/>
    <col min="4" max="5" width="28.42578125" style="88" bestFit="1" customWidth="1"/>
    <col min="6" max="6" width="28.42578125" style="88" customWidth="1"/>
    <col min="7" max="7" width="29.140625" style="39" customWidth="1"/>
    <col min="8" max="8" width="56.85546875" style="39" customWidth="1"/>
    <col min="9" max="9" width="23.42578125" style="39" bestFit="1" customWidth="1"/>
    <col min="10" max="10" width="13.42578125" style="39" bestFit="1" customWidth="1"/>
    <col min="11" max="16384" width="8.5703125" style="39"/>
  </cols>
  <sheetData>
    <row r="1" spans="1:8" x14ac:dyDescent="0.25">
      <c r="A1" s="93" t="s">
        <v>0</v>
      </c>
      <c r="B1" s="93"/>
      <c r="C1" s="93"/>
      <c r="D1" s="93"/>
      <c r="E1" s="93"/>
      <c r="F1" s="93"/>
      <c r="G1" s="93"/>
      <c r="H1" s="93"/>
    </row>
    <row r="2" spans="1:8" x14ac:dyDescent="0.25">
      <c r="A2" s="93"/>
      <c r="B2" s="93"/>
      <c r="C2" s="93"/>
      <c r="D2" s="93"/>
      <c r="E2" s="93"/>
      <c r="F2" s="93"/>
      <c r="G2" s="93"/>
      <c r="H2" s="93"/>
    </row>
    <row r="4" spans="1:8" s="43" customFormat="1" ht="15" x14ac:dyDescent="0.25">
      <c r="A4" s="40" t="s">
        <v>1</v>
      </c>
      <c r="B4" s="41" t="s">
        <v>2</v>
      </c>
      <c r="C4" s="42" t="s">
        <v>91</v>
      </c>
      <c r="D4" s="42" t="s">
        <v>96</v>
      </c>
      <c r="E4" s="42" t="s">
        <v>98</v>
      </c>
      <c r="F4" s="42" t="s">
        <v>99</v>
      </c>
      <c r="G4" s="40" t="s">
        <v>100</v>
      </c>
      <c r="H4" s="40" t="s">
        <v>2</v>
      </c>
    </row>
    <row r="5" spans="1:8" s="43" customFormat="1" ht="15" x14ac:dyDescent="0.25">
      <c r="A5" s="44"/>
      <c r="B5" s="45"/>
      <c r="D5" s="46"/>
      <c r="E5" s="46"/>
      <c r="F5" s="46"/>
      <c r="H5" s="47"/>
    </row>
    <row r="6" spans="1:8" s="50" customFormat="1" ht="15" x14ac:dyDescent="0.25">
      <c r="A6" s="48" t="s">
        <v>3</v>
      </c>
      <c r="B6" s="91" t="s">
        <v>23</v>
      </c>
      <c r="C6" s="49"/>
      <c r="D6" s="49"/>
      <c r="E6" s="49"/>
      <c r="F6" s="49"/>
      <c r="G6" s="49"/>
      <c r="H6" s="91" t="s">
        <v>23</v>
      </c>
    </row>
    <row r="7" spans="1:8" s="43" customFormat="1" ht="15" x14ac:dyDescent="0.25">
      <c r="A7" s="44"/>
      <c r="B7" s="51" t="s">
        <v>11</v>
      </c>
      <c r="C7" s="52">
        <v>132382607664522.63</v>
      </c>
      <c r="D7" s="53">
        <v>135819090260725.41</v>
      </c>
      <c r="E7" s="53">
        <v>143893086509990.41</v>
      </c>
      <c r="F7" s="53">
        <v>153752799085192</v>
      </c>
      <c r="G7" s="54">
        <f>(F7-C7)/C7</f>
        <v>0.16142748505773993</v>
      </c>
      <c r="H7" s="51" t="s">
        <v>11</v>
      </c>
    </row>
    <row r="8" spans="1:8" s="43" customFormat="1" ht="15" x14ac:dyDescent="0.25">
      <c r="A8" s="44"/>
      <c r="B8" s="51" t="s">
        <v>12</v>
      </c>
      <c r="C8" s="52">
        <v>23519946553757.313</v>
      </c>
      <c r="D8" s="53">
        <v>23749977913013.398</v>
      </c>
      <c r="E8" s="53">
        <v>25623138901336.398</v>
      </c>
      <c r="F8" s="53">
        <v>27918510746124</v>
      </c>
      <c r="G8" s="54">
        <f t="shared" ref="G8:G9" si="0">(F8-C8)/C8</f>
        <v>0.18701420865533458</v>
      </c>
      <c r="H8" s="51" t="s">
        <v>12</v>
      </c>
    </row>
    <row r="9" spans="1:8" s="43" customFormat="1" ht="15" x14ac:dyDescent="0.25">
      <c r="A9" s="44"/>
      <c r="B9" s="51" t="s">
        <v>13</v>
      </c>
      <c r="C9" s="55">
        <v>155902554218279.94</v>
      </c>
      <c r="D9" s="53">
        <v>159569068173738.81</v>
      </c>
      <c r="E9" s="56">
        <v>169516225411326.81</v>
      </c>
      <c r="F9" s="56">
        <v>181671309831316</v>
      </c>
      <c r="G9" s="54">
        <f t="shared" si="0"/>
        <v>0.1652875781429283</v>
      </c>
      <c r="H9" s="51" t="s">
        <v>13</v>
      </c>
    </row>
    <row r="10" spans="1:8" s="43" customFormat="1" ht="15" x14ac:dyDescent="0.25">
      <c r="A10" s="44"/>
      <c r="B10" s="51"/>
      <c r="C10" s="55"/>
      <c r="D10" s="57"/>
      <c r="E10" s="57"/>
      <c r="F10" s="57"/>
      <c r="G10" s="54"/>
      <c r="H10" s="51"/>
    </row>
    <row r="11" spans="1:8" s="50" customFormat="1" ht="15" x14ac:dyDescent="0.25">
      <c r="A11" s="48" t="s">
        <v>9</v>
      </c>
      <c r="B11" s="91" t="s">
        <v>84</v>
      </c>
      <c r="C11" s="49"/>
      <c r="D11" s="49"/>
      <c r="E11" s="49"/>
      <c r="F11" s="49"/>
      <c r="G11" s="49"/>
      <c r="H11" s="91" t="s">
        <v>84</v>
      </c>
    </row>
    <row r="12" spans="1:8" s="43" customFormat="1" ht="15" x14ac:dyDescent="0.25">
      <c r="A12" s="44"/>
      <c r="B12" s="51" t="s">
        <v>11</v>
      </c>
      <c r="C12" s="52">
        <v>7981581392558.5313</v>
      </c>
      <c r="D12" s="53">
        <v>7778917115558</v>
      </c>
      <c r="E12" s="56">
        <v>7817543883037</v>
      </c>
      <c r="F12" s="56">
        <v>9577122438021</v>
      </c>
      <c r="G12" s="54">
        <f t="shared" ref="G12:G14" si="1">(F12-C12)/C12</f>
        <v>0.19990287224910588</v>
      </c>
      <c r="H12" s="51" t="s">
        <v>11</v>
      </c>
    </row>
    <row r="13" spans="1:8" s="43" customFormat="1" ht="15" x14ac:dyDescent="0.25">
      <c r="A13" s="44"/>
      <c r="B13" s="51" t="s">
        <v>12</v>
      </c>
      <c r="C13" s="52">
        <v>1670182687817.3984</v>
      </c>
      <c r="D13" s="53">
        <v>1605494957660</v>
      </c>
      <c r="E13" s="56">
        <v>1767124853047</v>
      </c>
      <c r="F13" s="56">
        <v>2190613250955</v>
      </c>
      <c r="G13" s="54">
        <f t="shared" si="1"/>
        <v>0.31160098049974544</v>
      </c>
      <c r="H13" s="51" t="s">
        <v>12</v>
      </c>
    </row>
    <row r="14" spans="1:8" s="43" customFormat="1" ht="15" x14ac:dyDescent="0.25">
      <c r="A14" s="44"/>
      <c r="B14" s="51" t="s">
        <v>13</v>
      </c>
      <c r="C14" s="52">
        <v>9651764080375.9375</v>
      </c>
      <c r="D14" s="53">
        <v>9384412073218</v>
      </c>
      <c r="E14" s="56">
        <v>9584668736084</v>
      </c>
      <c r="F14" s="56">
        <v>11767735688976</v>
      </c>
      <c r="G14" s="54">
        <f t="shared" si="1"/>
        <v>0.21923159237825518</v>
      </c>
      <c r="H14" s="51" t="s">
        <v>13</v>
      </c>
    </row>
    <row r="15" spans="1:8" s="43" customFormat="1" ht="15" x14ac:dyDescent="0.25">
      <c r="A15" s="44"/>
      <c r="B15" s="58"/>
      <c r="D15" s="59"/>
      <c r="E15" s="59"/>
      <c r="F15" s="59"/>
      <c r="G15" s="54"/>
    </row>
    <row r="16" spans="1:8" s="50" customFormat="1" ht="15" x14ac:dyDescent="0.25">
      <c r="A16" s="60" t="s">
        <v>14</v>
      </c>
      <c r="B16" s="83" t="s">
        <v>27</v>
      </c>
      <c r="C16" s="61"/>
      <c r="D16" s="61"/>
      <c r="E16" s="61"/>
      <c r="F16" s="61"/>
      <c r="G16" s="61"/>
      <c r="H16" s="85" t="s">
        <v>27</v>
      </c>
    </row>
    <row r="17" spans="1:10" s="43" customFormat="1" ht="15" x14ac:dyDescent="0.25">
      <c r="A17" s="44"/>
      <c r="B17" s="51" t="s">
        <v>11</v>
      </c>
      <c r="C17" s="52">
        <v>12577247035387.668</v>
      </c>
      <c r="D17" s="53">
        <v>13192002479450.25</v>
      </c>
      <c r="E17" s="53">
        <v>13820575366643.92</v>
      </c>
      <c r="F17" s="53">
        <v>15443200022674</v>
      </c>
      <c r="G17" s="54">
        <f t="shared" ref="G17:G19" si="2">(F17-C17)/C17</f>
        <v>0.227868068363658</v>
      </c>
      <c r="H17" s="51" t="s">
        <v>11</v>
      </c>
      <c r="I17" s="62"/>
    </row>
    <row r="18" spans="1:10" s="43" customFormat="1" ht="15" x14ac:dyDescent="0.25">
      <c r="A18" s="44"/>
      <c r="B18" s="51" t="s">
        <v>12</v>
      </c>
      <c r="C18" s="52">
        <v>2741838359561.6724</v>
      </c>
      <c r="D18" s="53">
        <v>2879746253130.4902</v>
      </c>
      <c r="E18" s="53">
        <v>3135578612704.7798</v>
      </c>
      <c r="F18" s="53">
        <v>3595398833430</v>
      </c>
      <c r="G18" s="54">
        <f t="shared" si="2"/>
        <v>0.3113095529106184</v>
      </c>
      <c r="H18" s="51" t="s">
        <v>12</v>
      </c>
      <c r="I18" s="62"/>
    </row>
    <row r="19" spans="1:10" s="43" customFormat="1" ht="15" x14ac:dyDescent="0.25">
      <c r="A19" s="44"/>
      <c r="B19" s="51" t="s">
        <v>13</v>
      </c>
      <c r="C19" s="55">
        <v>15319085394949.34</v>
      </c>
      <c r="D19" s="57">
        <v>16071748732580.74</v>
      </c>
      <c r="E19" s="57">
        <v>16956153979348.699</v>
      </c>
      <c r="F19" s="57">
        <v>19038598856104</v>
      </c>
      <c r="G19" s="54">
        <f t="shared" si="2"/>
        <v>0.24280258026245963</v>
      </c>
      <c r="H19" s="51" t="s">
        <v>13</v>
      </c>
      <c r="I19" s="62"/>
    </row>
    <row r="20" spans="1:10" s="43" customFormat="1" ht="15" x14ac:dyDescent="0.25">
      <c r="B20" s="58"/>
      <c r="C20" s="63"/>
      <c r="D20" s="64"/>
      <c r="E20" s="64"/>
      <c r="F20" s="64"/>
      <c r="G20" s="54"/>
    </row>
    <row r="21" spans="1:10" s="50" customFormat="1" ht="15" x14ac:dyDescent="0.25">
      <c r="A21" s="60" t="s">
        <v>19</v>
      </c>
      <c r="B21" s="83" t="s">
        <v>24</v>
      </c>
      <c r="C21" s="61"/>
      <c r="D21" s="61"/>
      <c r="E21" s="61"/>
      <c r="F21" s="61"/>
      <c r="G21" s="61"/>
      <c r="H21" s="85" t="s">
        <v>24</v>
      </c>
    </row>
    <row r="22" spans="1:10" s="43" customFormat="1" ht="15" x14ac:dyDescent="0.25">
      <c r="A22" s="44"/>
      <c r="B22" s="65" t="s">
        <v>25</v>
      </c>
      <c r="C22" s="66">
        <v>0.9522384633866825</v>
      </c>
      <c r="D22" s="66">
        <v>0.98224941042926295</v>
      </c>
      <c r="E22" s="66">
        <v>0.98409855002812641</v>
      </c>
      <c r="F22" s="66">
        <v>0.9867707822961852</v>
      </c>
      <c r="G22" s="54">
        <f t="shared" ref="G22:G23" si="3">(F22-C22)/C22</f>
        <v>3.6264360490844728E-2</v>
      </c>
      <c r="H22" s="67" t="s">
        <v>25</v>
      </c>
    </row>
    <row r="23" spans="1:10" s="43" customFormat="1" ht="15" x14ac:dyDescent="0.25">
      <c r="A23" s="44"/>
      <c r="B23" s="65" t="s">
        <v>26</v>
      </c>
      <c r="C23" s="66">
        <v>4.7761536613317501E-2</v>
      </c>
      <c r="D23" s="66">
        <v>1.7750589570737052E-2</v>
      </c>
      <c r="E23" s="66">
        <v>1.5901449971873594E-2</v>
      </c>
      <c r="F23" s="66">
        <v>1.32292177038148E-2</v>
      </c>
      <c r="G23" s="54">
        <f t="shared" si="3"/>
        <v>-0.72301524109410553</v>
      </c>
      <c r="H23" s="67" t="s">
        <v>26</v>
      </c>
    </row>
    <row r="24" spans="1:10" s="43" customFormat="1" ht="15" x14ac:dyDescent="0.25">
      <c r="B24" s="58"/>
      <c r="C24" s="66"/>
      <c r="D24" s="66"/>
      <c r="E24" s="66"/>
      <c r="F24" s="66"/>
      <c r="G24" s="54"/>
    </row>
    <row r="25" spans="1:10" s="50" customFormat="1" ht="15" x14ac:dyDescent="0.25">
      <c r="A25" s="48" t="s">
        <v>85</v>
      </c>
      <c r="B25" s="89" t="s">
        <v>4</v>
      </c>
      <c r="C25" s="68"/>
      <c r="D25" s="69"/>
      <c r="E25" s="69"/>
      <c r="F25" s="69"/>
      <c r="G25" s="68"/>
      <c r="H25" s="89" t="s">
        <v>4</v>
      </c>
    </row>
    <row r="26" spans="1:10" s="43" customFormat="1" ht="15" x14ac:dyDescent="0.25">
      <c r="A26" s="44"/>
      <c r="B26" s="51" t="s">
        <v>5</v>
      </c>
      <c r="C26" s="70">
        <v>581455</v>
      </c>
      <c r="D26" s="70">
        <v>440668</v>
      </c>
      <c r="E26" s="70">
        <v>452227</v>
      </c>
      <c r="F26" s="70">
        <v>466308</v>
      </c>
      <c r="G26" s="54">
        <f t="shared" ref="G26:G29" si="4">(F26-C26)/C26</f>
        <v>-0.19803252186325682</v>
      </c>
      <c r="H26" s="51" t="s">
        <v>5</v>
      </c>
    </row>
    <row r="27" spans="1:10" s="43" customFormat="1" ht="15" x14ac:dyDescent="0.25">
      <c r="A27" s="44"/>
      <c r="B27" s="51" t="s">
        <v>6</v>
      </c>
      <c r="C27" s="70">
        <v>131578</v>
      </c>
      <c r="D27" s="70">
        <v>132808</v>
      </c>
      <c r="E27" s="70">
        <v>136207</v>
      </c>
      <c r="F27" s="70">
        <v>139958</v>
      </c>
      <c r="G27" s="54">
        <f t="shared" si="4"/>
        <v>6.3688458556901612E-2</v>
      </c>
      <c r="H27" s="51" t="s">
        <v>6</v>
      </c>
    </row>
    <row r="28" spans="1:10" s="43" customFormat="1" ht="15" x14ac:dyDescent="0.25">
      <c r="A28" s="44"/>
      <c r="B28" s="51" t="s">
        <v>7</v>
      </c>
      <c r="C28" s="71">
        <v>3930</v>
      </c>
      <c r="D28" s="72">
        <v>5431</v>
      </c>
      <c r="E28" s="72">
        <v>5823</v>
      </c>
      <c r="F28" s="72">
        <v>6577</v>
      </c>
      <c r="G28" s="54">
        <f t="shared" si="4"/>
        <v>0.67353689567430031</v>
      </c>
      <c r="H28" s="51" t="s">
        <v>7</v>
      </c>
    </row>
    <row r="29" spans="1:10" s="43" customFormat="1" ht="15" x14ac:dyDescent="0.25">
      <c r="A29" s="44"/>
      <c r="B29" s="51" t="s">
        <v>8</v>
      </c>
      <c r="C29" s="71">
        <v>716963</v>
      </c>
      <c r="D29" s="72">
        <v>578907</v>
      </c>
      <c r="E29" s="72">
        <v>594257</v>
      </c>
      <c r="F29" s="72">
        <v>612843</v>
      </c>
      <c r="G29" s="54">
        <f t="shared" si="4"/>
        <v>-0.1452236726302473</v>
      </c>
      <c r="H29" s="51" t="s">
        <v>8</v>
      </c>
      <c r="I29" s="73"/>
      <c r="J29" s="73"/>
    </row>
    <row r="30" spans="1:10" s="43" customFormat="1" ht="15" x14ac:dyDescent="0.25">
      <c r="A30" s="44"/>
      <c r="B30" s="51"/>
      <c r="C30" s="74"/>
      <c r="D30" s="75"/>
      <c r="E30" s="75"/>
      <c r="F30" s="75"/>
      <c r="H30" s="51"/>
    </row>
    <row r="31" spans="1:10" s="50" customFormat="1" ht="15" x14ac:dyDescent="0.25">
      <c r="A31" s="48" t="s">
        <v>86</v>
      </c>
      <c r="B31" s="91" t="s">
        <v>10</v>
      </c>
      <c r="C31" s="69"/>
      <c r="D31" s="69"/>
      <c r="E31" s="69"/>
      <c r="F31" s="69"/>
      <c r="G31" s="69"/>
      <c r="H31" s="91" t="s">
        <v>10</v>
      </c>
    </row>
    <row r="32" spans="1:10" s="43" customFormat="1" ht="15" x14ac:dyDescent="0.25">
      <c r="A32" s="44"/>
      <c r="B32" s="51" t="s">
        <v>11</v>
      </c>
      <c r="C32" s="76">
        <v>37037196</v>
      </c>
      <c r="D32" s="77">
        <v>40032919</v>
      </c>
      <c r="E32" s="77">
        <v>41950188</v>
      </c>
      <c r="F32" s="77">
        <v>47547759</v>
      </c>
      <c r="G32" s="54">
        <f t="shared" ref="G32:G34" si="5">(F32-C32)/C32</f>
        <v>0.28378398299914498</v>
      </c>
      <c r="H32" s="51" t="s">
        <v>11</v>
      </c>
      <c r="I32" s="78"/>
    </row>
    <row r="33" spans="1:9" s="43" customFormat="1" ht="15" x14ac:dyDescent="0.25">
      <c r="A33" s="44"/>
      <c r="B33" s="51" t="s">
        <v>12</v>
      </c>
      <c r="C33" s="76">
        <v>6524166</v>
      </c>
      <c r="D33" s="77">
        <v>6725019</v>
      </c>
      <c r="E33" s="77">
        <v>7239114</v>
      </c>
      <c r="F33" s="77">
        <v>7794778</v>
      </c>
      <c r="G33" s="54">
        <f t="shared" si="5"/>
        <v>0.19475470121391761</v>
      </c>
      <c r="H33" s="51" t="s">
        <v>12</v>
      </c>
      <c r="I33" s="73"/>
    </row>
    <row r="34" spans="1:9" s="43" customFormat="1" ht="15" x14ac:dyDescent="0.25">
      <c r="A34" s="44"/>
      <c r="B34" s="51" t="s">
        <v>13</v>
      </c>
      <c r="C34" s="76">
        <v>43561362</v>
      </c>
      <c r="D34" s="77">
        <v>46757938</v>
      </c>
      <c r="E34" s="77">
        <v>49189302</v>
      </c>
      <c r="F34" s="77">
        <v>55342537</v>
      </c>
      <c r="G34" s="54">
        <f t="shared" si="5"/>
        <v>0.27045010667940089</v>
      </c>
      <c r="H34" s="51" t="s">
        <v>13</v>
      </c>
    </row>
    <row r="35" spans="1:9" s="43" customFormat="1" ht="15" x14ac:dyDescent="0.25">
      <c r="A35" s="44"/>
      <c r="B35" s="51"/>
      <c r="C35" s="73"/>
      <c r="D35" s="77"/>
      <c r="E35" s="77"/>
      <c r="F35" s="77"/>
      <c r="G35" s="62"/>
      <c r="H35" s="51"/>
    </row>
    <row r="36" spans="1:9" s="50" customFormat="1" ht="15" x14ac:dyDescent="0.25">
      <c r="A36" s="48" t="s">
        <v>87</v>
      </c>
      <c r="B36" s="91" t="s">
        <v>15</v>
      </c>
      <c r="C36" s="69"/>
      <c r="D36" s="69"/>
      <c r="E36" s="69"/>
      <c r="F36" s="69"/>
      <c r="G36" s="69"/>
      <c r="H36" s="91" t="s">
        <v>15</v>
      </c>
    </row>
    <row r="37" spans="1:9" s="43" customFormat="1" ht="15" x14ac:dyDescent="0.25">
      <c r="A37" s="44"/>
      <c r="B37" s="51" t="s">
        <v>16</v>
      </c>
      <c r="C37" s="76">
        <v>93609610</v>
      </c>
      <c r="D37" s="77">
        <v>98488886</v>
      </c>
      <c r="E37" s="72">
        <v>103581105</v>
      </c>
      <c r="F37" s="72">
        <v>104306334</v>
      </c>
      <c r="G37" s="54">
        <f t="shared" ref="G37:G40" si="6">(F37-C37)/C37</f>
        <v>0.11426950715850648</v>
      </c>
      <c r="H37" s="51" t="s">
        <v>16</v>
      </c>
    </row>
    <row r="38" spans="1:9" s="43" customFormat="1" ht="15" x14ac:dyDescent="0.25">
      <c r="A38" s="44"/>
      <c r="B38" s="51" t="s">
        <v>17</v>
      </c>
      <c r="C38" s="76">
        <v>2150152</v>
      </c>
      <c r="D38" s="77">
        <v>2206956</v>
      </c>
      <c r="E38" s="72">
        <v>2280275</v>
      </c>
      <c r="F38" s="72">
        <v>2385026</v>
      </c>
      <c r="G38" s="54">
        <f t="shared" si="6"/>
        <v>0.10923599819919708</v>
      </c>
      <c r="H38" s="51" t="s">
        <v>17</v>
      </c>
    </row>
    <row r="39" spans="1:9" s="43" customFormat="1" ht="15" x14ac:dyDescent="0.25">
      <c r="A39" s="44"/>
      <c r="B39" s="51" t="s">
        <v>18</v>
      </c>
      <c r="C39" s="76">
        <v>40843117</v>
      </c>
      <c r="D39" s="77">
        <v>37229796</v>
      </c>
      <c r="E39" s="72">
        <v>38431573</v>
      </c>
      <c r="F39" s="72">
        <v>40942319</v>
      </c>
      <c r="G39" s="54">
        <f t="shared" si="6"/>
        <v>2.4288547810883288E-3</v>
      </c>
      <c r="H39" s="51" t="s">
        <v>18</v>
      </c>
    </row>
    <row r="40" spans="1:9" s="43" customFormat="1" ht="15" x14ac:dyDescent="0.25">
      <c r="A40" s="44"/>
      <c r="B40" s="51" t="s">
        <v>8</v>
      </c>
      <c r="C40" s="76">
        <v>136602879</v>
      </c>
      <c r="D40" s="77">
        <v>137925698</v>
      </c>
      <c r="E40" s="72">
        <v>144292953</v>
      </c>
      <c r="F40" s="72">
        <v>147633679</v>
      </c>
      <c r="G40" s="54">
        <f t="shared" si="6"/>
        <v>8.0750860309466835E-2</v>
      </c>
      <c r="H40" s="51" t="s">
        <v>8</v>
      </c>
    </row>
    <row r="41" spans="1:9" s="43" customFormat="1" ht="15" x14ac:dyDescent="0.25">
      <c r="A41" s="44"/>
      <c r="B41" s="51"/>
      <c r="D41" s="46"/>
      <c r="E41" s="46"/>
      <c r="F41" s="46"/>
      <c r="H41" s="51"/>
    </row>
    <row r="42" spans="1:9" s="50" customFormat="1" ht="15" x14ac:dyDescent="0.25">
      <c r="A42" s="48" t="s">
        <v>88</v>
      </c>
      <c r="B42" s="90" t="s">
        <v>20</v>
      </c>
      <c r="C42" s="79"/>
      <c r="D42" s="79"/>
      <c r="E42" s="79"/>
      <c r="F42" s="79"/>
      <c r="G42" s="79"/>
      <c r="H42" s="90" t="s">
        <v>20</v>
      </c>
    </row>
    <row r="43" spans="1:9" s="43" customFormat="1" ht="15" x14ac:dyDescent="0.25">
      <c r="A43" s="44"/>
      <c r="B43" s="51" t="s">
        <v>21</v>
      </c>
      <c r="C43" s="76">
        <v>210745007</v>
      </c>
      <c r="D43" s="77">
        <v>229342357</v>
      </c>
      <c r="E43" s="77">
        <v>254336050</v>
      </c>
      <c r="F43" s="77">
        <v>276260517</v>
      </c>
      <c r="G43" s="54">
        <f t="shared" ref="G43:G45" si="7">(F43-C43)/C43</f>
        <v>0.31087573998846862</v>
      </c>
      <c r="H43" s="51" t="s">
        <v>21</v>
      </c>
    </row>
    <row r="44" spans="1:9" s="43" customFormat="1" ht="15" x14ac:dyDescent="0.25">
      <c r="A44" s="44"/>
      <c r="B44" s="51" t="s">
        <v>22</v>
      </c>
      <c r="C44" s="76">
        <v>37662416</v>
      </c>
      <c r="D44" s="77">
        <v>39905615</v>
      </c>
      <c r="E44" s="77">
        <v>43576675</v>
      </c>
      <c r="F44" s="77">
        <v>47379404</v>
      </c>
      <c r="G44" s="54">
        <f t="shared" si="7"/>
        <v>0.25800224818291001</v>
      </c>
      <c r="H44" s="51" t="s">
        <v>22</v>
      </c>
    </row>
    <row r="45" spans="1:9" s="43" customFormat="1" ht="15" x14ac:dyDescent="0.25">
      <c r="A45" s="44"/>
      <c r="B45" s="51" t="s">
        <v>13</v>
      </c>
      <c r="C45" s="76">
        <v>248407423</v>
      </c>
      <c r="D45" s="77">
        <v>269247972</v>
      </c>
      <c r="E45" s="77">
        <v>297912725</v>
      </c>
      <c r="F45" s="77">
        <v>323639921</v>
      </c>
      <c r="G45" s="54">
        <f t="shared" si="7"/>
        <v>0.30285929901539216</v>
      </c>
      <c r="H45" s="51" t="s">
        <v>13</v>
      </c>
    </row>
    <row r="46" spans="1:9" s="43" customFormat="1" ht="15" x14ac:dyDescent="0.25">
      <c r="A46" s="44"/>
      <c r="B46" s="51"/>
      <c r="D46" s="46"/>
      <c r="E46" s="46"/>
      <c r="F46" s="46"/>
      <c r="G46" s="54"/>
      <c r="H46" s="51"/>
    </row>
    <row r="47" spans="1:9" s="50" customFormat="1" ht="15" x14ac:dyDescent="0.25">
      <c r="A47" s="60" t="s">
        <v>89</v>
      </c>
      <c r="B47" s="89" t="s">
        <v>29</v>
      </c>
      <c r="C47" s="80"/>
      <c r="D47" s="81"/>
      <c r="E47" s="81"/>
      <c r="F47" s="81"/>
      <c r="G47" s="80"/>
      <c r="H47" s="92" t="s">
        <v>29</v>
      </c>
    </row>
    <row r="48" spans="1:9" s="43" customFormat="1" ht="15" x14ac:dyDescent="0.25">
      <c r="B48" s="58" t="s">
        <v>30</v>
      </c>
      <c r="C48" s="76">
        <v>3636486269414.769</v>
      </c>
      <c r="D48" s="77">
        <v>3884840688371.5</v>
      </c>
      <c r="E48" s="82">
        <v>3952300985134.48</v>
      </c>
      <c r="F48" s="82">
        <v>4040079454014.3501</v>
      </c>
      <c r="G48" s="54">
        <f t="shared" ref="G48:G50" si="8">(F48-C48)/C48</f>
        <v>0.11098438291767083</v>
      </c>
      <c r="H48" s="43" t="s">
        <v>30</v>
      </c>
    </row>
    <row r="49" spans="2:8" s="43" customFormat="1" ht="15" x14ac:dyDescent="0.25">
      <c r="B49" s="58" t="s">
        <v>31</v>
      </c>
      <c r="C49" s="76">
        <v>74677072106.757492</v>
      </c>
      <c r="D49" s="77">
        <v>96355929103.577499</v>
      </c>
      <c r="E49" s="82">
        <v>95732435594.130005</v>
      </c>
      <c r="F49" s="82">
        <v>103430531003.13</v>
      </c>
      <c r="G49" s="54">
        <f t="shared" si="8"/>
        <v>0.38503730911231893</v>
      </c>
      <c r="H49" s="43" t="s">
        <v>31</v>
      </c>
    </row>
    <row r="50" spans="2:8" s="43" customFormat="1" ht="15" x14ac:dyDescent="0.25">
      <c r="B50" s="58" t="s">
        <v>32</v>
      </c>
      <c r="C50" s="76">
        <v>3711163341521.5264</v>
      </c>
      <c r="D50" s="77">
        <v>3981196617475.0771</v>
      </c>
      <c r="E50" s="82">
        <v>4048033420728.6099</v>
      </c>
      <c r="F50" s="82">
        <v>4143509985017.48</v>
      </c>
      <c r="G50" s="54">
        <f t="shared" si="8"/>
        <v>0.11649895294522321</v>
      </c>
      <c r="H50" s="43" t="s">
        <v>32</v>
      </c>
    </row>
    <row r="51" spans="2:8" s="43" customFormat="1" ht="15" x14ac:dyDescent="0.25">
      <c r="B51" s="58"/>
      <c r="D51" s="46"/>
      <c r="E51" s="82"/>
      <c r="F51" s="82"/>
      <c r="G51" s="54"/>
    </row>
    <row r="52" spans="2:8" s="43" customFormat="1" ht="15" x14ac:dyDescent="0.25">
      <c r="B52" s="83" t="s">
        <v>93</v>
      </c>
      <c r="C52" s="84"/>
      <c r="D52" s="61"/>
      <c r="E52" s="61"/>
      <c r="F52" s="61"/>
      <c r="G52" s="50"/>
      <c r="H52" s="85" t="s">
        <v>93</v>
      </c>
    </row>
    <row r="53" spans="2:8" s="43" customFormat="1" ht="15" x14ac:dyDescent="0.25">
      <c r="B53" s="51" t="s">
        <v>21</v>
      </c>
      <c r="C53" s="62">
        <v>14309106</v>
      </c>
      <c r="D53" s="86">
        <v>15608989</v>
      </c>
      <c r="E53" s="86">
        <v>16208631</v>
      </c>
      <c r="F53" s="86">
        <v>16180694</v>
      </c>
      <c r="G53" s="54">
        <f t="shared" ref="G53:G55" si="9">(F53-C53)/C53</f>
        <v>0.13079699039199236</v>
      </c>
      <c r="H53" s="51" t="s">
        <v>21</v>
      </c>
    </row>
    <row r="54" spans="2:8" s="43" customFormat="1" ht="15" x14ac:dyDescent="0.25">
      <c r="B54" s="51" t="s">
        <v>22</v>
      </c>
      <c r="C54" s="62">
        <v>2045435</v>
      </c>
      <c r="D54" s="86">
        <v>2109444</v>
      </c>
      <c r="E54" s="86">
        <v>2088263</v>
      </c>
      <c r="F54" s="86">
        <v>2343750</v>
      </c>
      <c r="G54" s="54">
        <f t="shared" si="9"/>
        <v>0.14584428251203288</v>
      </c>
      <c r="H54" s="51" t="s">
        <v>22</v>
      </c>
    </row>
    <row r="55" spans="2:8" s="43" customFormat="1" ht="15" x14ac:dyDescent="0.25">
      <c r="B55" s="51" t="s">
        <v>13</v>
      </c>
      <c r="C55" s="86">
        <v>16354541</v>
      </c>
      <c r="D55" s="86">
        <v>17718433</v>
      </c>
      <c r="E55" s="86">
        <v>18296894</v>
      </c>
      <c r="F55" s="86">
        <v>18524444</v>
      </c>
      <c r="G55" s="54">
        <f t="shared" si="9"/>
        <v>0.13267892996813546</v>
      </c>
      <c r="H55" s="51" t="s">
        <v>13</v>
      </c>
    </row>
    <row r="56" spans="2:8" s="43" customFormat="1" ht="15" x14ac:dyDescent="0.25">
      <c r="B56" s="58"/>
      <c r="D56" s="46"/>
      <c r="E56" s="46"/>
      <c r="F56" s="46"/>
    </row>
    <row r="57" spans="2:8" s="43" customFormat="1" ht="30" x14ac:dyDescent="0.25">
      <c r="B57" s="58" t="s">
        <v>97</v>
      </c>
      <c r="D57" s="46"/>
      <c r="E57" s="46"/>
      <c r="F57" s="46"/>
    </row>
  </sheetData>
  <mergeCells count="1">
    <mergeCell ref="A1:H2"/>
  </mergeCells>
  <pageMargins left="0.25" right="0.25" top="0.75" bottom="0.75" header="0.3" footer="0.3"/>
  <pageSetup paperSize="9" scale="5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11AED-3D3C-4336-A841-85C9B294A744}">
  <sheetPr>
    <pageSetUpPr fitToPage="1"/>
  </sheetPr>
  <dimension ref="A1:E45"/>
  <sheetViews>
    <sheetView view="pageBreakPreview" zoomScale="60" zoomScaleNormal="100" workbookViewId="0">
      <selection activeCell="D13" sqref="D13"/>
    </sheetView>
  </sheetViews>
  <sheetFormatPr defaultColWidth="8.85546875" defaultRowHeight="15" x14ac:dyDescent="0.25"/>
  <cols>
    <col min="1" max="1" width="37.5703125" style="19" customWidth="1"/>
    <col min="2" max="5" width="25.140625" style="19" customWidth="1"/>
    <col min="6" max="16384" width="8.85546875" style="19"/>
  </cols>
  <sheetData>
    <row r="1" spans="1:5" ht="26.25" x14ac:dyDescent="0.25">
      <c r="A1" s="94" t="s">
        <v>94</v>
      </c>
      <c r="B1" s="94"/>
      <c r="C1" s="94"/>
      <c r="D1" s="94"/>
      <c r="E1" s="94"/>
    </row>
    <row r="2" spans="1:5" ht="15" customHeight="1" x14ac:dyDescent="0.25">
      <c r="A2" s="96" t="s">
        <v>95</v>
      </c>
      <c r="B2" s="96"/>
      <c r="C2" s="96"/>
      <c r="D2" s="96"/>
      <c r="E2" s="96"/>
    </row>
    <row r="4" spans="1:5" ht="30" x14ac:dyDescent="0.25">
      <c r="A4" s="1" t="s">
        <v>2</v>
      </c>
      <c r="B4" s="2" t="s">
        <v>92</v>
      </c>
      <c r="C4" s="2" t="s">
        <v>98</v>
      </c>
      <c r="D4" s="2" t="s">
        <v>99</v>
      </c>
      <c r="E4" s="25" t="s">
        <v>101</v>
      </c>
    </row>
    <row r="5" spans="1:5" x14ac:dyDescent="0.25">
      <c r="A5" s="31" t="s">
        <v>21</v>
      </c>
      <c r="B5" s="27">
        <v>15608989</v>
      </c>
      <c r="C5" s="27">
        <v>16208631</v>
      </c>
      <c r="D5" s="27">
        <v>16180694</v>
      </c>
      <c r="E5" s="34">
        <f>(D5-C5)/C5</f>
        <v>-1.7235878835171212E-3</v>
      </c>
    </row>
    <row r="6" spans="1:5" x14ac:dyDescent="0.25">
      <c r="A6" s="6" t="s">
        <v>43</v>
      </c>
      <c r="B6" s="29">
        <v>866729</v>
      </c>
      <c r="C6" s="29">
        <v>838022</v>
      </c>
      <c r="D6" s="29">
        <v>916034</v>
      </c>
      <c r="E6" s="20">
        <f t="shared" ref="E6:E41" si="0">(D6-C6)/C6</f>
        <v>9.3090634852068324E-2</v>
      </c>
    </row>
    <row r="7" spans="1:5" x14ac:dyDescent="0.25">
      <c r="A7" s="6" t="s">
        <v>44</v>
      </c>
      <c r="B7" s="29">
        <v>9395728</v>
      </c>
      <c r="C7" s="29">
        <v>10165291</v>
      </c>
      <c r="D7" s="29">
        <v>9533844</v>
      </c>
      <c r="E7" s="20">
        <f t="shared" si="0"/>
        <v>-6.211794625456369E-2</v>
      </c>
    </row>
    <row r="8" spans="1:5" x14ac:dyDescent="0.25">
      <c r="A8" s="6" t="s">
        <v>45</v>
      </c>
      <c r="B8" s="29">
        <v>2978367</v>
      </c>
      <c r="C8" s="29">
        <v>2894153</v>
      </c>
      <c r="D8" s="29">
        <v>3174391</v>
      </c>
      <c r="E8" s="20">
        <f t="shared" si="0"/>
        <v>9.6829020442250294E-2</v>
      </c>
    </row>
    <row r="9" spans="1:5" x14ac:dyDescent="0.25">
      <c r="A9" s="6" t="s">
        <v>46</v>
      </c>
      <c r="B9" s="29">
        <v>970575</v>
      </c>
      <c r="C9" s="29">
        <v>930382</v>
      </c>
      <c r="D9" s="29">
        <v>1031292</v>
      </c>
      <c r="E9" s="20">
        <f t="shared" si="0"/>
        <v>0.10846082576834032</v>
      </c>
    </row>
    <row r="10" spans="1:5" x14ac:dyDescent="0.25">
      <c r="A10" s="6" t="s">
        <v>47</v>
      </c>
      <c r="B10" s="29">
        <v>139127</v>
      </c>
      <c r="C10" s="29">
        <v>138046</v>
      </c>
      <c r="D10" s="29">
        <v>152767</v>
      </c>
      <c r="E10" s="20">
        <f t="shared" si="0"/>
        <v>0.10663836692117121</v>
      </c>
    </row>
    <row r="11" spans="1:5" x14ac:dyDescent="0.25">
      <c r="A11" s="6" t="s">
        <v>48</v>
      </c>
      <c r="B11" s="29">
        <v>1258463</v>
      </c>
      <c r="C11" s="29">
        <v>1242737</v>
      </c>
      <c r="D11" s="29">
        <v>1372366</v>
      </c>
      <c r="E11" s="20">
        <f t="shared" si="0"/>
        <v>0.10430927863256667</v>
      </c>
    </row>
    <row r="12" spans="1:5" x14ac:dyDescent="0.25">
      <c r="A12" s="31" t="s">
        <v>22</v>
      </c>
      <c r="B12" s="27">
        <v>2109444</v>
      </c>
      <c r="C12" s="27">
        <v>2088263</v>
      </c>
      <c r="D12" s="27">
        <v>2343750</v>
      </c>
      <c r="E12" s="9">
        <f t="shared" si="0"/>
        <v>0.12234426410849591</v>
      </c>
    </row>
    <row r="13" spans="1:5" ht="30" x14ac:dyDescent="0.25">
      <c r="A13" s="6" t="s">
        <v>49</v>
      </c>
      <c r="B13" s="29">
        <v>55316</v>
      </c>
      <c r="C13" s="29">
        <v>51122</v>
      </c>
      <c r="D13" s="29">
        <v>57646</v>
      </c>
      <c r="E13" s="20">
        <f t="shared" si="0"/>
        <v>0.12761629044247094</v>
      </c>
    </row>
    <row r="14" spans="1:5" x14ac:dyDescent="0.25">
      <c r="A14" s="6" t="s">
        <v>50</v>
      </c>
      <c r="B14" s="29">
        <v>309142</v>
      </c>
      <c r="C14" s="29">
        <v>298876</v>
      </c>
      <c r="D14" s="29">
        <v>332351</v>
      </c>
      <c r="E14" s="20">
        <f t="shared" si="0"/>
        <v>0.11200297113184063</v>
      </c>
    </row>
    <row r="15" spans="1:5" x14ac:dyDescent="0.25">
      <c r="A15" s="6" t="s">
        <v>51</v>
      </c>
      <c r="B15" s="29">
        <v>113695</v>
      </c>
      <c r="C15" s="29">
        <v>111853</v>
      </c>
      <c r="D15" s="29">
        <v>123942</v>
      </c>
      <c r="E15" s="20">
        <f t="shared" si="0"/>
        <v>0.10807935415232493</v>
      </c>
    </row>
    <row r="16" spans="1:5" x14ac:dyDescent="0.25">
      <c r="A16" s="6" t="s">
        <v>52</v>
      </c>
      <c r="B16" s="29">
        <v>121246</v>
      </c>
      <c r="C16" s="29">
        <v>119536</v>
      </c>
      <c r="D16" s="29">
        <v>133597</v>
      </c>
      <c r="E16" s="20">
        <f t="shared" si="0"/>
        <v>0.11762983536340517</v>
      </c>
    </row>
    <row r="17" spans="1:5" x14ac:dyDescent="0.25">
      <c r="A17" s="6" t="s">
        <v>53</v>
      </c>
      <c r="B17" s="29">
        <v>73082</v>
      </c>
      <c r="C17" s="29">
        <v>81323</v>
      </c>
      <c r="D17" s="29">
        <v>88882</v>
      </c>
      <c r="E17" s="20">
        <f t="shared" si="0"/>
        <v>9.2950333853891273E-2</v>
      </c>
    </row>
    <row r="18" spans="1:5" ht="30" x14ac:dyDescent="0.25">
      <c r="A18" s="6" t="s">
        <v>54</v>
      </c>
      <c r="B18" s="29">
        <v>23742</v>
      </c>
      <c r="C18" s="29">
        <v>25245</v>
      </c>
      <c r="D18" s="29">
        <v>27985</v>
      </c>
      <c r="E18" s="20">
        <f t="shared" si="0"/>
        <v>0.10853634383046147</v>
      </c>
    </row>
    <row r="19" spans="1:5" x14ac:dyDescent="0.25">
      <c r="A19" s="6" t="s">
        <v>55</v>
      </c>
      <c r="B19" s="29">
        <v>66552</v>
      </c>
      <c r="C19" s="29">
        <v>66508</v>
      </c>
      <c r="D19" s="29">
        <v>75683</v>
      </c>
      <c r="E19" s="20">
        <f t="shared" si="0"/>
        <v>0.13795332892283635</v>
      </c>
    </row>
    <row r="20" spans="1:5" x14ac:dyDescent="0.25">
      <c r="A20" s="6" t="s">
        <v>56</v>
      </c>
      <c r="B20" s="29">
        <v>207940</v>
      </c>
      <c r="C20" s="29">
        <v>213666</v>
      </c>
      <c r="D20" s="29">
        <v>239747</v>
      </c>
      <c r="E20" s="20">
        <f t="shared" si="0"/>
        <v>0.12206434341448803</v>
      </c>
    </row>
    <row r="21" spans="1:5" x14ac:dyDescent="0.25">
      <c r="A21" s="6" t="s">
        <v>57</v>
      </c>
      <c r="B21" s="29">
        <v>30712</v>
      </c>
      <c r="C21" s="29">
        <v>30408</v>
      </c>
      <c r="D21" s="29">
        <v>34946</v>
      </c>
      <c r="E21" s="20">
        <f t="shared" si="0"/>
        <v>0.14923704288345171</v>
      </c>
    </row>
    <row r="22" spans="1:5" x14ac:dyDescent="0.25">
      <c r="A22" s="32" t="s">
        <v>58</v>
      </c>
      <c r="B22" s="29">
        <v>174791</v>
      </c>
      <c r="C22" s="29">
        <v>175704</v>
      </c>
      <c r="D22" s="29">
        <v>198331</v>
      </c>
      <c r="E22" s="20">
        <f t="shared" si="0"/>
        <v>0.12877908300323271</v>
      </c>
    </row>
    <row r="23" spans="1:5" x14ac:dyDescent="0.25">
      <c r="A23" s="6" t="s">
        <v>59</v>
      </c>
      <c r="B23" s="29">
        <v>71544</v>
      </c>
      <c r="C23" s="29">
        <v>70870</v>
      </c>
      <c r="D23" s="29">
        <v>80992</v>
      </c>
      <c r="E23" s="20">
        <f t="shared" si="0"/>
        <v>0.14282489064484266</v>
      </c>
    </row>
    <row r="24" spans="1:5" x14ac:dyDescent="0.25">
      <c r="A24" s="6" t="s">
        <v>60</v>
      </c>
      <c r="B24" s="29">
        <v>44451</v>
      </c>
      <c r="C24" s="29">
        <v>44024</v>
      </c>
      <c r="D24" s="29">
        <v>50126</v>
      </c>
      <c r="E24" s="20">
        <f t="shared" si="0"/>
        <v>0.13860621479193166</v>
      </c>
    </row>
    <row r="25" spans="1:5" x14ac:dyDescent="0.25">
      <c r="A25" s="6" t="s">
        <v>61</v>
      </c>
      <c r="B25" s="29">
        <v>9648</v>
      </c>
      <c r="C25" s="29">
        <v>11033</v>
      </c>
      <c r="D25" s="29">
        <v>12045</v>
      </c>
      <c r="E25" s="20">
        <f t="shared" si="0"/>
        <v>9.1724825523429712E-2</v>
      </c>
    </row>
    <row r="26" spans="1:5" x14ac:dyDescent="0.25">
      <c r="A26" s="6" t="s">
        <v>62</v>
      </c>
      <c r="B26" s="29">
        <v>118339</v>
      </c>
      <c r="C26" s="29">
        <v>113147</v>
      </c>
      <c r="D26" s="29">
        <v>126864</v>
      </c>
      <c r="E26" s="20">
        <f t="shared" si="0"/>
        <v>0.1212316720726135</v>
      </c>
    </row>
    <row r="27" spans="1:5" x14ac:dyDescent="0.25">
      <c r="A27" s="6" t="s">
        <v>63</v>
      </c>
      <c r="B27" s="29">
        <v>87704</v>
      </c>
      <c r="C27" s="29">
        <v>89040</v>
      </c>
      <c r="D27" s="29">
        <v>101814</v>
      </c>
      <c r="E27" s="20">
        <f t="shared" si="0"/>
        <v>0.14346361185983827</v>
      </c>
    </row>
    <row r="28" spans="1:5" x14ac:dyDescent="0.25">
      <c r="A28" s="6" t="s">
        <v>64</v>
      </c>
      <c r="B28" s="29">
        <v>75498</v>
      </c>
      <c r="C28" s="29">
        <v>70013</v>
      </c>
      <c r="D28" s="29">
        <v>79388</v>
      </c>
      <c r="E28" s="20">
        <f t="shared" si="0"/>
        <v>0.13390370359790324</v>
      </c>
    </row>
    <row r="29" spans="1:5" x14ac:dyDescent="0.25">
      <c r="A29" s="6" t="s">
        <v>65</v>
      </c>
      <c r="B29" s="29">
        <v>20860</v>
      </c>
      <c r="C29" s="29">
        <v>19525</v>
      </c>
      <c r="D29" s="29">
        <v>22506</v>
      </c>
      <c r="E29" s="20">
        <f t="shared" si="0"/>
        <v>0.15267605633802817</v>
      </c>
    </row>
    <row r="30" spans="1:5" x14ac:dyDescent="0.25">
      <c r="A30" s="6" t="s">
        <v>66</v>
      </c>
      <c r="B30" s="29">
        <v>41417</v>
      </c>
      <c r="C30" s="29">
        <v>39725</v>
      </c>
      <c r="D30" s="29">
        <v>44495</v>
      </c>
      <c r="E30" s="20">
        <f t="shared" si="0"/>
        <v>0.12007551919446192</v>
      </c>
    </row>
    <row r="31" spans="1:5" x14ac:dyDescent="0.25">
      <c r="A31" s="6" t="s">
        <v>67</v>
      </c>
      <c r="B31" s="29">
        <v>13575</v>
      </c>
      <c r="C31" s="29">
        <v>12091</v>
      </c>
      <c r="D31" s="29">
        <v>13885</v>
      </c>
      <c r="E31" s="20">
        <f t="shared" si="0"/>
        <v>0.14837482424944173</v>
      </c>
    </row>
    <row r="32" spans="1:5" x14ac:dyDescent="0.25">
      <c r="A32" s="32" t="s">
        <v>68</v>
      </c>
      <c r="B32" s="29">
        <v>180038</v>
      </c>
      <c r="C32" s="29">
        <v>173007</v>
      </c>
      <c r="D32" s="29">
        <v>194132</v>
      </c>
      <c r="E32" s="20">
        <f t="shared" si="0"/>
        <v>0.12210488592947107</v>
      </c>
    </row>
    <row r="33" spans="1:5" x14ac:dyDescent="0.25">
      <c r="A33" s="6" t="s">
        <v>69</v>
      </c>
      <c r="B33" s="29">
        <v>34677</v>
      </c>
      <c r="C33" s="29">
        <v>31694</v>
      </c>
      <c r="D33" s="29">
        <v>35790</v>
      </c>
      <c r="E33" s="20">
        <f t="shared" si="0"/>
        <v>0.12923581750489052</v>
      </c>
    </row>
    <row r="34" spans="1:5" x14ac:dyDescent="0.25">
      <c r="A34" s="6" t="s">
        <v>70</v>
      </c>
      <c r="B34" s="29">
        <v>111453</v>
      </c>
      <c r="C34" s="29">
        <v>108437</v>
      </c>
      <c r="D34" s="29">
        <v>120531</v>
      </c>
      <c r="E34" s="20">
        <f t="shared" si="0"/>
        <v>0.11153019725739369</v>
      </c>
    </row>
    <row r="35" spans="1:5" x14ac:dyDescent="0.25">
      <c r="A35" s="6" t="s">
        <v>71</v>
      </c>
      <c r="B35" s="29">
        <v>52692</v>
      </c>
      <c r="C35" s="29">
        <v>58021</v>
      </c>
      <c r="D35" s="29">
        <v>64125</v>
      </c>
      <c r="E35" s="20">
        <f t="shared" si="0"/>
        <v>0.10520328846452147</v>
      </c>
    </row>
    <row r="36" spans="1:5" x14ac:dyDescent="0.25">
      <c r="A36" s="6" t="s">
        <v>72</v>
      </c>
      <c r="B36" s="29">
        <v>23558</v>
      </c>
      <c r="C36" s="29">
        <v>25193</v>
      </c>
      <c r="D36" s="29">
        <v>28993</v>
      </c>
      <c r="E36" s="20">
        <f t="shared" si="0"/>
        <v>0.15083554955741674</v>
      </c>
    </row>
    <row r="37" spans="1:5" x14ac:dyDescent="0.25">
      <c r="A37" s="6" t="s">
        <v>73</v>
      </c>
      <c r="B37" s="29">
        <v>7648</v>
      </c>
      <c r="C37" s="29">
        <v>8025</v>
      </c>
      <c r="D37" s="29">
        <v>8961</v>
      </c>
      <c r="E37" s="20">
        <f t="shared" si="0"/>
        <v>0.11663551401869159</v>
      </c>
    </row>
    <row r="38" spans="1:5" x14ac:dyDescent="0.25">
      <c r="A38" s="6" t="s">
        <v>74</v>
      </c>
      <c r="B38" s="29">
        <v>13662</v>
      </c>
      <c r="C38" s="29">
        <v>14586</v>
      </c>
      <c r="D38" s="29">
        <v>16442</v>
      </c>
      <c r="E38" s="20">
        <f t="shared" si="0"/>
        <v>0.12724530371589196</v>
      </c>
    </row>
    <row r="39" spans="1:5" x14ac:dyDescent="0.25">
      <c r="A39" s="6" t="s">
        <v>75</v>
      </c>
      <c r="B39" s="29">
        <v>10521</v>
      </c>
      <c r="C39" s="29">
        <v>7143</v>
      </c>
      <c r="D39" s="29">
        <v>8194</v>
      </c>
      <c r="E39" s="20">
        <f t="shared" si="0"/>
        <v>0.14713705725885481</v>
      </c>
    </row>
    <row r="40" spans="1:5" x14ac:dyDescent="0.25">
      <c r="A40" s="6" t="s">
        <v>76</v>
      </c>
      <c r="B40" s="29">
        <v>15941</v>
      </c>
      <c r="C40" s="29">
        <v>18448</v>
      </c>
      <c r="D40" s="29">
        <v>21357</v>
      </c>
      <c r="E40" s="20">
        <f t="shared" si="0"/>
        <v>0.15768647007805725</v>
      </c>
    </row>
    <row r="41" spans="1:5" x14ac:dyDescent="0.25">
      <c r="A41" s="12" t="s">
        <v>13</v>
      </c>
      <c r="B41" s="30">
        <v>17718433</v>
      </c>
      <c r="C41" s="30">
        <v>18296894</v>
      </c>
      <c r="D41" s="30">
        <v>18524444</v>
      </c>
      <c r="E41" s="11">
        <f t="shared" si="0"/>
        <v>1.243653704284454E-2</v>
      </c>
    </row>
    <row r="42" spans="1:5" x14ac:dyDescent="0.25">
      <c r="B42" s="3"/>
      <c r="C42" s="3"/>
      <c r="D42" s="3"/>
    </row>
    <row r="43" spans="1:5" x14ac:dyDescent="0.25">
      <c r="A43" s="19" t="s">
        <v>97</v>
      </c>
    </row>
    <row r="45" spans="1:5" x14ac:dyDescent="0.25">
      <c r="A45" s="22"/>
    </row>
  </sheetData>
  <mergeCells count="2">
    <mergeCell ref="A1:E1"/>
    <mergeCell ref="A2:E2"/>
  </mergeCells>
  <pageMargins left="0.25" right="0.25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494E6-5693-4E30-8B40-D1A25990B80A}">
  <sheetPr>
    <pageSetUpPr fitToPage="1"/>
  </sheetPr>
  <dimension ref="A1:E18"/>
  <sheetViews>
    <sheetView view="pageBreakPreview" zoomScale="77" zoomScaleNormal="100" workbookViewId="0">
      <pane xSplit="1" ySplit="3" topLeftCell="C4" activePane="bottomRight" state="frozen"/>
      <selection pane="topRight" activeCell="B1" sqref="B1"/>
      <selection pane="bottomLeft" activeCell="A4" sqref="A4"/>
      <selection pane="bottomRight" activeCell="H23" sqref="H23"/>
    </sheetView>
  </sheetViews>
  <sheetFormatPr defaultColWidth="8.5703125" defaultRowHeight="15" x14ac:dyDescent="0.25"/>
  <cols>
    <col min="1" max="1" width="33.85546875" style="19" bestFit="1" customWidth="1"/>
    <col min="2" max="2" width="23" style="19" bestFit="1" customWidth="1"/>
    <col min="3" max="3" width="23.5703125" style="14" customWidth="1"/>
    <col min="4" max="4" width="23.5703125" style="19" customWidth="1"/>
    <col min="5" max="5" width="23" style="19" bestFit="1" customWidth="1"/>
    <col min="6" max="16384" width="8.5703125" style="19"/>
  </cols>
  <sheetData>
    <row r="1" spans="1:5" ht="26.25" x14ac:dyDescent="0.25">
      <c r="A1" s="94" t="s">
        <v>33</v>
      </c>
      <c r="B1" s="94"/>
      <c r="C1" s="94"/>
      <c r="D1" s="94"/>
    </row>
    <row r="2" spans="1:5" x14ac:dyDescent="0.25">
      <c r="A2" s="21"/>
    </row>
    <row r="3" spans="1:5" x14ac:dyDescent="0.25">
      <c r="A3" s="2" t="s">
        <v>34</v>
      </c>
      <c r="B3" s="2" t="s">
        <v>91</v>
      </c>
      <c r="C3" s="2" t="s">
        <v>96</v>
      </c>
      <c r="D3" s="2" t="s">
        <v>98</v>
      </c>
      <c r="E3" s="2" t="s">
        <v>99</v>
      </c>
    </row>
    <row r="4" spans="1:5" x14ac:dyDescent="0.25">
      <c r="A4" s="19" t="s">
        <v>35</v>
      </c>
      <c r="B4" s="15">
        <v>3711163341521.5264</v>
      </c>
      <c r="C4" s="14">
        <v>3981196617474.5776</v>
      </c>
      <c r="D4" s="14">
        <f>SUM(D5:D8)</f>
        <v>4048033420728.6099</v>
      </c>
      <c r="E4" s="14">
        <f>SUM(E5:E8)</f>
        <v>4143509985017.4795</v>
      </c>
    </row>
    <row r="5" spans="1:5" x14ac:dyDescent="0.25">
      <c r="A5" s="19" t="s">
        <v>36</v>
      </c>
      <c r="B5" s="14">
        <v>1293861408822.6235</v>
      </c>
      <c r="C5" s="14">
        <v>1311546373419</v>
      </c>
      <c r="D5" s="14">
        <v>1284858930273.48</v>
      </c>
      <c r="E5" s="14">
        <v>1254437301249.3499</v>
      </c>
    </row>
    <row r="6" spans="1:5" x14ac:dyDescent="0.25">
      <c r="A6" s="19" t="s">
        <v>37</v>
      </c>
      <c r="B6" s="14">
        <v>2342624860592.1455</v>
      </c>
      <c r="C6" s="14">
        <v>2573294314952</v>
      </c>
      <c r="D6" s="14">
        <v>2667442054861</v>
      </c>
      <c r="E6" s="14">
        <v>2785642152765</v>
      </c>
    </row>
    <row r="7" spans="1:5" x14ac:dyDescent="0.25">
      <c r="A7" s="19" t="s">
        <v>38</v>
      </c>
      <c r="B7" s="14">
        <v>59928277798.627495</v>
      </c>
      <c r="C7" s="14">
        <v>80513736931.447495</v>
      </c>
      <c r="D7" s="14">
        <v>64621132844</v>
      </c>
      <c r="E7" s="14">
        <v>60022561029</v>
      </c>
    </row>
    <row r="8" spans="1:5" x14ac:dyDescent="0.25">
      <c r="A8" s="19" t="s">
        <v>39</v>
      </c>
      <c r="B8" s="14">
        <v>14748794308.129999</v>
      </c>
      <c r="C8" s="14">
        <v>15842192172.129999</v>
      </c>
      <c r="D8" s="14">
        <v>31111302750.129997</v>
      </c>
      <c r="E8" s="14">
        <v>43407969974.129997</v>
      </c>
    </row>
    <row r="10" spans="1:5" x14ac:dyDescent="0.25">
      <c r="A10" s="2" t="s">
        <v>34</v>
      </c>
      <c r="B10" s="2" t="s">
        <v>91</v>
      </c>
      <c r="C10" s="2" t="s">
        <v>96</v>
      </c>
      <c r="D10" s="2" t="s">
        <v>98</v>
      </c>
      <c r="E10" s="2" t="s">
        <v>99</v>
      </c>
    </row>
    <row r="11" spans="1:5" x14ac:dyDescent="0.25">
      <c r="A11" s="19" t="s">
        <v>40</v>
      </c>
      <c r="B11" s="19">
        <v>149</v>
      </c>
      <c r="C11" s="14">
        <v>148</v>
      </c>
      <c r="D11" s="14">
        <v>148</v>
      </c>
      <c r="E11" s="19">
        <f>SUM(E12:E15)</f>
        <v>147</v>
      </c>
    </row>
    <row r="12" spans="1:5" x14ac:dyDescent="0.25">
      <c r="A12" s="19" t="s">
        <v>36</v>
      </c>
      <c r="B12" s="19">
        <v>104</v>
      </c>
      <c r="C12" s="14">
        <v>99</v>
      </c>
      <c r="D12" s="14">
        <v>96</v>
      </c>
      <c r="E12" s="19">
        <v>94</v>
      </c>
    </row>
    <row r="13" spans="1:5" x14ac:dyDescent="0.25">
      <c r="A13" s="19" t="s">
        <v>37</v>
      </c>
      <c r="B13" s="19">
        <v>35</v>
      </c>
      <c r="C13" s="14">
        <v>39</v>
      </c>
      <c r="D13" s="14">
        <v>45</v>
      </c>
      <c r="E13" s="19">
        <v>43</v>
      </c>
    </row>
    <row r="14" spans="1:5" x14ac:dyDescent="0.25">
      <c r="A14" s="19" t="s">
        <v>38</v>
      </c>
      <c r="B14" s="19">
        <v>8</v>
      </c>
      <c r="C14" s="14">
        <v>8</v>
      </c>
      <c r="D14" s="14">
        <v>7</v>
      </c>
      <c r="E14" s="19">
        <v>7</v>
      </c>
    </row>
    <row r="15" spans="1:5" x14ac:dyDescent="0.25">
      <c r="A15" s="19" t="s">
        <v>39</v>
      </c>
      <c r="B15" s="19">
        <v>2</v>
      </c>
      <c r="C15" s="14">
        <v>2</v>
      </c>
      <c r="D15" s="14">
        <v>3</v>
      </c>
      <c r="E15" s="19">
        <v>3</v>
      </c>
    </row>
    <row r="18" spans="1:1" x14ac:dyDescent="0.25">
      <c r="A18" s="19" t="s">
        <v>97</v>
      </c>
    </row>
  </sheetData>
  <mergeCells count="1">
    <mergeCell ref="A1:D1"/>
  </mergeCells>
  <phoneticPr fontId="15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CFAF7-D1E8-4E1E-8F22-9869A8C25A40}">
  <sheetPr>
    <pageSetUpPr fitToPage="1"/>
  </sheetPr>
  <dimension ref="A1:F44"/>
  <sheetViews>
    <sheetView view="pageBreakPreview" topLeftCell="A2" zoomScale="60" zoomScaleNormal="88" workbookViewId="0">
      <selection activeCell="C5" sqref="C5"/>
    </sheetView>
  </sheetViews>
  <sheetFormatPr defaultColWidth="8.85546875" defaultRowHeight="15" x14ac:dyDescent="0.25"/>
  <cols>
    <col min="1" max="1" width="37.5703125" style="19" customWidth="1"/>
    <col min="2" max="2" width="28" style="19" bestFit="1" customWidth="1"/>
    <col min="3" max="6" width="28.28515625" style="19" customWidth="1"/>
    <col min="7" max="16384" width="8.85546875" style="19"/>
  </cols>
  <sheetData>
    <row r="1" spans="1:6" ht="26.25" x14ac:dyDescent="0.25">
      <c r="A1" s="94" t="s">
        <v>82</v>
      </c>
      <c r="B1" s="94"/>
      <c r="C1" s="94"/>
      <c r="D1" s="94"/>
      <c r="E1" s="94"/>
      <c r="F1" s="94"/>
    </row>
    <row r="2" spans="1:6" x14ac:dyDescent="0.25">
      <c r="A2" s="95" t="s">
        <v>83</v>
      </c>
      <c r="B2" s="95"/>
      <c r="C2" s="95"/>
      <c r="D2" s="95"/>
      <c r="E2" s="95"/>
      <c r="F2" s="95"/>
    </row>
    <row r="4" spans="1:6" x14ac:dyDescent="0.25">
      <c r="A4" s="1" t="s">
        <v>2</v>
      </c>
      <c r="B4" s="2" t="s">
        <v>91</v>
      </c>
      <c r="C4" s="2" t="s">
        <v>96</v>
      </c>
      <c r="D4" s="2" t="s">
        <v>98</v>
      </c>
      <c r="E4" s="2" t="s">
        <v>99</v>
      </c>
      <c r="F4" s="1" t="s">
        <v>100</v>
      </c>
    </row>
    <row r="5" spans="1:6" x14ac:dyDescent="0.25">
      <c r="A5" s="31" t="s">
        <v>21</v>
      </c>
      <c r="B5" s="27">
        <v>132382607664522.63</v>
      </c>
      <c r="C5" s="27">
        <v>135819090260725.41</v>
      </c>
      <c r="D5" s="27">
        <v>143893086509990.41</v>
      </c>
      <c r="E5" s="27">
        <v>153752799085192</v>
      </c>
      <c r="F5" s="34">
        <f>(E5-B5)/B5</f>
        <v>0.16142748505773993</v>
      </c>
    </row>
    <row r="6" spans="1:6" x14ac:dyDescent="0.25">
      <c r="A6" s="6" t="s">
        <v>43</v>
      </c>
      <c r="B6" s="28">
        <v>14265636900836.771</v>
      </c>
      <c r="C6" s="28">
        <v>14543565468087</v>
      </c>
      <c r="D6" s="28">
        <v>15383953825560</v>
      </c>
      <c r="E6" s="28">
        <v>16334510249572</v>
      </c>
      <c r="F6" s="37">
        <f t="shared" ref="F6:F41" si="0">(E6-B6)/B6</f>
        <v>0.14502495494006831</v>
      </c>
    </row>
    <row r="7" spans="1:6" x14ac:dyDescent="0.25">
      <c r="A7" s="6" t="s">
        <v>44</v>
      </c>
      <c r="B7" s="28">
        <v>45768220422398.523</v>
      </c>
      <c r="C7" s="28">
        <v>46908180360163</v>
      </c>
      <c r="D7" s="28">
        <v>49492151210922</v>
      </c>
      <c r="E7" s="28">
        <v>52816884910550</v>
      </c>
      <c r="F7" s="37">
        <f t="shared" si="0"/>
        <v>0.15400783388776743</v>
      </c>
    </row>
    <row r="8" spans="1:6" x14ac:dyDescent="0.25">
      <c r="A8" s="6" t="s">
        <v>45</v>
      </c>
      <c r="B8" s="28">
        <v>42578377480288.203</v>
      </c>
      <c r="C8" s="28">
        <v>43782159982684.203</v>
      </c>
      <c r="D8" s="28">
        <v>46343862577276.203</v>
      </c>
      <c r="E8" s="28">
        <v>49319410699660</v>
      </c>
      <c r="F8" s="37">
        <f t="shared" si="0"/>
        <v>0.15832057533175331</v>
      </c>
    </row>
    <row r="9" spans="1:6" x14ac:dyDescent="0.25">
      <c r="A9" s="6" t="s">
        <v>46</v>
      </c>
      <c r="B9" s="28">
        <v>11048241050983.533</v>
      </c>
      <c r="C9" s="28">
        <v>11298404727549.199</v>
      </c>
      <c r="D9" s="28">
        <v>12095691884044.199</v>
      </c>
      <c r="E9" s="28">
        <v>13048740058432</v>
      </c>
      <c r="F9" s="37">
        <f t="shared" si="0"/>
        <v>0.18106945695852453</v>
      </c>
    </row>
    <row r="10" spans="1:6" x14ac:dyDescent="0.25">
      <c r="A10" s="6" t="s">
        <v>47</v>
      </c>
      <c r="B10" s="28">
        <v>1658535887534.9568</v>
      </c>
      <c r="C10" s="28">
        <v>1697017968575</v>
      </c>
      <c r="D10" s="28">
        <v>1805784709919</v>
      </c>
      <c r="E10" s="28">
        <v>1945571866443</v>
      </c>
      <c r="F10" s="37">
        <f t="shared" si="0"/>
        <v>0.17306588362984301</v>
      </c>
    </row>
    <row r="11" spans="1:6" x14ac:dyDescent="0.25">
      <c r="A11" s="6" t="s">
        <v>48</v>
      </c>
      <c r="B11" s="28">
        <v>17063595922480.648</v>
      </c>
      <c r="C11" s="28">
        <v>17589761753667</v>
      </c>
      <c r="D11" s="28">
        <v>18771642302269</v>
      </c>
      <c r="E11" s="28">
        <v>20287681300535</v>
      </c>
      <c r="F11" s="37">
        <f t="shared" si="0"/>
        <v>0.18894524886203734</v>
      </c>
    </row>
    <row r="12" spans="1:6" x14ac:dyDescent="0.25">
      <c r="A12" s="31" t="s">
        <v>22</v>
      </c>
      <c r="B12" s="27">
        <v>23519946553757.313</v>
      </c>
      <c r="C12" s="27">
        <v>23749977913013.398</v>
      </c>
      <c r="D12" s="27">
        <v>25623138901336.398</v>
      </c>
      <c r="E12" s="27">
        <v>27918510746124</v>
      </c>
      <c r="F12" s="34">
        <f t="shared" si="0"/>
        <v>0.18701420865533458</v>
      </c>
    </row>
    <row r="13" spans="1:6" ht="30" x14ac:dyDescent="0.25">
      <c r="A13" s="6" t="s">
        <v>49</v>
      </c>
      <c r="B13" s="28">
        <v>554970458641.25</v>
      </c>
      <c r="C13" s="28">
        <v>544366626087</v>
      </c>
      <c r="D13" s="28">
        <v>591353731606</v>
      </c>
      <c r="E13" s="28">
        <v>645434159112</v>
      </c>
      <c r="F13" s="37">
        <f t="shared" si="0"/>
        <v>0.16300633495381872</v>
      </c>
    </row>
    <row r="14" spans="1:6" x14ac:dyDescent="0.25">
      <c r="A14" s="6" t="s">
        <v>50</v>
      </c>
      <c r="B14" s="28">
        <v>3479532784842.8301</v>
      </c>
      <c r="C14" s="28">
        <v>3472677130275</v>
      </c>
      <c r="D14" s="28">
        <v>3702461646915</v>
      </c>
      <c r="E14" s="28">
        <v>3994812389644</v>
      </c>
      <c r="F14" s="37">
        <f t="shared" si="0"/>
        <v>0.14808873393743435</v>
      </c>
    </row>
    <row r="15" spans="1:6" x14ac:dyDescent="0.25">
      <c r="A15" s="6" t="s">
        <v>51</v>
      </c>
      <c r="B15" s="28">
        <v>1076519332055</v>
      </c>
      <c r="C15" s="28">
        <v>1072727208903</v>
      </c>
      <c r="D15" s="28">
        <v>1160500106551</v>
      </c>
      <c r="E15" s="28">
        <v>1260325958841</v>
      </c>
      <c r="F15" s="37">
        <f t="shared" si="0"/>
        <v>0.17074159405491215</v>
      </c>
    </row>
    <row r="16" spans="1:6" x14ac:dyDescent="0.25">
      <c r="A16" s="6" t="s">
        <v>52</v>
      </c>
      <c r="B16" s="28">
        <v>1362246677293.4517</v>
      </c>
      <c r="C16" s="28">
        <v>1387728161991</v>
      </c>
      <c r="D16" s="28">
        <v>1488698139596</v>
      </c>
      <c r="E16" s="28">
        <v>1615074191076</v>
      </c>
      <c r="F16" s="37">
        <f t="shared" si="0"/>
        <v>0.18559598492460472</v>
      </c>
    </row>
    <row r="17" spans="1:6" x14ac:dyDescent="0.25">
      <c r="A17" s="6" t="s">
        <v>53</v>
      </c>
      <c r="B17" s="28">
        <v>850890013364</v>
      </c>
      <c r="C17" s="28">
        <v>884368761771</v>
      </c>
      <c r="D17" s="28">
        <v>954762088850</v>
      </c>
      <c r="E17" s="28">
        <v>1049693606599</v>
      </c>
      <c r="F17" s="37">
        <f t="shared" si="0"/>
        <v>0.23364193974850936</v>
      </c>
    </row>
    <row r="18" spans="1:6" ht="30" x14ac:dyDescent="0.25">
      <c r="A18" s="6" t="s">
        <v>54</v>
      </c>
      <c r="B18" s="28">
        <v>256694994996</v>
      </c>
      <c r="C18" s="28">
        <v>272953560527</v>
      </c>
      <c r="D18" s="28">
        <v>296498743517</v>
      </c>
      <c r="E18" s="28">
        <v>329519300853</v>
      </c>
      <c r="F18" s="37">
        <f t="shared" si="0"/>
        <v>0.28369974980671048</v>
      </c>
    </row>
    <row r="19" spans="1:6" x14ac:dyDescent="0.25">
      <c r="A19" s="6" t="s">
        <v>55</v>
      </c>
      <c r="B19" s="28">
        <v>727556597158.5</v>
      </c>
      <c r="C19" s="28">
        <v>723367165955</v>
      </c>
      <c r="D19" s="28">
        <v>778721367626</v>
      </c>
      <c r="E19" s="28">
        <v>847738240790</v>
      </c>
      <c r="F19" s="37">
        <f t="shared" si="0"/>
        <v>0.16518528469245414</v>
      </c>
    </row>
    <row r="20" spans="1:6" x14ac:dyDescent="0.25">
      <c r="A20" s="6" t="s">
        <v>56</v>
      </c>
      <c r="B20" s="28">
        <v>2121269539849.46</v>
      </c>
      <c r="C20" s="28">
        <v>2207231615329</v>
      </c>
      <c r="D20" s="28">
        <v>2368393509253</v>
      </c>
      <c r="E20" s="28">
        <v>2574413406013</v>
      </c>
      <c r="F20" s="37">
        <f t="shared" si="0"/>
        <v>0.21361918306510841</v>
      </c>
    </row>
    <row r="21" spans="1:6" x14ac:dyDescent="0.25">
      <c r="A21" s="6" t="s">
        <v>57</v>
      </c>
      <c r="B21" s="28">
        <v>312707415336.75</v>
      </c>
      <c r="C21" s="28">
        <v>313203713879</v>
      </c>
      <c r="D21" s="28">
        <v>337069898688</v>
      </c>
      <c r="E21" s="28">
        <v>368065594901</v>
      </c>
      <c r="F21" s="37">
        <f t="shared" si="0"/>
        <v>0.17702867552608431</v>
      </c>
    </row>
    <row r="22" spans="1:6" x14ac:dyDescent="0.25">
      <c r="A22" s="32" t="s">
        <v>58</v>
      </c>
      <c r="B22" s="28">
        <v>1536014433377</v>
      </c>
      <c r="C22" s="28">
        <v>1567121886331</v>
      </c>
      <c r="D22" s="28">
        <v>1705695231019</v>
      </c>
      <c r="E22" s="28">
        <v>1867589972307</v>
      </c>
      <c r="F22" s="37">
        <f t="shared" si="0"/>
        <v>0.21586746304265877</v>
      </c>
    </row>
    <row r="23" spans="1:6" x14ac:dyDescent="0.25">
      <c r="A23" s="6" t="s">
        <v>59</v>
      </c>
      <c r="B23" s="28">
        <v>679557625283</v>
      </c>
      <c r="C23" s="28">
        <v>699694512070</v>
      </c>
      <c r="D23" s="28">
        <v>763071792276</v>
      </c>
      <c r="E23" s="28">
        <v>844627327357</v>
      </c>
      <c r="F23" s="37">
        <f t="shared" si="0"/>
        <v>0.24290758565950482</v>
      </c>
    </row>
    <row r="24" spans="1:6" x14ac:dyDescent="0.25">
      <c r="A24" s="6" t="s">
        <v>60</v>
      </c>
      <c r="B24" s="28">
        <v>414688538149</v>
      </c>
      <c r="C24" s="28">
        <v>417803375539</v>
      </c>
      <c r="D24" s="28">
        <v>459691347133</v>
      </c>
      <c r="E24" s="28">
        <v>508592087436</v>
      </c>
      <c r="F24" s="37">
        <f t="shared" si="0"/>
        <v>0.22644356100640503</v>
      </c>
    </row>
    <row r="25" spans="1:6" x14ac:dyDescent="0.25">
      <c r="A25" s="6" t="s">
        <v>61</v>
      </c>
      <c r="B25" s="28">
        <v>108585021486</v>
      </c>
      <c r="C25" s="28">
        <v>112392466359</v>
      </c>
      <c r="D25" s="28">
        <v>123957780862</v>
      </c>
      <c r="E25" s="28">
        <v>137452331328</v>
      </c>
      <c r="F25" s="37">
        <f t="shared" si="0"/>
        <v>0.2658498331256664</v>
      </c>
    </row>
    <row r="26" spans="1:6" x14ac:dyDescent="0.25">
      <c r="A26" s="6" t="s">
        <v>62</v>
      </c>
      <c r="B26" s="28">
        <v>1452869823100.75</v>
      </c>
      <c r="C26" s="28">
        <v>1444466822152</v>
      </c>
      <c r="D26" s="28">
        <v>1554330831711</v>
      </c>
      <c r="E26" s="28">
        <v>1695260370152</v>
      </c>
      <c r="F26" s="37">
        <f t="shared" si="0"/>
        <v>0.16683569525446831</v>
      </c>
    </row>
    <row r="27" spans="1:6" x14ac:dyDescent="0.25">
      <c r="A27" s="6" t="s">
        <v>63</v>
      </c>
      <c r="B27" s="28">
        <v>820739052600</v>
      </c>
      <c r="C27" s="28">
        <v>828986522335</v>
      </c>
      <c r="D27" s="28">
        <v>913064403863</v>
      </c>
      <c r="E27" s="28">
        <v>1016299652981</v>
      </c>
      <c r="F27" s="37">
        <f t="shared" si="0"/>
        <v>0.23827378478151875</v>
      </c>
    </row>
    <row r="28" spans="1:6" x14ac:dyDescent="0.25">
      <c r="A28" s="6" t="s">
        <v>64</v>
      </c>
      <c r="B28" s="28">
        <v>1084408076667.5</v>
      </c>
      <c r="C28" s="28">
        <v>1034825629783</v>
      </c>
      <c r="D28" s="28">
        <v>1093723939616</v>
      </c>
      <c r="E28" s="28">
        <v>1177241576176</v>
      </c>
      <c r="F28" s="37">
        <f t="shared" si="0"/>
        <v>8.5607532354228771E-2</v>
      </c>
    </row>
    <row r="29" spans="1:6" x14ac:dyDescent="0.25">
      <c r="A29" s="6" t="s">
        <v>65</v>
      </c>
      <c r="B29" s="28">
        <v>243565808943</v>
      </c>
      <c r="C29" s="28">
        <v>240970849637</v>
      </c>
      <c r="D29" s="28">
        <v>270645882990</v>
      </c>
      <c r="E29" s="28">
        <v>307454667678</v>
      </c>
      <c r="F29" s="37">
        <f t="shared" si="0"/>
        <v>0.26230635166839639</v>
      </c>
    </row>
    <row r="30" spans="1:6" x14ac:dyDescent="0.25">
      <c r="A30" s="6" t="s">
        <v>66</v>
      </c>
      <c r="B30" s="28">
        <v>322816598573.75</v>
      </c>
      <c r="C30" s="28">
        <v>328630894777</v>
      </c>
      <c r="D30" s="28">
        <v>369309885223</v>
      </c>
      <c r="E30" s="28">
        <v>411359765340</v>
      </c>
      <c r="F30" s="37">
        <f t="shared" si="0"/>
        <v>0.27428319100519116</v>
      </c>
    </row>
    <row r="31" spans="1:6" x14ac:dyDescent="0.25">
      <c r="A31" s="6" t="s">
        <v>67</v>
      </c>
      <c r="B31" s="28">
        <v>108801289227</v>
      </c>
      <c r="C31" s="28">
        <v>107973514297</v>
      </c>
      <c r="D31" s="28">
        <v>119278240691</v>
      </c>
      <c r="E31" s="28">
        <v>132531306260</v>
      </c>
      <c r="F31" s="37">
        <f t="shared" si="0"/>
        <v>0.21810418977196447</v>
      </c>
    </row>
    <row r="32" spans="1:6" x14ac:dyDescent="0.25">
      <c r="A32" s="32" t="s">
        <v>68</v>
      </c>
      <c r="B32" s="28">
        <v>1965434295874.75</v>
      </c>
      <c r="C32" s="28">
        <v>1987898907523</v>
      </c>
      <c r="D32" s="28">
        <v>2182042101073</v>
      </c>
      <c r="E32" s="28">
        <v>2393410441125</v>
      </c>
      <c r="F32" s="37">
        <f t="shared" si="0"/>
        <v>0.21775143852355133</v>
      </c>
    </row>
    <row r="33" spans="1:6" x14ac:dyDescent="0.25">
      <c r="A33" s="6" t="s">
        <v>69</v>
      </c>
      <c r="B33" s="28">
        <v>309230082475</v>
      </c>
      <c r="C33" s="28">
        <v>301652982127</v>
      </c>
      <c r="D33" s="28">
        <v>334898371336</v>
      </c>
      <c r="E33" s="28">
        <v>366480623292</v>
      </c>
      <c r="F33" s="37">
        <f t="shared" si="0"/>
        <v>0.18513897599735782</v>
      </c>
    </row>
    <row r="34" spans="1:6" x14ac:dyDescent="0.25">
      <c r="A34" s="6" t="s">
        <v>70</v>
      </c>
      <c r="B34" s="28">
        <v>1905589505648.9199</v>
      </c>
      <c r="C34" s="28">
        <v>1893979924006</v>
      </c>
      <c r="D34" s="28">
        <v>2008747932299</v>
      </c>
      <c r="E34" s="28">
        <v>2151604560122</v>
      </c>
      <c r="F34" s="37">
        <f t="shared" si="0"/>
        <v>0.12910181009277932</v>
      </c>
    </row>
    <row r="35" spans="1:6" x14ac:dyDescent="0.25">
      <c r="A35" s="6" t="s">
        <v>71</v>
      </c>
      <c r="B35" s="28">
        <v>778552076995</v>
      </c>
      <c r="C35" s="28">
        <v>834933581572</v>
      </c>
      <c r="D35" s="28">
        <v>908243425732</v>
      </c>
      <c r="E35" s="28">
        <v>998855067187</v>
      </c>
      <c r="F35" s="37">
        <f t="shared" si="0"/>
        <v>0.28296500221579246</v>
      </c>
    </row>
    <row r="36" spans="1:6" x14ac:dyDescent="0.25">
      <c r="A36" s="6" t="s">
        <v>72</v>
      </c>
      <c r="B36" s="28">
        <v>221894826622</v>
      </c>
      <c r="C36" s="28">
        <v>234691179454</v>
      </c>
      <c r="D36" s="28">
        <v>257844665795</v>
      </c>
      <c r="E36" s="28">
        <v>285654497507</v>
      </c>
      <c r="F36" s="37">
        <f t="shared" si="0"/>
        <v>0.28734185404698603</v>
      </c>
    </row>
    <row r="37" spans="1:6" x14ac:dyDescent="0.25">
      <c r="A37" s="6" t="s">
        <v>73</v>
      </c>
      <c r="B37" s="28">
        <v>75958480392.399994</v>
      </c>
      <c r="C37" s="28">
        <v>80453601677.399994</v>
      </c>
      <c r="D37" s="28">
        <v>87366303561.399994</v>
      </c>
      <c r="E37" s="28">
        <v>96583428805</v>
      </c>
      <c r="F37" s="37">
        <f t="shared" si="0"/>
        <v>0.27152923947467006</v>
      </c>
    </row>
    <row r="38" spans="1:6" x14ac:dyDescent="0.25">
      <c r="A38" s="6" t="s">
        <v>74</v>
      </c>
      <c r="B38" s="28">
        <v>135508841966</v>
      </c>
      <c r="C38" s="28">
        <v>142802982757</v>
      </c>
      <c r="D38" s="28">
        <v>156028834880</v>
      </c>
      <c r="E38" s="28">
        <v>171815639298</v>
      </c>
      <c r="F38" s="37">
        <f t="shared" si="0"/>
        <v>0.26792936021923647</v>
      </c>
    </row>
    <row r="39" spans="1:6" x14ac:dyDescent="0.25">
      <c r="A39" s="6" t="s">
        <v>75</v>
      </c>
      <c r="B39" s="28">
        <v>108913668361</v>
      </c>
      <c r="C39" s="28">
        <v>98523517610</v>
      </c>
      <c r="D39" s="28">
        <v>105374874693</v>
      </c>
      <c r="E39" s="28">
        <v>114342792004</v>
      </c>
      <c r="F39" s="37">
        <f t="shared" si="0"/>
        <v>4.9847955033567398E-2</v>
      </c>
    </row>
    <row r="40" spans="1:6" x14ac:dyDescent="0.25">
      <c r="A40" s="6" t="s">
        <v>76</v>
      </c>
      <c r="B40" s="28">
        <v>504430694478</v>
      </c>
      <c r="C40" s="28">
        <v>513550818290</v>
      </c>
      <c r="D40" s="28">
        <v>531363823981</v>
      </c>
      <c r="E40" s="28">
        <v>556277791940</v>
      </c>
      <c r="F40" s="37">
        <f t="shared" si="0"/>
        <v>0.10278339131533804</v>
      </c>
    </row>
    <row r="41" spans="1:6" x14ac:dyDescent="0.25">
      <c r="A41" s="12" t="s">
        <v>13</v>
      </c>
      <c r="B41" s="10">
        <v>155902554218279.94</v>
      </c>
      <c r="C41" s="10">
        <v>159569068173738.81</v>
      </c>
      <c r="D41" s="10">
        <v>169516225411326.81</v>
      </c>
      <c r="E41" s="10">
        <v>181671309831316</v>
      </c>
      <c r="F41" s="11">
        <f t="shared" si="0"/>
        <v>0.1652875781429283</v>
      </c>
    </row>
    <row r="43" spans="1:6" x14ac:dyDescent="0.25">
      <c r="A43" s="19" t="s">
        <v>97</v>
      </c>
    </row>
    <row r="44" spans="1:6" x14ac:dyDescent="0.25">
      <c r="B44" s="4"/>
      <c r="C44" s="4"/>
    </row>
  </sheetData>
  <mergeCells count="2">
    <mergeCell ref="A2:F2"/>
    <mergeCell ref="A1:F1"/>
  </mergeCells>
  <phoneticPr fontId="15" type="noConversion"/>
  <pageMargins left="0.25" right="0.25" top="0.75" bottom="0.75" header="0.3" footer="0.3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758C6-D9FB-40C6-A55E-1C8869478F29}">
  <sheetPr>
    <pageSetUpPr fitToPage="1"/>
  </sheetPr>
  <dimension ref="A1:F44"/>
  <sheetViews>
    <sheetView view="pageBreakPreview" topLeftCell="B16" zoomScale="60" zoomScaleNormal="88" workbookViewId="0">
      <selection activeCell="F37" sqref="F37"/>
    </sheetView>
  </sheetViews>
  <sheetFormatPr defaultColWidth="8.85546875" defaultRowHeight="15" x14ac:dyDescent="0.25"/>
  <cols>
    <col min="1" max="1" width="37.5703125" style="19" customWidth="1"/>
    <col min="2" max="6" width="26.5703125" style="19" customWidth="1"/>
    <col min="7" max="16384" width="8.85546875" style="19"/>
  </cols>
  <sheetData>
    <row r="1" spans="1:6" ht="26.25" x14ac:dyDescent="0.25">
      <c r="A1" s="94" t="s">
        <v>90</v>
      </c>
      <c r="B1" s="94"/>
      <c r="C1" s="94"/>
      <c r="D1" s="94"/>
      <c r="E1" s="94"/>
      <c r="F1" s="94"/>
    </row>
    <row r="2" spans="1:6" x14ac:dyDescent="0.25">
      <c r="A2" s="95" t="s">
        <v>83</v>
      </c>
      <c r="B2" s="95"/>
      <c r="C2" s="95"/>
      <c r="D2" s="95"/>
      <c r="E2" s="95"/>
      <c r="F2" s="95"/>
    </row>
    <row r="4" spans="1:6" x14ac:dyDescent="0.25">
      <c r="A4" s="1" t="s">
        <v>2</v>
      </c>
      <c r="B4" s="2" t="s">
        <v>91</v>
      </c>
      <c r="C4" s="2" t="s">
        <v>96</v>
      </c>
      <c r="D4" s="2" t="s">
        <v>98</v>
      </c>
      <c r="E4" s="2" t="s">
        <v>99</v>
      </c>
      <c r="F4" s="1" t="s">
        <v>100</v>
      </c>
    </row>
    <row r="5" spans="1:6" x14ac:dyDescent="0.25">
      <c r="A5" s="31" t="s">
        <v>21</v>
      </c>
      <c r="B5" s="8">
        <v>7981581392558.5313</v>
      </c>
      <c r="C5" s="8">
        <v>7778917115558</v>
      </c>
      <c r="D5" s="8">
        <v>7817543883037</v>
      </c>
      <c r="E5" s="27">
        <v>9577122438021</v>
      </c>
      <c r="F5" s="34">
        <f>(E5-B5)/B5</f>
        <v>0.19990287224910588</v>
      </c>
    </row>
    <row r="6" spans="1:6" x14ac:dyDescent="0.25">
      <c r="A6" s="6" t="s">
        <v>43</v>
      </c>
      <c r="B6" s="7">
        <v>780526195655.04883</v>
      </c>
      <c r="C6" s="7">
        <v>785877094390</v>
      </c>
      <c r="D6" s="7">
        <v>821301089656</v>
      </c>
      <c r="E6" s="7">
        <v>991236190692</v>
      </c>
      <c r="F6" s="24">
        <f t="shared" ref="F6:F41" si="0">(E6-B6)/B6</f>
        <v>0.26995890235319381</v>
      </c>
    </row>
    <row r="7" spans="1:6" x14ac:dyDescent="0.25">
      <c r="A7" s="6" t="s">
        <v>44</v>
      </c>
      <c r="B7" s="7">
        <v>2821328399623.5859</v>
      </c>
      <c r="C7" s="7">
        <v>2581072905631</v>
      </c>
      <c r="D7" s="7">
        <v>2461625894618</v>
      </c>
      <c r="E7" s="7">
        <v>3011322972581</v>
      </c>
      <c r="F7" s="24">
        <f t="shared" si="0"/>
        <v>6.7342239557352704E-2</v>
      </c>
    </row>
    <row r="8" spans="1:6" x14ac:dyDescent="0.25">
      <c r="A8" s="6" t="s">
        <v>45</v>
      </c>
      <c r="B8" s="7">
        <v>2401143150281.2031</v>
      </c>
      <c r="C8" s="7">
        <v>2451116353503</v>
      </c>
      <c r="D8" s="7">
        <v>2505935773849</v>
      </c>
      <c r="E8" s="7">
        <v>3062768456527</v>
      </c>
      <c r="F8" s="24">
        <f t="shared" si="0"/>
        <v>0.27554596491604944</v>
      </c>
    </row>
    <row r="9" spans="1:6" x14ac:dyDescent="0.25">
      <c r="A9" s="6" t="s">
        <v>46</v>
      </c>
      <c r="B9" s="7">
        <v>767267093319.20117</v>
      </c>
      <c r="C9" s="7">
        <v>726059309849</v>
      </c>
      <c r="D9" s="7">
        <v>777091412639</v>
      </c>
      <c r="E9" s="7">
        <v>916417934153</v>
      </c>
      <c r="F9" s="24">
        <f t="shared" si="0"/>
        <v>0.19439233368991699</v>
      </c>
    </row>
    <row r="10" spans="1:6" x14ac:dyDescent="0.25">
      <c r="A10" s="6" t="s">
        <v>47</v>
      </c>
      <c r="B10" s="7">
        <v>100833034873</v>
      </c>
      <c r="C10" s="7">
        <v>108810501819</v>
      </c>
      <c r="D10" s="7">
        <v>109650800151</v>
      </c>
      <c r="E10" s="7">
        <v>134030013580</v>
      </c>
      <c r="F10" s="24">
        <f t="shared" si="0"/>
        <v>0.32922720960260549</v>
      </c>
    </row>
    <row r="11" spans="1:6" x14ac:dyDescent="0.25">
      <c r="A11" s="6" t="s">
        <v>48</v>
      </c>
      <c r="B11" s="7">
        <v>1110483518806.5</v>
      </c>
      <c r="C11" s="7">
        <v>1125980950366</v>
      </c>
      <c r="D11" s="7">
        <v>1141938912124</v>
      </c>
      <c r="E11" s="7">
        <v>1461346870488</v>
      </c>
      <c r="F11" s="24">
        <f t="shared" si="0"/>
        <v>0.31595547861763212</v>
      </c>
    </row>
    <row r="12" spans="1:6" x14ac:dyDescent="0.25">
      <c r="A12" s="31" t="s">
        <v>22</v>
      </c>
      <c r="B12" s="8">
        <v>1670182687817.3984</v>
      </c>
      <c r="C12" s="8">
        <v>1605494957660</v>
      </c>
      <c r="D12" s="8">
        <v>1767124853047</v>
      </c>
      <c r="E12" s="8">
        <v>2190613250955</v>
      </c>
      <c r="F12" s="9">
        <f t="shared" si="0"/>
        <v>0.31160098049974544</v>
      </c>
    </row>
    <row r="13" spans="1:6" ht="30" x14ac:dyDescent="0.25">
      <c r="A13" s="6" t="s">
        <v>49</v>
      </c>
      <c r="B13" s="7">
        <v>36385645238</v>
      </c>
      <c r="C13" s="7">
        <v>37110136396</v>
      </c>
      <c r="D13" s="7">
        <v>40235577736</v>
      </c>
      <c r="E13" s="7">
        <v>52137165214</v>
      </c>
      <c r="F13" s="24">
        <f t="shared" si="0"/>
        <v>0.43290478629604234</v>
      </c>
    </row>
    <row r="14" spans="1:6" x14ac:dyDescent="0.25">
      <c r="A14" s="6" t="s">
        <v>50</v>
      </c>
      <c r="B14" s="7">
        <v>206546276149</v>
      </c>
      <c r="C14" s="7">
        <v>206823272263</v>
      </c>
      <c r="D14" s="7">
        <v>219708581693</v>
      </c>
      <c r="E14" s="7">
        <v>278862346554</v>
      </c>
      <c r="F14" s="24">
        <f t="shared" si="0"/>
        <v>0.35012042702155549</v>
      </c>
    </row>
    <row r="15" spans="1:6" x14ac:dyDescent="0.25">
      <c r="A15" s="6" t="s">
        <v>51</v>
      </c>
      <c r="B15" s="7">
        <v>68972944182</v>
      </c>
      <c r="C15" s="7">
        <v>72421455848</v>
      </c>
      <c r="D15" s="7">
        <v>77746329940</v>
      </c>
      <c r="E15" s="7">
        <v>94048640525</v>
      </c>
      <c r="F15" s="24">
        <f t="shared" si="0"/>
        <v>0.36355844513222985</v>
      </c>
    </row>
    <row r="16" spans="1:6" x14ac:dyDescent="0.25">
      <c r="A16" s="6" t="s">
        <v>52</v>
      </c>
      <c r="B16" s="7">
        <v>84628599333</v>
      </c>
      <c r="C16" s="7">
        <v>92988018061</v>
      </c>
      <c r="D16" s="7">
        <v>98003155306</v>
      </c>
      <c r="E16" s="7">
        <v>122377698926</v>
      </c>
      <c r="F16" s="24">
        <f t="shared" si="0"/>
        <v>0.44605606013238303</v>
      </c>
    </row>
    <row r="17" spans="1:6" x14ac:dyDescent="0.25">
      <c r="A17" s="6" t="s">
        <v>53</v>
      </c>
      <c r="B17" s="7">
        <v>59197939083</v>
      </c>
      <c r="C17" s="7">
        <v>64995828030</v>
      </c>
      <c r="D17" s="7">
        <v>70126817174</v>
      </c>
      <c r="E17" s="7">
        <v>88167359700</v>
      </c>
      <c r="F17" s="24">
        <f t="shared" si="0"/>
        <v>0.48936535740513998</v>
      </c>
    </row>
    <row r="18" spans="1:6" ht="30" x14ac:dyDescent="0.25">
      <c r="A18" s="6" t="s">
        <v>54</v>
      </c>
      <c r="B18" s="7">
        <v>24621329006</v>
      </c>
      <c r="C18" s="7">
        <v>23778414711</v>
      </c>
      <c r="D18" s="7">
        <v>23465926260</v>
      </c>
      <c r="E18" s="7">
        <v>31756135106</v>
      </c>
      <c r="F18" s="24">
        <f t="shared" si="0"/>
        <v>0.28978151822191689</v>
      </c>
    </row>
    <row r="19" spans="1:6" x14ac:dyDescent="0.25">
      <c r="A19" s="6" t="s">
        <v>55</v>
      </c>
      <c r="B19" s="7">
        <v>44753089282</v>
      </c>
      <c r="C19" s="7">
        <v>47527731751</v>
      </c>
      <c r="D19" s="7">
        <v>53167840752</v>
      </c>
      <c r="E19" s="7">
        <v>66687281311</v>
      </c>
      <c r="F19" s="24">
        <f t="shared" si="0"/>
        <v>0.49011570778471558</v>
      </c>
    </row>
    <row r="20" spans="1:6" x14ac:dyDescent="0.25">
      <c r="A20" s="6" t="s">
        <v>56</v>
      </c>
      <c r="B20" s="7">
        <v>142816103745</v>
      </c>
      <c r="C20" s="7">
        <v>145522437166</v>
      </c>
      <c r="D20" s="7">
        <v>154760446584</v>
      </c>
      <c r="E20" s="7">
        <v>195188860259</v>
      </c>
      <c r="F20" s="24">
        <f t="shared" si="0"/>
        <v>0.36671464310153873</v>
      </c>
    </row>
    <row r="21" spans="1:6" x14ac:dyDescent="0.25">
      <c r="A21" s="6" t="s">
        <v>57</v>
      </c>
      <c r="B21" s="7">
        <v>18889888658</v>
      </c>
      <c r="C21" s="7">
        <v>21022738665</v>
      </c>
      <c r="D21" s="7">
        <v>23637843514</v>
      </c>
      <c r="E21" s="7">
        <v>29874077227</v>
      </c>
      <c r="F21" s="24">
        <f t="shared" si="0"/>
        <v>0.58148508802078724</v>
      </c>
    </row>
    <row r="22" spans="1:6" x14ac:dyDescent="0.25">
      <c r="A22" s="32" t="s">
        <v>58</v>
      </c>
      <c r="B22" s="7">
        <v>116105062636</v>
      </c>
      <c r="C22" s="7">
        <v>119279631857</v>
      </c>
      <c r="D22" s="7">
        <v>127183083804</v>
      </c>
      <c r="E22" s="7">
        <v>156360614301</v>
      </c>
      <c r="F22" s="24">
        <f t="shared" si="0"/>
        <v>0.34671659229197299</v>
      </c>
    </row>
    <row r="23" spans="1:6" x14ac:dyDescent="0.25">
      <c r="A23" s="6" t="s">
        <v>59</v>
      </c>
      <c r="B23" s="7">
        <v>52715835617</v>
      </c>
      <c r="C23" s="7">
        <v>57714410054</v>
      </c>
      <c r="D23" s="7">
        <v>62749347304</v>
      </c>
      <c r="E23" s="7">
        <v>78226900526</v>
      </c>
      <c r="F23" s="24">
        <f t="shared" si="0"/>
        <v>0.48393551217412734</v>
      </c>
    </row>
    <row r="24" spans="1:6" x14ac:dyDescent="0.25">
      <c r="A24" s="6" t="s">
        <v>60</v>
      </c>
      <c r="B24" s="7">
        <v>34532158200</v>
      </c>
      <c r="C24" s="7">
        <v>34132669862</v>
      </c>
      <c r="D24" s="7">
        <v>38227578302</v>
      </c>
      <c r="E24" s="7">
        <v>47278033320</v>
      </c>
      <c r="F24" s="24">
        <f t="shared" si="0"/>
        <v>0.36910160801939101</v>
      </c>
    </row>
    <row r="25" spans="1:6" x14ac:dyDescent="0.25">
      <c r="A25" s="6" t="s">
        <v>61</v>
      </c>
      <c r="B25" s="7">
        <v>7454313147</v>
      </c>
      <c r="C25" s="7">
        <v>8961410687</v>
      </c>
      <c r="D25" s="7">
        <v>11391817834</v>
      </c>
      <c r="E25" s="7">
        <v>13017741129</v>
      </c>
      <c r="F25" s="24">
        <f t="shared" si="0"/>
        <v>0.74633676802791826</v>
      </c>
    </row>
    <row r="26" spans="1:6" x14ac:dyDescent="0.25">
      <c r="A26" s="6" t="s">
        <v>62</v>
      </c>
      <c r="B26" s="7">
        <v>88521075909</v>
      </c>
      <c r="C26" s="7">
        <v>96786759286</v>
      </c>
      <c r="D26" s="7">
        <v>107515232636</v>
      </c>
      <c r="E26" s="7">
        <v>139826377227</v>
      </c>
      <c r="F26" s="24">
        <f t="shared" si="0"/>
        <v>0.57958289357827109</v>
      </c>
    </row>
    <row r="27" spans="1:6" x14ac:dyDescent="0.25">
      <c r="A27" s="6" t="s">
        <v>63</v>
      </c>
      <c r="B27" s="7">
        <v>68252149293</v>
      </c>
      <c r="C27" s="7">
        <v>70835037953</v>
      </c>
      <c r="D27" s="7">
        <v>81228523020</v>
      </c>
      <c r="E27" s="7">
        <v>98853399357</v>
      </c>
      <c r="F27" s="24">
        <f t="shared" si="0"/>
        <v>0.44835584492191943</v>
      </c>
    </row>
    <row r="28" spans="1:6" x14ac:dyDescent="0.25">
      <c r="A28" s="6" t="s">
        <v>64</v>
      </c>
      <c r="B28" s="7">
        <v>52606996065</v>
      </c>
      <c r="C28" s="7">
        <v>46594738840</v>
      </c>
      <c r="D28" s="7">
        <v>59240841710</v>
      </c>
      <c r="E28" s="7">
        <v>70919248982</v>
      </c>
      <c r="F28" s="24">
        <f t="shared" si="0"/>
        <v>0.34809539199641432</v>
      </c>
    </row>
    <row r="29" spans="1:6" x14ac:dyDescent="0.25">
      <c r="A29" s="6" t="s">
        <v>65</v>
      </c>
      <c r="B29" s="7">
        <v>34656934009</v>
      </c>
      <c r="C29" s="7">
        <v>14975849354</v>
      </c>
      <c r="D29" s="7">
        <v>29978927061</v>
      </c>
      <c r="E29" s="7">
        <v>31792558207</v>
      </c>
      <c r="F29" s="24">
        <f t="shared" si="0"/>
        <v>-8.2649428863388635E-2</v>
      </c>
    </row>
    <row r="30" spans="1:6" x14ac:dyDescent="0.25">
      <c r="A30" s="6" t="s">
        <v>66</v>
      </c>
      <c r="B30" s="7">
        <v>30057814126</v>
      </c>
      <c r="C30" s="7">
        <v>30107994217</v>
      </c>
      <c r="D30" s="7">
        <v>32170792607</v>
      </c>
      <c r="E30" s="7">
        <v>40880955940</v>
      </c>
      <c r="F30" s="24">
        <f t="shared" si="0"/>
        <v>0.36007747498305226</v>
      </c>
    </row>
    <row r="31" spans="1:6" x14ac:dyDescent="0.25">
      <c r="A31" s="6" t="s">
        <v>67</v>
      </c>
      <c r="B31" s="7">
        <v>9796919838</v>
      </c>
      <c r="C31" s="7">
        <v>9123921506</v>
      </c>
      <c r="D31" s="7">
        <v>9330665369</v>
      </c>
      <c r="E31" s="7">
        <v>13047216527</v>
      </c>
      <c r="F31" s="24">
        <f t="shared" si="0"/>
        <v>0.33176720262554832</v>
      </c>
    </row>
    <row r="32" spans="1:6" x14ac:dyDescent="0.25">
      <c r="A32" s="32" t="s">
        <v>68</v>
      </c>
      <c r="B32" s="7">
        <v>139669176498</v>
      </c>
      <c r="C32" s="7">
        <v>146860167829</v>
      </c>
      <c r="D32" s="7">
        <v>175114084634</v>
      </c>
      <c r="E32" s="7">
        <v>202828727148</v>
      </c>
      <c r="F32" s="24">
        <f t="shared" si="0"/>
        <v>0.45220822685171641</v>
      </c>
    </row>
    <row r="33" spans="1:6" x14ac:dyDescent="0.25">
      <c r="A33" s="6" t="s">
        <v>69</v>
      </c>
      <c r="B33" s="7">
        <v>23628745026</v>
      </c>
      <c r="C33" s="7">
        <v>24450247950</v>
      </c>
      <c r="D33" s="7">
        <v>25529268219</v>
      </c>
      <c r="E33" s="7">
        <v>30657321885</v>
      </c>
      <c r="F33" s="24">
        <f t="shared" si="0"/>
        <v>0.29745874574659265</v>
      </c>
    </row>
    <row r="34" spans="1:6" x14ac:dyDescent="0.25">
      <c r="A34" s="6" t="s">
        <v>70</v>
      </c>
      <c r="B34" s="7">
        <v>88009708481</v>
      </c>
      <c r="C34" s="7">
        <v>103978758995</v>
      </c>
      <c r="D34" s="7">
        <v>107973915969</v>
      </c>
      <c r="E34" s="7">
        <v>137008881104</v>
      </c>
      <c r="F34" s="24">
        <f t="shared" si="0"/>
        <v>0.55674735740748649</v>
      </c>
    </row>
    <row r="35" spans="1:6" x14ac:dyDescent="0.25">
      <c r="A35" s="6" t="s">
        <v>71</v>
      </c>
      <c r="B35" s="7">
        <v>62529409330</v>
      </c>
      <c r="C35" s="7">
        <v>69848284293</v>
      </c>
      <c r="D35" s="7">
        <v>72875076242</v>
      </c>
      <c r="E35" s="7">
        <v>87296246812</v>
      </c>
      <c r="F35" s="24">
        <f t="shared" si="0"/>
        <v>0.39608302313064564</v>
      </c>
    </row>
    <row r="36" spans="1:6" x14ac:dyDescent="0.25">
      <c r="A36" s="6" t="s">
        <v>72</v>
      </c>
      <c r="B36" s="7">
        <v>18187683945</v>
      </c>
      <c r="C36" s="7">
        <v>20309476936</v>
      </c>
      <c r="D36" s="7">
        <v>22430423334</v>
      </c>
      <c r="E36" s="7">
        <v>26941140605</v>
      </c>
      <c r="F36" s="24">
        <f t="shared" si="0"/>
        <v>0.4812848456389866</v>
      </c>
    </row>
    <row r="37" spans="1:6" x14ac:dyDescent="0.25">
      <c r="A37" s="6" t="s">
        <v>73</v>
      </c>
      <c r="B37" s="7">
        <v>8170085465.3999939</v>
      </c>
      <c r="C37" s="7">
        <v>6378349133</v>
      </c>
      <c r="D37" s="7">
        <v>6834313899</v>
      </c>
      <c r="E37" s="7">
        <v>8886614781</v>
      </c>
      <c r="F37" s="24">
        <f t="shared" si="0"/>
        <v>8.7701569173845362E-2</v>
      </c>
    </row>
    <row r="38" spans="1:6" x14ac:dyDescent="0.25">
      <c r="A38" s="6" t="s">
        <v>74</v>
      </c>
      <c r="B38" s="7">
        <v>11318499582</v>
      </c>
      <c r="C38" s="7">
        <v>11423393512</v>
      </c>
      <c r="D38" s="7">
        <v>12280280880</v>
      </c>
      <c r="E38" s="7">
        <v>15255897082</v>
      </c>
      <c r="F38" s="24">
        <f t="shared" si="0"/>
        <v>0.34787274333266838</v>
      </c>
    </row>
    <row r="39" spans="1:6" x14ac:dyDescent="0.25">
      <c r="A39" s="6" t="s">
        <v>75</v>
      </c>
      <c r="B39" s="7">
        <v>7294091905</v>
      </c>
      <c r="C39" s="7">
        <v>6652590787</v>
      </c>
      <c r="D39" s="7">
        <v>6738491021</v>
      </c>
      <c r="E39" s="7">
        <v>8491109002</v>
      </c>
      <c r="F39" s="24">
        <f t="shared" si="0"/>
        <v>0.1641077618146628</v>
      </c>
    </row>
    <row r="40" spans="1:6" x14ac:dyDescent="0.25">
      <c r="A40" s="6" t="s">
        <v>76</v>
      </c>
      <c r="B40" s="7">
        <v>129864214069</v>
      </c>
      <c r="C40" s="7">
        <v>14891231718</v>
      </c>
      <c r="D40" s="7">
        <v>17479670243</v>
      </c>
      <c r="E40" s="7">
        <v>23944702198</v>
      </c>
      <c r="F40" s="24">
        <f t="shared" si="0"/>
        <v>-0.81561739414002388</v>
      </c>
    </row>
    <row r="41" spans="1:6" x14ac:dyDescent="0.25">
      <c r="A41" s="12" t="s">
        <v>13</v>
      </c>
      <c r="B41" s="10">
        <v>9651764080375.9375</v>
      </c>
      <c r="C41" s="10">
        <v>9384412073218</v>
      </c>
      <c r="D41" s="10">
        <v>9584668736084</v>
      </c>
      <c r="E41" s="10">
        <v>11767735688976</v>
      </c>
      <c r="F41" s="11">
        <f t="shared" si="0"/>
        <v>0.21923159237825518</v>
      </c>
    </row>
    <row r="43" spans="1:6" x14ac:dyDescent="0.25">
      <c r="A43" s="19" t="s">
        <v>97</v>
      </c>
    </row>
    <row r="44" spans="1:6" x14ac:dyDescent="0.25">
      <c r="B44" s="4"/>
      <c r="C44" s="4"/>
      <c r="D44" s="4"/>
      <c r="E44" s="4"/>
    </row>
  </sheetData>
  <mergeCells count="2">
    <mergeCell ref="A2:F2"/>
    <mergeCell ref="A1:F1"/>
  </mergeCells>
  <pageMargins left="0.25" right="0.25" top="0.75" bottom="0.75" header="0.3" footer="0.3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DFDC2-ABD5-48EA-AF2F-C6E8842EACB0}">
  <sheetPr>
    <pageSetUpPr fitToPage="1"/>
  </sheetPr>
  <dimension ref="A1:G45"/>
  <sheetViews>
    <sheetView view="pageBreakPreview" topLeftCell="C16" zoomScale="60" zoomScaleNormal="100" workbookViewId="0">
      <selection activeCell="F39" sqref="F39"/>
    </sheetView>
  </sheetViews>
  <sheetFormatPr defaultColWidth="8.85546875" defaultRowHeight="15" x14ac:dyDescent="0.25"/>
  <cols>
    <col min="1" max="1" width="37.5703125" style="19" customWidth="1"/>
    <col min="2" max="2" width="27" style="19" bestFit="1" customWidth="1"/>
    <col min="3" max="3" width="25.42578125" style="19" customWidth="1"/>
    <col min="4" max="4" width="28.42578125" style="19" bestFit="1" customWidth="1"/>
    <col min="5" max="5" width="28.42578125" style="19" customWidth="1"/>
    <col min="6" max="6" width="31.140625" style="19" bestFit="1" customWidth="1"/>
    <col min="7" max="7" width="27.7109375" style="19" bestFit="1" customWidth="1"/>
    <col min="8" max="16384" width="8.85546875" style="19"/>
  </cols>
  <sheetData>
    <row r="1" spans="1:7" ht="26.25" x14ac:dyDescent="0.25">
      <c r="A1" s="94" t="s">
        <v>28</v>
      </c>
      <c r="B1" s="94"/>
      <c r="C1" s="94"/>
      <c r="D1" s="94"/>
      <c r="E1" s="94"/>
      <c r="F1" s="94"/>
    </row>
    <row r="2" spans="1:7" x14ac:dyDescent="0.25">
      <c r="A2" s="95" t="s">
        <v>83</v>
      </c>
      <c r="B2" s="95"/>
      <c r="C2" s="95"/>
      <c r="D2" s="95"/>
      <c r="E2" s="95"/>
      <c r="F2" s="95"/>
    </row>
    <row r="4" spans="1:7" x14ac:dyDescent="0.25">
      <c r="A4" s="1" t="s">
        <v>2</v>
      </c>
      <c r="B4" s="2" t="s">
        <v>91</v>
      </c>
      <c r="C4" s="2" t="s">
        <v>96</v>
      </c>
      <c r="D4" s="2" t="s">
        <v>98</v>
      </c>
      <c r="E4" s="2" t="s">
        <v>99</v>
      </c>
      <c r="F4" s="1" t="s">
        <v>100</v>
      </c>
    </row>
    <row r="5" spans="1:7" x14ac:dyDescent="0.25">
      <c r="A5" s="31" t="s">
        <v>21</v>
      </c>
      <c r="B5" s="27">
        <v>12577247035387.668</v>
      </c>
      <c r="C5" s="27">
        <v>13192002479450.25</v>
      </c>
      <c r="D5" s="27">
        <v>13820575366643.92</v>
      </c>
      <c r="E5" s="27">
        <v>15443200022674</v>
      </c>
      <c r="F5" s="34">
        <f>(E5-B5)/B5</f>
        <v>0.227868068363658</v>
      </c>
      <c r="G5" s="38"/>
    </row>
    <row r="6" spans="1:7" x14ac:dyDescent="0.25">
      <c r="A6" s="6" t="s">
        <v>43</v>
      </c>
      <c r="B6" s="28">
        <v>1340375253901.4924</v>
      </c>
      <c r="C6" s="28">
        <v>1405413526255.5801</v>
      </c>
      <c r="D6" s="28">
        <v>1483905476138</v>
      </c>
      <c r="E6" s="28">
        <v>1647967202040</v>
      </c>
      <c r="F6" s="37">
        <f t="shared" ref="F6:F41" si="0">(E6-B6)/B6</f>
        <v>0.22948196577278296</v>
      </c>
      <c r="G6" s="38"/>
    </row>
    <row r="7" spans="1:7" x14ac:dyDescent="0.25">
      <c r="A7" s="6" t="s">
        <v>44</v>
      </c>
      <c r="B7" s="28">
        <v>4386351419724.8203</v>
      </c>
      <c r="C7" s="28">
        <v>4590194128425.7998</v>
      </c>
      <c r="D7" s="28">
        <v>4748974020783.5898</v>
      </c>
      <c r="E7" s="28">
        <v>5186722601771</v>
      </c>
      <c r="F7" s="37">
        <f t="shared" si="0"/>
        <v>0.18246854970329562</v>
      </c>
      <c r="G7" s="38"/>
    </row>
    <row r="8" spans="1:7" x14ac:dyDescent="0.25">
      <c r="A8" s="6" t="s">
        <v>45</v>
      </c>
      <c r="B8" s="28">
        <v>3836719337524.9429</v>
      </c>
      <c r="C8" s="28">
        <v>4021895617962.5498</v>
      </c>
      <c r="D8" s="28">
        <v>4238103050954.3301</v>
      </c>
      <c r="E8" s="28">
        <v>4814275028104</v>
      </c>
      <c r="F8" s="37">
        <f t="shared" si="0"/>
        <v>0.25478947105098276</v>
      </c>
      <c r="G8" s="38"/>
    </row>
    <row r="9" spans="1:7" x14ac:dyDescent="0.25">
      <c r="A9" s="6" t="s">
        <v>46</v>
      </c>
      <c r="B9" s="28">
        <v>1131007956498.8835</v>
      </c>
      <c r="C9" s="28">
        <v>1183114398836.25</v>
      </c>
      <c r="D9" s="28">
        <v>1218609714568</v>
      </c>
      <c r="E9" s="28">
        <v>1360939991113</v>
      </c>
      <c r="F9" s="37">
        <f t="shared" si="0"/>
        <v>0.20329833516457974</v>
      </c>
      <c r="G9" s="38"/>
    </row>
    <row r="10" spans="1:7" x14ac:dyDescent="0.25">
      <c r="A10" s="6" t="s">
        <v>47</v>
      </c>
      <c r="B10" s="28">
        <v>155951535273.55405</v>
      </c>
      <c r="C10" s="28">
        <v>167973577296.94</v>
      </c>
      <c r="D10" s="28">
        <v>173270247034</v>
      </c>
      <c r="E10" s="28">
        <v>199453054561</v>
      </c>
      <c r="F10" s="37">
        <f t="shared" si="0"/>
        <v>0.27894255232011722</v>
      </c>
      <c r="G10" s="38"/>
    </row>
    <row r="11" spans="1:7" x14ac:dyDescent="0.25">
      <c r="A11" s="6" t="s">
        <v>48</v>
      </c>
      <c r="B11" s="28">
        <v>1726841532463.9727</v>
      </c>
      <c r="C11" s="28">
        <v>1823411230673.1299</v>
      </c>
      <c r="D11" s="28">
        <v>1957712857166</v>
      </c>
      <c r="E11" s="28">
        <v>2233842145085</v>
      </c>
      <c r="F11" s="37">
        <f t="shared" si="0"/>
        <v>0.29359996449564485</v>
      </c>
      <c r="G11" s="38"/>
    </row>
    <row r="12" spans="1:7" x14ac:dyDescent="0.25">
      <c r="A12" s="31" t="s">
        <v>22</v>
      </c>
      <c r="B12" s="27">
        <v>2741838359561.6724</v>
      </c>
      <c r="C12" s="27">
        <v>2879746253130.4902</v>
      </c>
      <c r="D12" s="27">
        <v>3135578612704.7798</v>
      </c>
      <c r="E12" s="27">
        <v>3595398833430</v>
      </c>
      <c r="F12" s="34">
        <f t="shared" si="0"/>
        <v>0.3113095529106184</v>
      </c>
      <c r="G12" s="38"/>
    </row>
    <row r="13" spans="1:7" ht="30" x14ac:dyDescent="0.25">
      <c r="A13" s="6" t="s">
        <v>49</v>
      </c>
      <c r="B13" s="28">
        <v>67932409563.051064</v>
      </c>
      <c r="C13" s="28">
        <v>69494257992.800003</v>
      </c>
      <c r="D13" s="28">
        <v>70883389675</v>
      </c>
      <c r="E13" s="28">
        <v>80263538905</v>
      </c>
      <c r="F13" s="37">
        <f t="shared" si="0"/>
        <v>0.18152056465042465</v>
      </c>
      <c r="G13" s="38"/>
    </row>
    <row r="14" spans="1:7" x14ac:dyDescent="0.25">
      <c r="A14" s="6" t="s">
        <v>50</v>
      </c>
      <c r="B14" s="28">
        <v>348564080192.97571</v>
      </c>
      <c r="C14" s="28">
        <v>364708002938.59998</v>
      </c>
      <c r="D14" s="28">
        <v>379729753380</v>
      </c>
      <c r="E14" s="28">
        <v>436773573248</v>
      </c>
      <c r="F14" s="37">
        <f t="shared" si="0"/>
        <v>0.25306535603493285</v>
      </c>
      <c r="G14" s="38"/>
    </row>
    <row r="15" spans="1:7" x14ac:dyDescent="0.25">
      <c r="A15" s="6" t="s">
        <v>51</v>
      </c>
      <c r="B15" s="28">
        <v>146533315792.88705</v>
      </c>
      <c r="C15" s="28">
        <v>148544087405.84</v>
      </c>
      <c r="D15" s="28">
        <v>161091277875</v>
      </c>
      <c r="E15" s="28">
        <v>181441432189</v>
      </c>
      <c r="F15" s="37">
        <f t="shared" si="0"/>
        <v>0.2382264825389793</v>
      </c>
      <c r="G15" s="38"/>
    </row>
    <row r="16" spans="1:7" x14ac:dyDescent="0.25">
      <c r="A16" s="6" t="s">
        <v>52</v>
      </c>
      <c r="B16" s="28">
        <v>147962904894.65137</v>
      </c>
      <c r="C16" s="28">
        <v>152963428041</v>
      </c>
      <c r="D16" s="28">
        <v>166603862605</v>
      </c>
      <c r="E16" s="28">
        <v>189929174695</v>
      </c>
      <c r="F16" s="37">
        <f t="shared" si="0"/>
        <v>0.28362696603063009</v>
      </c>
      <c r="G16" s="38"/>
    </row>
    <row r="17" spans="1:7" x14ac:dyDescent="0.25">
      <c r="A17" s="6" t="s">
        <v>53</v>
      </c>
      <c r="B17" s="28">
        <v>77695411908.551086</v>
      </c>
      <c r="C17" s="28">
        <v>87798809809.899994</v>
      </c>
      <c r="D17" s="28">
        <v>103771029281</v>
      </c>
      <c r="E17" s="28">
        <v>120560612111</v>
      </c>
      <c r="F17" s="37">
        <f t="shared" si="0"/>
        <v>0.55170825598945317</v>
      </c>
      <c r="G17" s="38"/>
    </row>
    <row r="18" spans="1:7" ht="30" x14ac:dyDescent="0.25">
      <c r="A18" s="6" t="s">
        <v>54</v>
      </c>
      <c r="B18" s="28">
        <v>36469007593.209557</v>
      </c>
      <c r="C18" s="28">
        <v>42615387222</v>
      </c>
      <c r="D18" s="28">
        <v>47289382604</v>
      </c>
      <c r="E18" s="28">
        <v>49730163250</v>
      </c>
      <c r="F18" s="37">
        <f t="shared" si="0"/>
        <v>0.36362809223412046</v>
      </c>
      <c r="G18" s="38"/>
    </row>
    <row r="19" spans="1:7" x14ac:dyDescent="0.25">
      <c r="A19" s="6" t="s">
        <v>55</v>
      </c>
      <c r="B19" s="28">
        <v>78218128180.113205</v>
      </c>
      <c r="C19" s="28">
        <v>82681935486.399994</v>
      </c>
      <c r="D19" s="28">
        <v>89305178278</v>
      </c>
      <c r="E19" s="28">
        <v>100688614958</v>
      </c>
      <c r="F19" s="37">
        <f t="shared" si="0"/>
        <v>0.28727978156347483</v>
      </c>
      <c r="G19" s="38"/>
    </row>
    <row r="20" spans="1:7" x14ac:dyDescent="0.25">
      <c r="A20" s="6" t="s">
        <v>56</v>
      </c>
      <c r="B20" s="28">
        <v>230892836432.67441</v>
      </c>
      <c r="C20" s="28">
        <v>238151841729.23999</v>
      </c>
      <c r="D20" s="28">
        <v>269544792306</v>
      </c>
      <c r="E20" s="28">
        <v>310322873731</v>
      </c>
      <c r="F20" s="37">
        <f t="shared" si="0"/>
        <v>0.34401256671939429</v>
      </c>
      <c r="G20" s="38"/>
    </row>
    <row r="21" spans="1:7" x14ac:dyDescent="0.25">
      <c r="A21" s="6" t="s">
        <v>57</v>
      </c>
      <c r="B21" s="28">
        <v>31255531260.028999</v>
      </c>
      <c r="C21" s="28">
        <v>33144658821</v>
      </c>
      <c r="D21" s="28">
        <v>35976866378</v>
      </c>
      <c r="E21" s="28">
        <v>43296875668</v>
      </c>
      <c r="F21" s="37">
        <f t="shared" si="0"/>
        <v>0.38525483082637668</v>
      </c>
      <c r="G21" s="38"/>
    </row>
    <row r="22" spans="1:7" x14ac:dyDescent="0.25">
      <c r="A22" s="32" t="s">
        <v>58</v>
      </c>
      <c r="B22" s="28">
        <v>214464180968.60199</v>
      </c>
      <c r="C22" s="28">
        <v>216042129372.60001</v>
      </c>
      <c r="D22" s="28">
        <v>241758519192</v>
      </c>
      <c r="E22" s="28">
        <v>276984045030</v>
      </c>
      <c r="F22" s="37">
        <f t="shared" si="0"/>
        <v>0.29151657763564282</v>
      </c>
      <c r="G22" s="38"/>
    </row>
    <row r="23" spans="1:7" x14ac:dyDescent="0.25">
      <c r="A23" s="6" t="s">
        <v>59</v>
      </c>
      <c r="B23" s="28">
        <v>77535097449.791229</v>
      </c>
      <c r="C23" s="28">
        <v>85063176098</v>
      </c>
      <c r="D23" s="28">
        <v>94117045767</v>
      </c>
      <c r="E23" s="28">
        <v>111871067084</v>
      </c>
      <c r="F23" s="37">
        <f t="shared" si="0"/>
        <v>0.44284421847078265</v>
      </c>
      <c r="G23" s="38"/>
    </row>
    <row r="24" spans="1:7" x14ac:dyDescent="0.25">
      <c r="A24" s="6" t="s">
        <v>60</v>
      </c>
      <c r="B24" s="28">
        <v>67130671706.167946</v>
      </c>
      <c r="C24" s="28">
        <v>68852564370</v>
      </c>
      <c r="D24" s="28">
        <v>62828539417</v>
      </c>
      <c r="E24" s="28">
        <v>73788060080</v>
      </c>
      <c r="F24" s="37">
        <f t="shared" si="0"/>
        <v>9.917059079896523E-2</v>
      </c>
      <c r="G24" s="38"/>
    </row>
    <row r="25" spans="1:7" x14ac:dyDescent="0.25">
      <c r="A25" s="6" t="s">
        <v>61</v>
      </c>
      <c r="B25" s="28">
        <v>10245792864.033136</v>
      </c>
      <c r="C25" s="28">
        <v>12543018767</v>
      </c>
      <c r="D25" s="28">
        <v>15321351700</v>
      </c>
      <c r="E25" s="28">
        <v>18657638978</v>
      </c>
      <c r="F25" s="37">
        <f t="shared" si="0"/>
        <v>0.82100489689732403</v>
      </c>
      <c r="G25" s="38"/>
    </row>
    <row r="26" spans="1:7" x14ac:dyDescent="0.25">
      <c r="A26" s="6" t="s">
        <v>62</v>
      </c>
      <c r="B26" s="28">
        <v>136014048868.50679</v>
      </c>
      <c r="C26" s="28">
        <v>145088619735.60001</v>
      </c>
      <c r="D26" s="28">
        <v>154228236757</v>
      </c>
      <c r="E26" s="28">
        <v>182227358606</v>
      </c>
      <c r="F26" s="37">
        <f t="shared" si="0"/>
        <v>0.33976864979712851</v>
      </c>
      <c r="G26" s="38"/>
    </row>
    <row r="27" spans="1:7" x14ac:dyDescent="0.25">
      <c r="A27" s="6" t="s">
        <v>63</v>
      </c>
      <c r="B27" s="28">
        <v>87636135531.436981</v>
      </c>
      <c r="C27" s="28">
        <v>96605014805</v>
      </c>
      <c r="D27" s="28">
        <v>108940249887</v>
      </c>
      <c r="E27" s="28">
        <v>129615925395</v>
      </c>
      <c r="F27" s="37">
        <f t="shared" si="0"/>
        <v>0.47902374527347752</v>
      </c>
      <c r="G27" s="38"/>
    </row>
    <row r="28" spans="1:7" x14ac:dyDescent="0.25">
      <c r="A28" s="6" t="s">
        <v>64</v>
      </c>
      <c r="B28" s="28">
        <v>98440437627.666901</v>
      </c>
      <c r="C28" s="28">
        <v>93819283919.600006</v>
      </c>
      <c r="D28" s="28">
        <v>94526017993</v>
      </c>
      <c r="E28" s="28">
        <v>110044534191</v>
      </c>
      <c r="F28" s="37">
        <f t="shared" si="0"/>
        <v>0.11787936789984102</v>
      </c>
      <c r="G28" s="38"/>
    </row>
    <row r="29" spans="1:7" x14ac:dyDescent="0.25">
      <c r="A29" s="6" t="s">
        <v>65</v>
      </c>
      <c r="B29" s="28">
        <v>44102068729.113609</v>
      </c>
      <c r="C29" s="28">
        <v>43958030332</v>
      </c>
      <c r="D29" s="28">
        <v>48875926857</v>
      </c>
      <c r="E29" s="28">
        <v>61293390688</v>
      </c>
      <c r="F29" s="37">
        <f t="shared" si="0"/>
        <v>0.38980760890106919</v>
      </c>
      <c r="G29" s="38"/>
    </row>
    <row r="30" spans="1:7" x14ac:dyDescent="0.25">
      <c r="A30" s="6" t="s">
        <v>66</v>
      </c>
      <c r="B30" s="28">
        <v>59815941907.572586</v>
      </c>
      <c r="C30" s="28">
        <v>62503041781</v>
      </c>
      <c r="D30" s="28">
        <v>72489004188</v>
      </c>
      <c r="E30" s="28">
        <v>84517945403</v>
      </c>
      <c r="F30" s="37">
        <f t="shared" si="0"/>
        <v>0.41296688989027164</v>
      </c>
      <c r="G30" s="38"/>
    </row>
    <row r="31" spans="1:7" x14ac:dyDescent="0.25">
      <c r="A31" s="6" t="s">
        <v>67</v>
      </c>
      <c r="B31" s="28">
        <v>23233657493.786709</v>
      </c>
      <c r="C31" s="28">
        <v>22356068462.73</v>
      </c>
      <c r="D31" s="28">
        <v>21958881954</v>
      </c>
      <c r="E31" s="28">
        <v>27264786320</v>
      </c>
      <c r="F31" s="37">
        <f t="shared" si="0"/>
        <v>0.17350384145463627</v>
      </c>
      <c r="G31" s="38"/>
    </row>
    <row r="32" spans="1:7" x14ac:dyDescent="0.25">
      <c r="A32" s="32" t="s">
        <v>68</v>
      </c>
      <c r="B32" s="28">
        <v>307170550730.32928</v>
      </c>
      <c r="C32" s="28">
        <v>325145685834.16003</v>
      </c>
      <c r="D32" s="28">
        <v>363634994117</v>
      </c>
      <c r="E32" s="28">
        <v>400325010259</v>
      </c>
      <c r="F32" s="37">
        <f t="shared" si="0"/>
        <v>0.30326624511101891</v>
      </c>
      <c r="G32" s="38"/>
    </row>
    <row r="33" spans="1:7" x14ac:dyDescent="0.25">
      <c r="A33" s="6" t="s">
        <v>69</v>
      </c>
      <c r="B33" s="28">
        <v>54840916440.784935</v>
      </c>
      <c r="C33" s="28">
        <v>55247733588.239998</v>
      </c>
      <c r="D33" s="28">
        <v>61143863242</v>
      </c>
      <c r="E33" s="28">
        <v>69241347200</v>
      </c>
      <c r="F33" s="37">
        <f t="shared" si="0"/>
        <v>0.26258552361655157</v>
      </c>
      <c r="G33" s="38"/>
    </row>
    <row r="34" spans="1:7" x14ac:dyDescent="0.25">
      <c r="A34" s="6" t="s">
        <v>70</v>
      </c>
      <c r="B34" s="28">
        <v>156713045003.97028</v>
      </c>
      <c r="C34" s="28">
        <v>166684863934.79999</v>
      </c>
      <c r="D34" s="28">
        <v>177248916957</v>
      </c>
      <c r="E34" s="28">
        <v>205431443862</v>
      </c>
      <c r="F34" s="37">
        <f t="shared" si="0"/>
        <v>0.31087647398335894</v>
      </c>
      <c r="G34" s="38"/>
    </row>
    <row r="35" spans="1:7" x14ac:dyDescent="0.25">
      <c r="A35" s="6" t="s">
        <v>71</v>
      </c>
      <c r="B35" s="28">
        <v>152131147642.02731</v>
      </c>
      <c r="C35" s="28">
        <v>168785829034.76999</v>
      </c>
      <c r="D35" s="28">
        <v>185609893672.78</v>
      </c>
      <c r="E35" s="28">
        <v>204721714519</v>
      </c>
      <c r="F35" s="37">
        <f t="shared" si="0"/>
        <v>0.34569230359532349</v>
      </c>
      <c r="G35" s="38"/>
    </row>
    <row r="36" spans="1:7" x14ac:dyDescent="0.25">
      <c r="A36" s="6" t="s">
        <v>72</v>
      </c>
      <c r="B36" s="28">
        <v>29365325696.043839</v>
      </c>
      <c r="C36" s="28">
        <v>33295997229.130001</v>
      </c>
      <c r="D36" s="28">
        <v>38745675212</v>
      </c>
      <c r="E36" s="28">
        <v>44759426073</v>
      </c>
      <c r="F36" s="37">
        <f t="shared" si="0"/>
        <v>0.52422712883549216</v>
      </c>
      <c r="G36" s="38"/>
    </row>
    <row r="37" spans="1:7" x14ac:dyDescent="0.25">
      <c r="A37" s="6" t="s">
        <v>73</v>
      </c>
      <c r="B37" s="28">
        <v>8448514464.2744503</v>
      </c>
      <c r="C37" s="28">
        <v>9525694254</v>
      </c>
      <c r="D37" s="28">
        <v>10644773189</v>
      </c>
      <c r="E37" s="28">
        <v>12268709064</v>
      </c>
      <c r="F37" s="37">
        <f t="shared" si="0"/>
        <v>0.45217352895348617</v>
      </c>
      <c r="G37" s="38"/>
    </row>
    <row r="38" spans="1:7" x14ac:dyDescent="0.25">
      <c r="A38" s="6" t="s">
        <v>74</v>
      </c>
      <c r="B38" s="28">
        <v>17264989008.784882</v>
      </c>
      <c r="C38" s="28">
        <v>18931447713.989998</v>
      </c>
      <c r="D38" s="28">
        <v>21146143891</v>
      </c>
      <c r="E38" s="28">
        <v>22663921952</v>
      </c>
      <c r="F38" s="37">
        <f t="shared" si="0"/>
        <v>0.31270989749648836</v>
      </c>
      <c r="G38" s="38"/>
    </row>
    <row r="39" spans="1:7" x14ac:dyDescent="0.25">
      <c r="A39" s="6" t="s">
        <v>75</v>
      </c>
      <c r="B39" s="28">
        <v>12093375444.852358</v>
      </c>
      <c r="C39" s="28">
        <v>12042441133</v>
      </c>
      <c r="D39" s="28">
        <v>10650184490</v>
      </c>
      <c r="E39" s="28">
        <v>12532178623</v>
      </c>
      <c r="F39" s="37">
        <f t="shared" si="0"/>
        <v>3.6284590695844332E-2</v>
      </c>
      <c r="G39" s="38"/>
    </row>
    <row r="40" spans="1:7" x14ac:dyDescent="0.25">
      <c r="A40" s="6" t="s">
        <v>76</v>
      </c>
      <c r="B40" s="28">
        <v>19668836165.784199</v>
      </c>
      <c r="C40" s="28">
        <v>23153203318.09</v>
      </c>
      <c r="D40" s="28">
        <v>27514861840</v>
      </c>
      <c r="E40" s="28">
        <v>34183471348</v>
      </c>
      <c r="F40" s="37">
        <f t="shared" si="0"/>
        <v>0.73795089144447612</v>
      </c>
      <c r="G40" s="38"/>
    </row>
    <row r="41" spans="1:7" x14ac:dyDescent="0.25">
      <c r="A41" s="12" t="s">
        <v>13</v>
      </c>
      <c r="B41" s="10">
        <v>15319085394949.34</v>
      </c>
      <c r="C41" s="30">
        <v>16071748732580.74</v>
      </c>
      <c r="D41" s="30">
        <v>16956153979348.699</v>
      </c>
      <c r="E41" s="30">
        <v>19038598856104</v>
      </c>
      <c r="F41" s="36">
        <f t="shared" si="0"/>
        <v>0.24280258026245963</v>
      </c>
      <c r="G41" s="38"/>
    </row>
    <row r="43" spans="1:7" x14ac:dyDescent="0.25">
      <c r="A43" s="19" t="s">
        <v>97</v>
      </c>
    </row>
    <row r="45" spans="1:7" ht="15.75" x14ac:dyDescent="0.25">
      <c r="A45" s="23"/>
    </row>
  </sheetData>
  <mergeCells count="2">
    <mergeCell ref="A2:F2"/>
    <mergeCell ref="A1:F1"/>
  </mergeCells>
  <pageMargins left="0.25" right="0.25" top="0.75" bottom="0.75" header="0.3" footer="0.3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548FD-D604-4115-9D74-2FAF57F5FC4C}">
  <sheetPr>
    <pageSetUpPr fitToPage="1"/>
  </sheetPr>
  <dimension ref="A1:F44"/>
  <sheetViews>
    <sheetView view="pageBreakPreview" topLeftCell="B1" zoomScale="65" zoomScaleNormal="100" workbookViewId="0">
      <selection activeCell="E4" sqref="E4:F5"/>
    </sheetView>
  </sheetViews>
  <sheetFormatPr defaultColWidth="8.85546875" defaultRowHeight="15" x14ac:dyDescent="0.25"/>
  <cols>
    <col min="1" max="1" width="37.5703125" style="19" customWidth="1"/>
    <col min="2" max="2" width="21.5703125" style="19" customWidth="1"/>
    <col min="3" max="6" width="22.7109375" style="19" customWidth="1"/>
    <col min="7" max="16384" width="8.85546875" style="19"/>
  </cols>
  <sheetData>
    <row r="1" spans="1:6" ht="26.25" x14ac:dyDescent="0.25">
      <c r="A1" s="94" t="s">
        <v>41</v>
      </c>
      <c r="B1" s="94"/>
      <c r="C1" s="94"/>
      <c r="D1" s="94"/>
      <c r="E1" s="94"/>
      <c r="F1" s="94"/>
    </row>
    <row r="2" spans="1:6" x14ac:dyDescent="0.25">
      <c r="A2" s="95" t="s">
        <v>42</v>
      </c>
      <c r="B2" s="95"/>
      <c r="C2" s="95"/>
      <c r="D2" s="95"/>
      <c r="E2" s="95"/>
      <c r="F2" s="95"/>
    </row>
    <row r="4" spans="1:6" s="26" customFormat="1" ht="30" x14ac:dyDescent="0.25">
      <c r="A4" s="25" t="s">
        <v>2</v>
      </c>
      <c r="B4" s="2" t="s">
        <v>91</v>
      </c>
      <c r="C4" s="2" t="s">
        <v>96</v>
      </c>
      <c r="D4" s="2" t="s">
        <v>98</v>
      </c>
      <c r="E4" s="2" t="s">
        <v>99</v>
      </c>
      <c r="F4" s="25" t="s">
        <v>100</v>
      </c>
    </row>
    <row r="5" spans="1:6" x14ac:dyDescent="0.25">
      <c r="A5" s="31" t="s">
        <v>21</v>
      </c>
      <c r="B5" s="27">
        <v>581455</v>
      </c>
      <c r="C5" s="27">
        <v>440668</v>
      </c>
      <c r="D5" s="27">
        <v>452227</v>
      </c>
      <c r="E5" s="27">
        <v>466308</v>
      </c>
      <c r="F5" s="34">
        <f>(E5-B5)/B5</f>
        <v>-0.19803252186325682</v>
      </c>
    </row>
    <row r="6" spans="1:6" x14ac:dyDescent="0.25">
      <c r="A6" s="6" t="s">
        <v>43</v>
      </c>
      <c r="B6" s="28">
        <v>42154</v>
      </c>
      <c r="C6" s="29">
        <v>42856</v>
      </c>
      <c r="D6" s="29">
        <v>43812</v>
      </c>
      <c r="E6" s="29">
        <v>45016</v>
      </c>
      <c r="F6" s="33">
        <f t="shared" ref="F6:F42" si="0">(E6-B6)/B6</f>
        <v>6.7893912795938705E-2</v>
      </c>
    </row>
    <row r="7" spans="1:6" x14ac:dyDescent="0.25">
      <c r="A7" s="6" t="s">
        <v>44</v>
      </c>
      <c r="B7" s="28">
        <v>300906</v>
      </c>
      <c r="C7" s="29">
        <v>156342</v>
      </c>
      <c r="D7" s="29">
        <v>160830</v>
      </c>
      <c r="E7" s="29">
        <v>166965</v>
      </c>
      <c r="F7" s="33">
        <f t="shared" si="0"/>
        <v>-0.44512572032461967</v>
      </c>
    </row>
    <row r="8" spans="1:6" x14ac:dyDescent="0.25">
      <c r="A8" s="6" t="s">
        <v>45</v>
      </c>
      <c r="B8" s="28">
        <v>120006</v>
      </c>
      <c r="C8" s="29">
        <v>121772</v>
      </c>
      <c r="D8" s="29">
        <v>124542</v>
      </c>
      <c r="E8" s="29">
        <v>127965</v>
      </c>
      <c r="F8" s="33">
        <f t="shared" si="0"/>
        <v>6.6321683915804217E-2</v>
      </c>
    </row>
    <row r="9" spans="1:6" x14ac:dyDescent="0.25">
      <c r="A9" s="6" t="s">
        <v>46</v>
      </c>
      <c r="B9" s="28">
        <v>45320</v>
      </c>
      <c r="C9" s="29">
        <v>45507</v>
      </c>
      <c r="D9" s="29">
        <v>46861</v>
      </c>
      <c r="E9" s="29">
        <v>48239</v>
      </c>
      <c r="F9" s="33">
        <f t="shared" si="0"/>
        <v>6.4408649602824358E-2</v>
      </c>
    </row>
    <row r="10" spans="1:6" x14ac:dyDescent="0.25">
      <c r="A10" s="6" t="s">
        <v>47</v>
      </c>
      <c r="B10" s="28">
        <v>12369</v>
      </c>
      <c r="C10" s="29">
        <v>12496</v>
      </c>
      <c r="D10" s="29">
        <v>12744</v>
      </c>
      <c r="E10" s="29">
        <v>12920</v>
      </c>
      <c r="F10" s="33">
        <f t="shared" si="0"/>
        <v>4.4546850998463901E-2</v>
      </c>
    </row>
    <row r="11" spans="1:6" x14ac:dyDescent="0.25">
      <c r="A11" s="6" t="s">
        <v>48</v>
      </c>
      <c r="B11" s="28">
        <v>60700</v>
      </c>
      <c r="C11" s="29">
        <v>61695</v>
      </c>
      <c r="D11" s="29">
        <v>63438</v>
      </c>
      <c r="E11" s="29">
        <v>65203</v>
      </c>
      <c r="F11" s="33">
        <f t="shared" si="0"/>
        <v>7.4184514003294899E-2</v>
      </c>
    </row>
    <row r="12" spans="1:6" x14ac:dyDescent="0.25">
      <c r="A12" s="31" t="s">
        <v>22</v>
      </c>
      <c r="B12" s="27">
        <v>131578</v>
      </c>
      <c r="C12" s="27">
        <v>132808</v>
      </c>
      <c r="D12" s="27">
        <v>136207</v>
      </c>
      <c r="E12" s="27">
        <v>139958</v>
      </c>
      <c r="F12" s="34">
        <f t="shared" si="0"/>
        <v>6.3688458556901612E-2</v>
      </c>
    </row>
    <row r="13" spans="1:6" ht="30" x14ac:dyDescent="0.25">
      <c r="A13" s="6" t="s">
        <v>49</v>
      </c>
      <c r="B13" s="28">
        <v>4463</v>
      </c>
      <c r="C13" s="29">
        <v>4496</v>
      </c>
      <c r="D13" s="29">
        <v>4584</v>
      </c>
      <c r="E13" s="29">
        <v>4678</v>
      </c>
      <c r="F13" s="33">
        <f t="shared" si="0"/>
        <v>4.8173874075733814E-2</v>
      </c>
    </row>
    <row r="14" spans="1:6" x14ac:dyDescent="0.25">
      <c r="A14" s="6" t="s">
        <v>50</v>
      </c>
      <c r="B14" s="28">
        <v>23995</v>
      </c>
      <c r="C14" s="29">
        <v>24397</v>
      </c>
      <c r="D14" s="29">
        <v>25012</v>
      </c>
      <c r="E14" s="29">
        <v>25733</v>
      </c>
      <c r="F14" s="33">
        <f t="shared" si="0"/>
        <v>7.2431756615961657E-2</v>
      </c>
    </row>
    <row r="15" spans="1:6" x14ac:dyDescent="0.25">
      <c r="A15" s="6" t="s">
        <v>51</v>
      </c>
      <c r="B15" s="28">
        <v>5112</v>
      </c>
      <c r="C15" s="29">
        <v>5184</v>
      </c>
      <c r="D15" s="29">
        <v>5306</v>
      </c>
      <c r="E15" s="29">
        <v>5433</v>
      </c>
      <c r="F15" s="33">
        <f t="shared" si="0"/>
        <v>6.2793427230046953E-2</v>
      </c>
    </row>
    <row r="16" spans="1:6" x14ac:dyDescent="0.25">
      <c r="A16" s="6" t="s">
        <v>52</v>
      </c>
      <c r="B16" s="28">
        <v>7991</v>
      </c>
      <c r="C16" s="29">
        <v>8115</v>
      </c>
      <c r="D16" s="29">
        <v>8316</v>
      </c>
      <c r="E16" s="29">
        <v>8551</v>
      </c>
      <c r="F16" s="33">
        <f t="shared" si="0"/>
        <v>7.0078838693530224E-2</v>
      </c>
    </row>
    <row r="17" spans="1:6" x14ac:dyDescent="0.25">
      <c r="A17" s="6" t="s">
        <v>53</v>
      </c>
      <c r="B17" s="28">
        <v>6167</v>
      </c>
      <c r="C17" s="29">
        <v>6295</v>
      </c>
      <c r="D17" s="29">
        <v>6481</v>
      </c>
      <c r="E17" s="29">
        <v>6678</v>
      </c>
      <c r="F17" s="33">
        <f t="shared" si="0"/>
        <v>8.2860385925085128E-2</v>
      </c>
    </row>
    <row r="18" spans="1:6" ht="30" x14ac:dyDescent="0.25">
      <c r="A18" s="6" t="s">
        <v>54</v>
      </c>
      <c r="B18" s="28">
        <v>2307</v>
      </c>
      <c r="C18" s="29">
        <v>2362</v>
      </c>
      <c r="D18" s="29">
        <v>2418</v>
      </c>
      <c r="E18" s="29">
        <v>2488</v>
      </c>
      <c r="F18" s="33">
        <f t="shared" si="0"/>
        <v>7.8456870394451664E-2</v>
      </c>
    </row>
    <row r="19" spans="1:6" x14ac:dyDescent="0.25">
      <c r="A19" s="6" t="s">
        <v>55</v>
      </c>
      <c r="B19" s="28">
        <v>3910</v>
      </c>
      <c r="C19" s="29">
        <v>3975</v>
      </c>
      <c r="D19" s="29">
        <v>4059</v>
      </c>
      <c r="E19" s="29">
        <v>4192</v>
      </c>
      <c r="F19" s="33">
        <f t="shared" si="0"/>
        <v>7.2122762148337599E-2</v>
      </c>
    </row>
    <row r="20" spans="1:6" x14ac:dyDescent="0.25">
      <c r="A20" s="6" t="s">
        <v>56</v>
      </c>
      <c r="B20" s="28">
        <v>10225</v>
      </c>
      <c r="C20" s="29">
        <v>10347</v>
      </c>
      <c r="D20" s="29">
        <v>10602</v>
      </c>
      <c r="E20" s="29">
        <v>10893</v>
      </c>
      <c r="F20" s="33">
        <f t="shared" si="0"/>
        <v>6.5330073349633255E-2</v>
      </c>
    </row>
    <row r="21" spans="1:6" x14ac:dyDescent="0.25">
      <c r="A21" s="6" t="s">
        <v>57</v>
      </c>
      <c r="B21" s="28">
        <v>1607</v>
      </c>
      <c r="C21" s="29">
        <v>1623</v>
      </c>
      <c r="D21" s="29">
        <v>1679</v>
      </c>
      <c r="E21" s="29">
        <v>1729</v>
      </c>
      <c r="F21" s="33">
        <f t="shared" si="0"/>
        <v>7.591785936527691E-2</v>
      </c>
    </row>
    <row r="22" spans="1:6" x14ac:dyDescent="0.25">
      <c r="A22" s="32" t="s">
        <v>58</v>
      </c>
      <c r="B22" s="28">
        <v>7460</v>
      </c>
      <c r="C22" s="29">
        <v>7570</v>
      </c>
      <c r="D22" s="29">
        <v>7831</v>
      </c>
      <c r="E22" s="29">
        <v>8125</v>
      </c>
      <c r="F22" s="33">
        <f t="shared" si="0"/>
        <v>8.9142091152815017E-2</v>
      </c>
    </row>
    <row r="23" spans="1:6" x14ac:dyDescent="0.25">
      <c r="A23" s="6" t="s">
        <v>59</v>
      </c>
      <c r="B23" s="28">
        <v>6106</v>
      </c>
      <c r="C23" s="29">
        <v>6220</v>
      </c>
      <c r="D23" s="29">
        <v>6414</v>
      </c>
      <c r="E23" s="29">
        <v>6643</v>
      </c>
      <c r="F23" s="33">
        <f t="shared" si="0"/>
        <v>8.7946282345234189E-2</v>
      </c>
    </row>
    <row r="24" spans="1:6" x14ac:dyDescent="0.25">
      <c r="A24" s="6" t="s">
        <v>60</v>
      </c>
      <c r="B24" s="28">
        <v>2670</v>
      </c>
      <c r="C24" s="29">
        <v>2703</v>
      </c>
      <c r="D24" s="29">
        <v>2781</v>
      </c>
      <c r="E24" s="29">
        <v>2854</v>
      </c>
      <c r="F24" s="33">
        <f t="shared" si="0"/>
        <v>6.8913857677902618E-2</v>
      </c>
    </row>
    <row r="25" spans="1:6" x14ac:dyDescent="0.25">
      <c r="A25" s="6" t="s">
        <v>61</v>
      </c>
      <c r="B25" s="28">
        <v>718</v>
      </c>
      <c r="C25" s="29">
        <v>723</v>
      </c>
      <c r="D25" s="29">
        <v>732</v>
      </c>
      <c r="E25" s="29">
        <v>744</v>
      </c>
      <c r="F25" s="33">
        <f t="shared" si="0"/>
        <v>3.6211699164345405E-2</v>
      </c>
    </row>
    <row r="26" spans="1:6" x14ac:dyDescent="0.25">
      <c r="A26" s="6" t="s">
        <v>62</v>
      </c>
      <c r="B26" s="28">
        <v>7285</v>
      </c>
      <c r="C26" s="29">
        <v>7378</v>
      </c>
      <c r="D26" s="29">
        <v>7594</v>
      </c>
      <c r="E26" s="29">
        <v>7780</v>
      </c>
      <c r="F26" s="33">
        <f t="shared" si="0"/>
        <v>6.7947838023335622E-2</v>
      </c>
    </row>
    <row r="27" spans="1:6" x14ac:dyDescent="0.25">
      <c r="A27" s="6" t="s">
        <v>63</v>
      </c>
      <c r="B27" s="28">
        <v>4677</v>
      </c>
      <c r="C27" s="29">
        <v>4751</v>
      </c>
      <c r="D27" s="29">
        <v>4904</v>
      </c>
      <c r="E27" s="29">
        <v>5046</v>
      </c>
      <c r="F27" s="33">
        <f t="shared" si="0"/>
        <v>7.8896728672225788E-2</v>
      </c>
    </row>
    <row r="28" spans="1:6" x14ac:dyDescent="0.25">
      <c r="A28" s="6" t="s">
        <v>64</v>
      </c>
      <c r="B28" s="28">
        <v>3627</v>
      </c>
      <c r="C28" s="29">
        <v>3662</v>
      </c>
      <c r="D28" s="29">
        <v>3739</v>
      </c>
      <c r="E28" s="29">
        <v>3852</v>
      </c>
      <c r="F28" s="33">
        <f t="shared" si="0"/>
        <v>6.2034739454094295E-2</v>
      </c>
    </row>
    <row r="29" spans="1:6" x14ac:dyDescent="0.25">
      <c r="A29" s="6" t="s">
        <v>65</v>
      </c>
      <c r="B29" s="28">
        <v>921</v>
      </c>
      <c r="C29" s="29">
        <v>965</v>
      </c>
      <c r="D29" s="29">
        <v>980</v>
      </c>
      <c r="E29" s="29">
        <v>995</v>
      </c>
      <c r="F29" s="33">
        <f t="shared" si="0"/>
        <v>8.0347448425624315E-2</v>
      </c>
    </row>
    <row r="30" spans="1:6" x14ac:dyDescent="0.25">
      <c r="A30" s="6" t="s">
        <v>66</v>
      </c>
      <c r="B30" s="28">
        <v>1622</v>
      </c>
      <c r="C30" s="29">
        <v>1640</v>
      </c>
      <c r="D30" s="29">
        <v>1686</v>
      </c>
      <c r="E30" s="29">
        <v>1725</v>
      </c>
      <c r="F30" s="33">
        <f t="shared" si="0"/>
        <v>6.3501849568434035E-2</v>
      </c>
    </row>
    <row r="31" spans="1:6" x14ac:dyDescent="0.25">
      <c r="A31" s="6" t="s">
        <v>67</v>
      </c>
      <c r="B31" s="28">
        <v>674</v>
      </c>
      <c r="C31" s="29">
        <v>676</v>
      </c>
      <c r="D31" s="29">
        <v>683</v>
      </c>
      <c r="E31" s="29">
        <v>697</v>
      </c>
      <c r="F31" s="33">
        <f t="shared" si="0"/>
        <v>3.4124629080118693E-2</v>
      </c>
    </row>
    <row r="32" spans="1:6" x14ac:dyDescent="0.25">
      <c r="A32" s="32" t="s">
        <v>68</v>
      </c>
      <c r="B32" s="28">
        <v>8924</v>
      </c>
      <c r="C32" s="29">
        <v>9030</v>
      </c>
      <c r="D32" s="29">
        <v>9231</v>
      </c>
      <c r="E32" s="29">
        <v>9433</v>
      </c>
      <c r="F32" s="33">
        <f t="shared" si="0"/>
        <v>5.7037203047960554E-2</v>
      </c>
    </row>
    <row r="33" spans="1:6" x14ac:dyDescent="0.25">
      <c r="A33" s="6" t="s">
        <v>69</v>
      </c>
      <c r="B33" s="28">
        <v>1661</v>
      </c>
      <c r="C33" s="29">
        <v>1675</v>
      </c>
      <c r="D33" s="29">
        <v>1700</v>
      </c>
      <c r="E33" s="29">
        <v>1730</v>
      </c>
      <c r="F33" s="33">
        <f t="shared" si="0"/>
        <v>4.1541240216736906E-2</v>
      </c>
    </row>
    <row r="34" spans="1:6" x14ac:dyDescent="0.25">
      <c r="A34" s="6" t="s">
        <v>70</v>
      </c>
      <c r="B34" s="28">
        <v>9725</v>
      </c>
      <c r="C34" s="29">
        <v>9860</v>
      </c>
      <c r="D34" s="29">
        <v>10129</v>
      </c>
      <c r="E34" s="29">
        <v>10398</v>
      </c>
      <c r="F34" s="33">
        <f t="shared" si="0"/>
        <v>6.9203084832904882E-2</v>
      </c>
    </row>
    <row r="35" spans="1:6" x14ac:dyDescent="0.25">
      <c r="A35" s="6" t="s">
        <v>71</v>
      </c>
      <c r="B35" s="28">
        <v>2996</v>
      </c>
      <c r="C35" s="29">
        <v>3022</v>
      </c>
      <c r="D35" s="29">
        <v>3095</v>
      </c>
      <c r="E35" s="29">
        <v>3150</v>
      </c>
      <c r="F35" s="33">
        <f t="shared" si="0"/>
        <v>5.1401869158878503E-2</v>
      </c>
    </row>
    <row r="36" spans="1:6" x14ac:dyDescent="0.25">
      <c r="A36" s="6" t="s">
        <v>72</v>
      </c>
      <c r="B36" s="28">
        <v>2054</v>
      </c>
      <c r="C36" s="29">
        <v>2078</v>
      </c>
      <c r="D36" s="29">
        <v>2123</v>
      </c>
      <c r="E36" s="29">
        <v>2186</v>
      </c>
      <c r="F36" s="33">
        <f t="shared" si="0"/>
        <v>6.4264849074975663E-2</v>
      </c>
    </row>
    <row r="37" spans="1:6" x14ac:dyDescent="0.25">
      <c r="A37" s="6" t="s">
        <v>73</v>
      </c>
      <c r="B37" s="28">
        <v>761</v>
      </c>
      <c r="C37" s="29">
        <v>767</v>
      </c>
      <c r="D37" s="29">
        <v>773</v>
      </c>
      <c r="E37" s="29">
        <v>787</v>
      </c>
      <c r="F37" s="33">
        <f t="shared" si="0"/>
        <v>3.4165571616294348E-2</v>
      </c>
    </row>
    <row r="38" spans="1:6" x14ac:dyDescent="0.25">
      <c r="A38" s="6" t="s">
        <v>74</v>
      </c>
      <c r="B38" s="28">
        <v>877</v>
      </c>
      <c r="C38" s="29">
        <v>890</v>
      </c>
      <c r="D38" s="29">
        <v>911</v>
      </c>
      <c r="E38" s="29">
        <v>938</v>
      </c>
      <c r="F38" s="33">
        <f t="shared" si="0"/>
        <v>6.9555302166476624E-2</v>
      </c>
    </row>
    <row r="39" spans="1:6" x14ac:dyDescent="0.25">
      <c r="A39" s="6" t="s">
        <v>75</v>
      </c>
      <c r="B39" s="28">
        <v>1456</v>
      </c>
      <c r="C39" s="29">
        <v>778</v>
      </c>
      <c r="D39" s="29">
        <v>802</v>
      </c>
      <c r="E39" s="29">
        <v>823</v>
      </c>
      <c r="F39" s="33">
        <f t="shared" si="0"/>
        <v>-0.43475274725274726</v>
      </c>
    </row>
    <row r="40" spans="1:6" x14ac:dyDescent="0.25">
      <c r="A40" s="6" t="s">
        <v>76</v>
      </c>
      <c r="B40" s="28">
        <v>1587</v>
      </c>
      <c r="C40" s="29">
        <v>1626</v>
      </c>
      <c r="D40" s="29">
        <v>1642</v>
      </c>
      <c r="E40" s="29">
        <v>1677</v>
      </c>
      <c r="F40" s="33">
        <f t="shared" si="0"/>
        <v>5.6710775047258979E-2</v>
      </c>
    </row>
    <row r="41" spans="1:6" x14ac:dyDescent="0.25">
      <c r="A41" s="35" t="s">
        <v>77</v>
      </c>
      <c r="B41" s="8">
        <v>3930</v>
      </c>
      <c r="C41" s="27">
        <v>5431</v>
      </c>
      <c r="D41" s="27">
        <v>5823</v>
      </c>
      <c r="E41" s="27">
        <v>6577</v>
      </c>
      <c r="F41" s="34">
        <f t="shared" si="0"/>
        <v>0.67353689567430031</v>
      </c>
    </row>
    <row r="42" spans="1:6" x14ac:dyDescent="0.25">
      <c r="A42" s="12" t="s">
        <v>8</v>
      </c>
      <c r="B42" s="10">
        <v>716963</v>
      </c>
      <c r="C42" s="30">
        <v>578907</v>
      </c>
      <c r="D42" s="30">
        <v>594257</v>
      </c>
      <c r="E42" s="30">
        <v>612843</v>
      </c>
      <c r="F42" s="36">
        <f t="shared" si="0"/>
        <v>-0.1452236726302473</v>
      </c>
    </row>
    <row r="44" spans="1:6" x14ac:dyDescent="0.25">
      <c r="A44" s="19" t="s">
        <v>97</v>
      </c>
    </row>
  </sheetData>
  <mergeCells count="2">
    <mergeCell ref="A2:F2"/>
    <mergeCell ref="A1:F1"/>
  </mergeCells>
  <pageMargins left="0.25" right="0.25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9A159-96DC-4A91-B3C0-DE25AD9626C5}">
  <sheetPr>
    <pageSetUpPr fitToPage="1"/>
  </sheetPr>
  <dimension ref="A1:F45"/>
  <sheetViews>
    <sheetView view="pageBreakPreview" topLeftCell="B1" zoomScale="60" zoomScaleNormal="63" zoomScaleSheetLayoutView="100" workbookViewId="0">
      <selection activeCell="E4" sqref="E4:F5"/>
    </sheetView>
  </sheetViews>
  <sheetFormatPr defaultColWidth="8.85546875" defaultRowHeight="15" x14ac:dyDescent="0.25"/>
  <cols>
    <col min="1" max="1" width="37.5703125" style="19" customWidth="1"/>
    <col min="2" max="5" width="21.5703125" style="19" customWidth="1"/>
    <col min="6" max="6" width="31" style="19" bestFit="1" customWidth="1"/>
    <col min="7" max="16384" width="8.85546875" style="19"/>
  </cols>
  <sheetData>
    <row r="1" spans="1:6" ht="26.25" x14ac:dyDescent="0.25">
      <c r="A1" s="94" t="s">
        <v>78</v>
      </c>
      <c r="B1" s="94"/>
      <c r="C1" s="94"/>
      <c r="D1" s="94"/>
      <c r="E1" s="94"/>
      <c r="F1" s="94"/>
    </row>
    <row r="2" spans="1:6" x14ac:dyDescent="0.25">
      <c r="A2" s="95" t="s">
        <v>42</v>
      </c>
      <c r="B2" s="95"/>
      <c r="C2" s="95"/>
      <c r="D2" s="95"/>
      <c r="E2" s="95"/>
      <c r="F2" s="95"/>
    </row>
    <row r="4" spans="1:6" x14ac:dyDescent="0.25">
      <c r="A4" s="1" t="s">
        <v>2</v>
      </c>
      <c r="B4" s="2" t="s">
        <v>91</v>
      </c>
      <c r="C4" s="2" t="s">
        <v>96</v>
      </c>
      <c r="D4" s="2" t="s">
        <v>98</v>
      </c>
      <c r="E4" s="2" t="s">
        <v>99</v>
      </c>
      <c r="F4" s="25" t="s">
        <v>100</v>
      </c>
    </row>
    <row r="5" spans="1:6" x14ac:dyDescent="0.25">
      <c r="A5" s="31" t="s">
        <v>21</v>
      </c>
      <c r="B5" s="27">
        <v>37037196</v>
      </c>
      <c r="C5" s="27">
        <v>40032919</v>
      </c>
      <c r="D5" s="27">
        <v>41950188</v>
      </c>
      <c r="E5" s="27">
        <v>47547759</v>
      </c>
      <c r="F5" s="34">
        <f>(E5-B5)/B5</f>
        <v>0.28378398299914498</v>
      </c>
    </row>
    <row r="6" spans="1:6" x14ac:dyDescent="0.25">
      <c r="A6" s="6" t="s">
        <v>43</v>
      </c>
      <c r="B6" s="28">
        <v>2935156</v>
      </c>
      <c r="C6" s="29">
        <v>2983538</v>
      </c>
      <c r="D6" s="29">
        <v>3147903</v>
      </c>
      <c r="E6" s="29">
        <v>3300634</v>
      </c>
      <c r="F6" s="20">
        <f t="shared" ref="F6:F41" si="0">(E6-B6)/B6</f>
        <v>0.12451740214148754</v>
      </c>
    </row>
    <row r="7" spans="1:6" x14ac:dyDescent="0.25">
      <c r="A7" s="6" t="s">
        <v>44</v>
      </c>
      <c r="B7" s="28">
        <v>16956991</v>
      </c>
      <c r="C7" s="29">
        <v>19494630</v>
      </c>
      <c r="D7" s="29">
        <v>20158293</v>
      </c>
      <c r="E7" s="29">
        <v>24473349</v>
      </c>
      <c r="F7" s="20">
        <f t="shared" si="0"/>
        <v>0.44326012793189545</v>
      </c>
    </row>
    <row r="8" spans="1:6" x14ac:dyDescent="0.25">
      <c r="A8" s="6" t="s">
        <v>45</v>
      </c>
      <c r="B8" s="28">
        <v>9848239</v>
      </c>
      <c r="C8" s="29">
        <v>10055893</v>
      </c>
      <c r="D8" s="29">
        <v>10642038</v>
      </c>
      <c r="E8" s="29">
        <v>11218899</v>
      </c>
      <c r="F8" s="20">
        <f t="shared" si="0"/>
        <v>0.13917818200797116</v>
      </c>
    </row>
    <row r="9" spans="1:6" x14ac:dyDescent="0.25">
      <c r="A9" s="6" t="s">
        <v>46</v>
      </c>
      <c r="B9" s="28">
        <v>2909601</v>
      </c>
      <c r="C9" s="29">
        <v>3001439</v>
      </c>
      <c r="D9" s="29">
        <v>3206660</v>
      </c>
      <c r="E9" s="29">
        <v>3438699</v>
      </c>
      <c r="F9" s="20">
        <f t="shared" si="0"/>
        <v>0.18184555201898817</v>
      </c>
    </row>
    <row r="10" spans="1:6" x14ac:dyDescent="0.25">
      <c r="A10" s="6" t="s">
        <v>47</v>
      </c>
      <c r="B10" s="28">
        <v>436787</v>
      </c>
      <c r="C10" s="29">
        <v>448441</v>
      </c>
      <c r="D10" s="29">
        <v>478695</v>
      </c>
      <c r="E10" s="29">
        <v>511844</v>
      </c>
      <c r="F10" s="20">
        <f t="shared" si="0"/>
        <v>0.17183890546192995</v>
      </c>
    </row>
    <row r="11" spans="1:6" x14ac:dyDescent="0.25">
      <c r="A11" s="6" t="s">
        <v>48</v>
      </c>
      <c r="B11" s="28">
        <v>3950422</v>
      </c>
      <c r="C11" s="29">
        <v>4048978</v>
      </c>
      <c r="D11" s="29">
        <v>4316599</v>
      </c>
      <c r="E11" s="29">
        <v>4604334</v>
      </c>
      <c r="F11" s="20">
        <f t="shared" si="0"/>
        <v>0.16552965733787428</v>
      </c>
    </row>
    <row r="12" spans="1:6" x14ac:dyDescent="0.25">
      <c r="A12" s="31" t="s">
        <v>22</v>
      </c>
      <c r="B12" s="27">
        <v>6524166</v>
      </c>
      <c r="C12" s="27">
        <v>6725019</v>
      </c>
      <c r="D12" s="27">
        <v>7239114</v>
      </c>
      <c r="E12" s="27">
        <v>7794778</v>
      </c>
      <c r="F12" s="9">
        <f t="shared" si="0"/>
        <v>0.19475470121391761</v>
      </c>
    </row>
    <row r="13" spans="1:6" ht="30" x14ac:dyDescent="0.25">
      <c r="A13" s="6" t="s">
        <v>49</v>
      </c>
      <c r="B13" s="28">
        <v>164573</v>
      </c>
      <c r="C13" s="29">
        <v>169437</v>
      </c>
      <c r="D13" s="29">
        <v>182665</v>
      </c>
      <c r="E13" s="29">
        <v>197687</v>
      </c>
      <c r="F13" s="20">
        <f t="shared" si="0"/>
        <v>0.20121162037515267</v>
      </c>
    </row>
    <row r="14" spans="1:6" x14ac:dyDescent="0.25">
      <c r="A14" s="6" t="s">
        <v>50</v>
      </c>
      <c r="B14" s="28">
        <v>963298</v>
      </c>
      <c r="C14" s="29">
        <v>989868</v>
      </c>
      <c r="D14" s="29">
        <v>1061179</v>
      </c>
      <c r="E14" s="29">
        <v>1134383</v>
      </c>
      <c r="F14" s="20">
        <f t="shared" si="0"/>
        <v>0.17760339998629707</v>
      </c>
    </row>
    <row r="15" spans="1:6" x14ac:dyDescent="0.25">
      <c r="A15" s="6" t="s">
        <v>51</v>
      </c>
      <c r="B15" s="28">
        <v>332195</v>
      </c>
      <c r="C15" s="29">
        <v>340493</v>
      </c>
      <c r="D15" s="29">
        <v>366241</v>
      </c>
      <c r="E15" s="29">
        <v>392563</v>
      </c>
      <c r="F15" s="20">
        <f t="shared" si="0"/>
        <v>0.18172458947305048</v>
      </c>
    </row>
    <row r="16" spans="1:6" x14ac:dyDescent="0.25">
      <c r="A16" s="6" t="s">
        <v>52</v>
      </c>
      <c r="B16" s="28">
        <v>356953</v>
      </c>
      <c r="C16" s="29">
        <v>368052</v>
      </c>
      <c r="D16" s="29">
        <v>398056</v>
      </c>
      <c r="E16" s="29">
        <v>430371</v>
      </c>
      <c r="F16" s="20">
        <f t="shared" si="0"/>
        <v>0.20567973934943817</v>
      </c>
    </row>
    <row r="17" spans="1:6" x14ac:dyDescent="0.25">
      <c r="A17" s="6" t="s">
        <v>53</v>
      </c>
      <c r="B17" s="28">
        <v>227870</v>
      </c>
      <c r="C17" s="29">
        <v>235404</v>
      </c>
      <c r="D17" s="29">
        <v>255857</v>
      </c>
      <c r="E17" s="29">
        <v>278233</v>
      </c>
      <c r="F17" s="20">
        <f t="shared" si="0"/>
        <v>0.22101636898231447</v>
      </c>
    </row>
    <row r="18" spans="1:6" ht="30" x14ac:dyDescent="0.25">
      <c r="A18" s="6" t="s">
        <v>54</v>
      </c>
      <c r="B18" s="28">
        <v>68226</v>
      </c>
      <c r="C18" s="29">
        <v>70833</v>
      </c>
      <c r="D18" s="29">
        <v>77320</v>
      </c>
      <c r="E18" s="29">
        <v>84284</v>
      </c>
      <c r="F18" s="20">
        <f t="shared" si="0"/>
        <v>0.23536481693196143</v>
      </c>
    </row>
    <row r="19" spans="1:6" x14ac:dyDescent="0.25">
      <c r="A19" s="6" t="s">
        <v>55</v>
      </c>
      <c r="B19" s="28">
        <v>188458</v>
      </c>
      <c r="C19" s="29">
        <v>195803</v>
      </c>
      <c r="D19" s="29">
        <v>213190</v>
      </c>
      <c r="E19" s="29">
        <v>231797</v>
      </c>
      <c r="F19" s="20">
        <f t="shared" si="0"/>
        <v>0.22996635855203812</v>
      </c>
    </row>
    <row r="20" spans="1:6" x14ac:dyDescent="0.25">
      <c r="A20" s="6" t="s">
        <v>56</v>
      </c>
      <c r="B20" s="28">
        <v>611520</v>
      </c>
      <c r="C20" s="29">
        <v>634551</v>
      </c>
      <c r="D20" s="29">
        <v>683374</v>
      </c>
      <c r="E20" s="29">
        <v>732688</v>
      </c>
      <c r="F20" s="20">
        <f t="shared" si="0"/>
        <v>0.19814233385661958</v>
      </c>
    </row>
    <row r="21" spans="1:6" x14ac:dyDescent="0.25">
      <c r="A21" s="6" t="s">
        <v>57</v>
      </c>
      <c r="B21" s="28">
        <v>87783</v>
      </c>
      <c r="C21" s="29">
        <v>91742</v>
      </c>
      <c r="D21" s="29">
        <v>99937</v>
      </c>
      <c r="E21" s="29">
        <v>109151</v>
      </c>
      <c r="F21" s="20">
        <f t="shared" si="0"/>
        <v>0.24341842953647061</v>
      </c>
    </row>
    <row r="22" spans="1:6" x14ac:dyDescent="0.25">
      <c r="A22" s="32" t="s">
        <v>58</v>
      </c>
      <c r="B22" s="28">
        <v>473547</v>
      </c>
      <c r="C22" s="29">
        <v>490511</v>
      </c>
      <c r="D22" s="29">
        <v>530603</v>
      </c>
      <c r="E22" s="29">
        <v>574576</v>
      </c>
      <c r="F22" s="20">
        <f t="shared" si="0"/>
        <v>0.21334524344996378</v>
      </c>
    </row>
    <row r="23" spans="1:6" x14ac:dyDescent="0.25">
      <c r="A23" s="6" t="s">
        <v>59</v>
      </c>
      <c r="B23" s="28">
        <v>205043</v>
      </c>
      <c r="C23" s="29">
        <v>214552</v>
      </c>
      <c r="D23" s="29">
        <v>233366</v>
      </c>
      <c r="E23" s="29">
        <v>254591</v>
      </c>
      <c r="F23" s="20">
        <f t="shared" si="0"/>
        <v>0.24164687407031696</v>
      </c>
    </row>
    <row r="24" spans="1:6" x14ac:dyDescent="0.25">
      <c r="A24" s="6" t="s">
        <v>60</v>
      </c>
      <c r="B24" s="28">
        <v>120428</v>
      </c>
      <c r="C24" s="29">
        <v>126503</v>
      </c>
      <c r="D24" s="29">
        <v>138490</v>
      </c>
      <c r="E24" s="29">
        <v>151731</v>
      </c>
      <c r="F24" s="20">
        <f t="shared" si="0"/>
        <v>0.25993124522536287</v>
      </c>
    </row>
    <row r="25" spans="1:6" x14ac:dyDescent="0.25">
      <c r="A25" s="6" t="s">
        <v>61</v>
      </c>
      <c r="B25" s="28">
        <v>31639</v>
      </c>
      <c r="C25" s="29">
        <v>32839</v>
      </c>
      <c r="D25" s="29">
        <v>36237</v>
      </c>
      <c r="E25" s="29">
        <v>39411</v>
      </c>
      <c r="F25" s="20">
        <f t="shared" si="0"/>
        <v>0.24564619615032079</v>
      </c>
    </row>
    <row r="26" spans="1:6" x14ac:dyDescent="0.25">
      <c r="A26" s="6" t="s">
        <v>62</v>
      </c>
      <c r="B26" s="28">
        <v>370738</v>
      </c>
      <c r="C26" s="29">
        <v>381481</v>
      </c>
      <c r="D26" s="29">
        <v>410882</v>
      </c>
      <c r="E26" s="29">
        <v>443483</v>
      </c>
      <c r="F26" s="20">
        <f t="shared" si="0"/>
        <v>0.19621673526857242</v>
      </c>
    </row>
    <row r="27" spans="1:6" x14ac:dyDescent="0.25">
      <c r="A27" s="6" t="s">
        <v>63</v>
      </c>
      <c r="B27" s="28">
        <v>246560</v>
      </c>
      <c r="C27" s="29">
        <v>256747</v>
      </c>
      <c r="D27" s="29">
        <v>279311</v>
      </c>
      <c r="E27" s="29">
        <v>305274</v>
      </c>
      <c r="F27" s="20">
        <f t="shared" si="0"/>
        <v>0.23813270603504219</v>
      </c>
    </row>
    <row r="28" spans="1:6" x14ac:dyDescent="0.25">
      <c r="A28" s="6" t="s">
        <v>64</v>
      </c>
      <c r="B28" s="28">
        <v>302334</v>
      </c>
      <c r="C28" s="29">
        <v>305849</v>
      </c>
      <c r="D28" s="29">
        <v>322841</v>
      </c>
      <c r="E28" s="29">
        <v>342892</v>
      </c>
      <c r="F28" s="20">
        <f t="shared" si="0"/>
        <v>0.13414964906361837</v>
      </c>
    </row>
    <row r="29" spans="1:6" x14ac:dyDescent="0.25">
      <c r="A29" s="6" t="s">
        <v>65</v>
      </c>
      <c r="B29" s="28">
        <v>65591</v>
      </c>
      <c r="C29" s="29">
        <v>67902</v>
      </c>
      <c r="D29" s="29">
        <v>73308</v>
      </c>
      <c r="E29" s="29">
        <v>79464</v>
      </c>
      <c r="F29" s="20">
        <f t="shared" si="0"/>
        <v>0.21150767635803694</v>
      </c>
    </row>
    <row r="30" spans="1:6" x14ac:dyDescent="0.25">
      <c r="A30" s="6" t="s">
        <v>66</v>
      </c>
      <c r="B30" s="28">
        <v>97220</v>
      </c>
      <c r="C30" s="29">
        <v>101111</v>
      </c>
      <c r="D30" s="29">
        <v>110746</v>
      </c>
      <c r="E30" s="29">
        <v>121162</v>
      </c>
      <c r="F30" s="20">
        <f t="shared" si="0"/>
        <v>0.24626620037029417</v>
      </c>
    </row>
    <row r="31" spans="1:6" x14ac:dyDescent="0.25">
      <c r="A31" s="6" t="s">
        <v>67</v>
      </c>
      <c r="B31" s="28">
        <v>33051</v>
      </c>
      <c r="C31" s="29">
        <v>33945</v>
      </c>
      <c r="D31" s="29">
        <v>36272</v>
      </c>
      <c r="E31" s="29">
        <v>38981</v>
      </c>
      <c r="F31" s="20">
        <f t="shared" si="0"/>
        <v>0.17941968472966022</v>
      </c>
    </row>
    <row r="32" spans="1:6" x14ac:dyDescent="0.25">
      <c r="A32" s="32" t="s">
        <v>68</v>
      </c>
      <c r="B32" s="28">
        <v>500376</v>
      </c>
      <c r="C32" s="29">
        <v>513605</v>
      </c>
      <c r="D32" s="29">
        <v>552383</v>
      </c>
      <c r="E32" s="29">
        <v>595514</v>
      </c>
      <c r="F32" s="20">
        <f t="shared" si="0"/>
        <v>0.19013301996898332</v>
      </c>
    </row>
    <row r="33" spans="1:6" x14ac:dyDescent="0.25">
      <c r="A33" s="6" t="s">
        <v>69</v>
      </c>
      <c r="B33" s="28">
        <v>87035</v>
      </c>
      <c r="C33" s="29">
        <v>88726</v>
      </c>
      <c r="D33" s="29">
        <v>96480</v>
      </c>
      <c r="E33" s="29">
        <v>104854</v>
      </c>
      <c r="F33" s="20">
        <f t="shared" si="0"/>
        <v>0.20473372781065088</v>
      </c>
    </row>
    <row r="34" spans="1:6" x14ac:dyDescent="0.25">
      <c r="A34" s="6" t="s">
        <v>70</v>
      </c>
      <c r="B34" s="28">
        <v>383901</v>
      </c>
      <c r="C34" s="29">
        <v>393424</v>
      </c>
      <c r="D34" s="29">
        <v>423009</v>
      </c>
      <c r="E34" s="29">
        <v>452989</v>
      </c>
      <c r="F34" s="20">
        <f t="shared" si="0"/>
        <v>0.17996306339394791</v>
      </c>
    </row>
    <row r="35" spans="1:6" x14ac:dyDescent="0.25">
      <c r="A35" s="6" t="s">
        <v>71</v>
      </c>
      <c r="B35" s="28">
        <v>139492</v>
      </c>
      <c r="C35" s="29">
        <v>146986</v>
      </c>
      <c r="D35" s="29">
        <v>159981</v>
      </c>
      <c r="E35" s="29">
        <v>174821</v>
      </c>
      <c r="F35" s="20">
        <f t="shared" si="0"/>
        <v>0.25326900467410318</v>
      </c>
    </row>
    <row r="36" spans="1:6" x14ac:dyDescent="0.25">
      <c r="A36" s="6" t="s">
        <v>72</v>
      </c>
      <c r="B36" s="28">
        <v>69280</v>
      </c>
      <c r="C36" s="29">
        <v>72292</v>
      </c>
      <c r="D36" s="29">
        <v>80157</v>
      </c>
      <c r="E36" s="29">
        <v>89635</v>
      </c>
      <c r="F36" s="20">
        <f t="shared" si="0"/>
        <v>0.29380773672055427</v>
      </c>
    </row>
    <row r="37" spans="1:6" x14ac:dyDescent="0.25">
      <c r="A37" s="6" t="s">
        <v>73</v>
      </c>
      <c r="B37" s="28">
        <v>22693</v>
      </c>
      <c r="C37" s="29">
        <v>23782</v>
      </c>
      <c r="D37" s="29">
        <v>26048</v>
      </c>
      <c r="E37" s="29">
        <v>28835</v>
      </c>
      <c r="F37" s="20">
        <f t="shared" si="0"/>
        <v>0.27065614947340588</v>
      </c>
    </row>
    <row r="38" spans="1:6" x14ac:dyDescent="0.25">
      <c r="A38" s="6" t="s">
        <v>74</v>
      </c>
      <c r="B38" s="28">
        <v>39790</v>
      </c>
      <c r="C38" s="29">
        <v>41675</v>
      </c>
      <c r="D38" s="29">
        <v>46165</v>
      </c>
      <c r="E38" s="29">
        <v>51028</v>
      </c>
      <c r="F38" s="20">
        <f t="shared" si="0"/>
        <v>0.28243277205327971</v>
      </c>
    </row>
    <row r="39" spans="1:6" x14ac:dyDescent="0.25">
      <c r="A39" s="6" t="s">
        <v>75</v>
      </c>
      <c r="B39" s="28">
        <v>29749</v>
      </c>
      <c r="C39" s="29">
        <v>29751</v>
      </c>
      <c r="D39" s="29">
        <v>32043</v>
      </c>
      <c r="E39" s="29">
        <v>34817</v>
      </c>
      <c r="F39" s="20">
        <f t="shared" si="0"/>
        <v>0.17035866751823592</v>
      </c>
    </row>
    <row r="40" spans="1:6" x14ac:dyDescent="0.25">
      <c r="A40" s="6" t="s">
        <v>76</v>
      </c>
      <c r="B40" s="28">
        <v>304823</v>
      </c>
      <c r="C40" s="29">
        <v>307155</v>
      </c>
      <c r="D40" s="29">
        <v>312973</v>
      </c>
      <c r="E40" s="29">
        <v>319563</v>
      </c>
      <c r="F40" s="20">
        <f t="shared" si="0"/>
        <v>4.8355931146927891E-2</v>
      </c>
    </row>
    <row r="41" spans="1:6" x14ac:dyDescent="0.25">
      <c r="A41" s="12" t="s">
        <v>13</v>
      </c>
      <c r="B41" s="10">
        <v>43561362</v>
      </c>
      <c r="C41" s="30">
        <v>46757938</v>
      </c>
      <c r="D41" s="30">
        <v>49189302</v>
      </c>
      <c r="E41" s="30">
        <v>55342537</v>
      </c>
      <c r="F41" s="11">
        <f t="shared" si="0"/>
        <v>0.27045010667940089</v>
      </c>
    </row>
    <row r="42" spans="1:6" x14ac:dyDescent="0.25">
      <c r="B42" s="3"/>
      <c r="C42" s="3"/>
      <c r="D42" s="3"/>
      <c r="E42" s="3"/>
    </row>
    <row r="43" spans="1:6" x14ac:dyDescent="0.25">
      <c r="A43" s="19" t="s">
        <v>97</v>
      </c>
    </row>
    <row r="45" spans="1:6" x14ac:dyDescent="0.25">
      <c r="A45" s="22"/>
    </row>
  </sheetData>
  <mergeCells count="2">
    <mergeCell ref="A2:F2"/>
    <mergeCell ref="A1:F1"/>
  </mergeCells>
  <pageMargins left="0.25" right="0.25" top="0.75" bottom="0.75" header="0.3" footer="0.3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AF08-5E4F-48F1-88D9-B0934266EA21}">
  <sheetPr>
    <pageSetUpPr fitToPage="1"/>
  </sheetPr>
  <dimension ref="A1:F44"/>
  <sheetViews>
    <sheetView view="pageBreakPreview" zoomScale="60" zoomScaleNormal="100" workbookViewId="0">
      <selection activeCell="E4" sqref="E4:F5"/>
    </sheetView>
  </sheetViews>
  <sheetFormatPr defaultColWidth="8.85546875" defaultRowHeight="15" x14ac:dyDescent="0.25"/>
  <cols>
    <col min="1" max="1" width="37.5703125" style="19" customWidth="1"/>
    <col min="2" max="5" width="19.42578125" style="19" customWidth="1"/>
    <col min="6" max="6" width="29.85546875" style="18" bestFit="1" customWidth="1"/>
    <col min="7" max="16384" width="8.85546875" style="19"/>
  </cols>
  <sheetData>
    <row r="1" spans="1:6" ht="26.25" x14ac:dyDescent="0.25">
      <c r="A1" s="94" t="s">
        <v>79</v>
      </c>
      <c r="B1" s="94"/>
      <c r="C1" s="94"/>
      <c r="D1" s="94"/>
      <c r="E1" s="94"/>
      <c r="F1" s="94"/>
    </row>
    <row r="2" spans="1:6" x14ac:dyDescent="0.25">
      <c r="A2" s="95" t="s">
        <v>80</v>
      </c>
      <c r="B2" s="95"/>
      <c r="C2" s="95"/>
      <c r="D2" s="95"/>
      <c r="E2" s="95"/>
      <c r="F2" s="95"/>
    </row>
    <row r="4" spans="1:6" ht="30" x14ac:dyDescent="0.25">
      <c r="A4" s="1" t="s">
        <v>2</v>
      </c>
      <c r="B4" s="2" t="s">
        <v>91</v>
      </c>
      <c r="C4" s="2" t="s">
        <v>96</v>
      </c>
      <c r="D4" s="2" t="s">
        <v>98</v>
      </c>
      <c r="E4" s="2" t="s">
        <v>99</v>
      </c>
      <c r="F4" s="25" t="s">
        <v>100</v>
      </c>
    </row>
    <row r="5" spans="1:6" x14ac:dyDescent="0.25">
      <c r="A5" s="16" t="s">
        <v>21</v>
      </c>
      <c r="B5" s="27">
        <v>93609610</v>
      </c>
      <c r="C5" s="27">
        <v>98488886</v>
      </c>
      <c r="D5" s="27">
        <v>103581105</v>
      </c>
      <c r="E5" s="27">
        <v>104306334</v>
      </c>
      <c r="F5" s="34">
        <f>(E5-B5)/B5</f>
        <v>0.11426950715850648</v>
      </c>
    </row>
    <row r="6" spans="1:6" x14ac:dyDescent="0.25">
      <c r="A6" s="5" t="s">
        <v>43</v>
      </c>
      <c r="B6" s="28">
        <v>1710452</v>
      </c>
      <c r="C6" s="29">
        <v>1744988</v>
      </c>
      <c r="D6" s="29">
        <v>1781139</v>
      </c>
      <c r="E6" s="29">
        <v>1821336</v>
      </c>
      <c r="F6" s="20">
        <f t="shared" ref="F6:F42" si="0">(E6-B6)/B6</f>
        <v>6.4827308804924072E-2</v>
      </c>
    </row>
    <row r="7" spans="1:6" x14ac:dyDescent="0.25">
      <c r="A7" s="5" t="s">
        <v>44</v>
      </c>
      <c r="B7" s="28">
        <v>87599588</v>
      </c>
      <c r="C7" s="29">
        <v>92308781</v>
      </c>
      <c r="D7" s="29">
        <v>97234067</v>
      </c>
      <c r="E7" s="29">
        <v>97767746</v>
      </c>
      <c r="F7" s="33">
        <f t="shared" si="0"/>
        <v>0.11607540893913794</v>
      </c>
    </row>
    <row r="8" spans="1:6" x14ac:dyDescent="0.25">
      <c r="A8" s="5" t="s">
        <v>45</v>
      </c>
      <c r="B8" s="28">
        <v>2175640</v>
      </c>
      <c r="C8" s="29">
        <v>2255455</v>
      </c>
      <c r="D8" s="29">
        <v>2321323</v>
      </c>
      <c r="E8" s="29">
        <v>2397808</v>
      </c>
      <c r="F8" s="20">
        <f t="shared" si="0"/>
        <v>0.10211615892335128</v>
      </c>
    </row>
    <row r="9" spans="1:6" x14ac:dyDescent="0.25">
      <c r="A9" s="5" t="s">
        <v>46</v>
      </c>
      <c r="B9" s="28">
        <v>789030</v>
      </c>
      <c r="C9" s="29">
        <v>803989</v>
      </c>
      <c r="D9" s="29">
        <v>825795</v>
      </c>
      <c r="E9" s="29">
        <v>848560</v>
      </c>
      <c r="F9" s="20">
        <f t="shared" si="0"/>
        <v>7.5447067918837055E-2</v>
      </c>
    </row>
    <row r="10" spans="1:6" x14ac:dyDescent="0.25">
      <c r="A10" s="5" t="s">
        <v>47</v>
      </c>
      <c r="B10" s="28">
        <v>177858</v>
      </c>
      <c r="C10" s="29">
        <v>183257</v>
      </c>
      <c r="D10" s="29">
        <v>189355</v>
      </c>
      <c r="E10" s="29">
        <v>195792</v>
      </c>
      <c r="F10" s="20">
        <f t="shared" si="0"/>
        <v>0.10083324899639037</v>
      </c>
    </row>
    <row r="11" spans="1:6" x14ac:dyDescent="0.25">
      <c r="A11" s="5" t="s">
        <v>48</v>
      </c>
      <c r="B11" s="28">
        <v>1157042</v>
      </c>
      <c r="C11" s="29">
        <v>1192416</v>
      </c>
      <c r="D11" s="29">
        <v>1229426</v>
      </c>
      <c r="E11" s="29">
        <v>1275092</v>
      </c>
      <c r="F11" s="20">
        <f t="shared" si="0"/>
        <v>0.10202741127806943</v>
      </c>
    </row>
    <row r="12" spans="1:6" x14ac:dyDescent="0.25">
      <c r="A12" s="16" t="s">
        <v>22</v>
      </c>
      <c r="B12" s="27">
        <v>2150152</v>
      </c>
      <c r="C12" s="27">
        <v>2206956</v>
      </c>
      <c r="D12" s="27">
        <v>2280275</v>
      </c>
      <c r="E12" s="27">
        <v>2385026</v>
      </c>
      <c r="F12" s="9">
        <f t="shared" si="0"/>
        <v>0.10923599819919708</v>
      </c>
    </row>
    <row r="13" spans="1:6" ht="30" x14ac:dyDescent="0.25">
      <c r="A13" s="5" t="s">
        <v>49</v>
      </c>
      <c r="B13" s="28">
        <v>18691</v>
      </c>
      <c r="C13" s="29">
        <v>19093</v>
      </c>
      <c r="D13" s="29">
        <v>19719</v>
      </c>
      <c r="E13" s="29">
        <v>20967</v>
      </c>
      <c r="F13" s="20">
        <f t="shared" si="0"/>
        <v>0.12176983574982612</v>
      </c>
    </row>
    <row r="14" spans="1:6" x14ac:dyDescent="0.25">
      <c r="A14" s="5" t="s">
        <v>50</v>
      </c>
      <c r="B14" s="28">
        <v>461329</v>
      </c>
      <c r="C14" s="29">
        <v>470494</v>
      </c>
      <c r="D14" s="29">
        <v>485091</v>
      </c>
      <c r="E14" s="29">
        <v>504227</v>
      </c>
      <c r="F14" s="20">
        <f t="shared" si="0"/>
        <v>9.2987867660606641E-2</v>
      </c>
    </row>
    <row r="15" spans="1:6" x14ac:dyDescent="0.25">
      <c r="A15" s="5" t="s">
        <v>51</v>
      </c>
      <c r="B15" s="28">
        <v>82932</v>
      </c>
      <c r="C15" s="29">
        <v>84468</v>
      </c>
      <c r="D15" s="29">
        <v>86299</v>
      </c>
      <c r="E15" s="29">
        <v>89211</v>
      </c>
      <c r="F15" s="20">
        <f t="shared" si="0"/>
        <v>7.5712632035884825E-2</v>
      </c>
    </row>
    <row r="16" spans="1:6" x14ac:dyDescent="0.25">
      <c r="A16" s="5" t="s">
        <v>52</v>
      </c>
      <c r="B16" s="28">
        <v>94612</v>
      </c>
      <c r="C16" s="29">
        <v>98888</v>
      </c>
      <c r="D16" s="29">
        <v>103811</v>
      </c>
      <c r="E16" s="29">
        <v>109083</v>
      </c>
      <c r="F16" s="20">
        <f t="shared" si="0"/>
        <v>0.15295099987316618</v>
      </c>
    </row>
    <row r="17" spans="1:6" x14ac:dyDescent="0.25">
      <c r="A17" s="5" t="s">
        <v>53</v>
      </c>
      <c r="B17" s="28">
        <v>62706</v>
      </c>
      <c r="C17" s="29">
        <v>65509</v>
      </c>
      <c r="D17" s="29">
        <v>68759</v>
      </c>
      <c r="E17" s="29">
        <v>72755</v>
      </c>
      <c r="F17" s="20">
        <f t="shared" si="0"/>
        <v>0.16025579689343922</v>
      </c>
    </row>
    <row r="18" spans="1:6" ht="30" x14ac:dyDescent="0.25">
      <c r="A18" s="5" t="s">
        <v>54</v>
      </c>
      <c r="B18" s="28">
        <v>36790</v>
      </c>
      <c r="C18" s="29">
        <v>38748</v>
      </c>
      <c r="D18" s="29">
        <v>39831</v>
      </c>
      <c r="E18" s="29">
        <v>41308</v>
      </c>
      <c r="F18" s="20">
        <f t="shared" si="0"/>
        <v>0.12280511008426202</v>
      </c>
    </row>
    <row r="19" spans="1:6" x14ac:dyDescent="0.25">
      <c r="A19" s="5" t="s">
        <v>55</v>
      </c>
      <c r="B19" s="28">
        <v>56089</v>
      </c>
      <c r="C19" s="29">
        <v>57683</v>
      </c>
      <c r="D19" s="29">
        <v>59469</v>
      </c>
      <c r="E19" s="29">
        <v>62149</v>
      </c>
      <c r="F19" s="20">
        <f t="shared" si="0"/>
        <v>0.10804257519299684</v>
      </c>
    </row>
    <row r="20" spans="1:6" x14ac:dyDescent="0.25">
      <c r="A20" s="5" t="s">
        <v>56</v>
      </c>
      <c r="B20" s="28">
        <v>143945</v>
      </c>
      <c r="C20" s="29">
        <v>147903</v>
      </c>
      <c r="D20" s="29">
        <v>152570</v>
      </c>
      <c r="E20" s="29">
        <v>157195</v>
      </c>
      <c r="F20" s="20">
        <f t="shared" si="0"/>
        <v>9.2049046510820104E-2</v>
      </c>
    </row>
    <row r="21" spans="1:6" x14ac:dyDescent="0.25">
      <c r="A21" s="5" t="s">
        <v>57</v>
      </c>
      <c r="B21" s="28">
        <v>8000</v>
      </c>
      <c r="C21" s="29">
        <v>8346</v>
      </c>
      <c r="D21" s="29">
        <v>8916</v>
      </c>
      <c r="E21" s="29">
        <v>10215</v>
      </c>
      <c r="F21" s="20">
        <f t="shared" si="0"/>
        <v>0.27687499999999998</v>
      </c>
    </row>
    <row r="22" spans="1:6" x14ac:dyDescent="0.25">
      <c r="A22" s="5" t="s">
        <v>58</v>
      </c>
      <c r="B22" s="28">
        <v>99897</v>
      </c>
      <c r="C22" s="29">
        <v>115133</v>
      </c>
      <c r="D22" s="29">
        <v>128389</v>
      </c>
      <c r="E22" s="29">
        <v>149312</v>
      </c>
      <c r="F22" s="20">
        <f t="shared" si="0"/>
        <v>0.49465949928426278</v>
      </c>
    </row>
    <row r="23" spans="1:6" x14ac:dyDescent="0.25">
      <c r="A23" s="5" t="s">
        <v>59</v>
      </c>
      <c r="B23" s="28">
        <v>76986</v>
      </c>
      <c r="C23" s="29">
        <v>79455</v>
      </c>
      <c r="D23" s="29">
        <v>83880</v>
      </c>
      <c r="E23" s="29">
        <v>89429</v>
      </c>
      <c r="F23" s="20">
        <f t="shared" si="0"/>
        <v>0.16162678928636376</v>
      </c>
    </row>
    <row r="24" spans="1:6" x14ac:dyDescent="0.25">
      <c r="A24" s="5" t="s">
        <v>60</v>
      </c>
      <c r="B24" s="28">
        <v>11635</v>
      </c>
      <c r="C24" s="29">
        <v>12229</v>
      </c>
      <c r="D24" s="29">
        <v>13061</v>
      </c>
      <c r="E24" s="29">
        <v>14558</v>
      </c>
      <c r="F24" s="20">
        <f t="shared" si="0"/>
        <v>0.25122475290073054</v>
      </c>
    </row>
    <row r="25" spans="1:6" x14ac:dyDescent="0.25">
      <c r="A25" s="5" t="s">
        <v>61</v>
      </c>
      <c r="B25" s="28">
        <v>5215</v>
      </c>
      <c r="C25" s="29">
        <v>5298</v>
      </c>
      <c r="D25" s="29">
        <v>5595</v>
      </c>
      <c r="E25" s="29">
        <v>6797</v>
      </c>
      <c r="F25" s="20">
        <f t="shared" si="0"/>
        <v>0.30335570469798656</v>
      </c>
    </row>
    <row r="26" spans="1:6" x14ac:dyDescent="0.25">
      <c r="A26" s="5" t="s">
        <v>62</v>
      </c>
      <c r="B26" s="28">
        <v>424347</v>
      </c>
      <c r="C26" s="29">
        <v>428890</v>
      </c>
      <c r="D26" s="29">
        <v>431954</v>
      </c>
      <c r="E26" s="29">
        <v>436412</v>
      </c>
      <c r="F26" s="20">
        <f t="shared" si="0"/>
        <v>2.8431920103123152E-2</v>
      </c>
    </row>
    <row r="27" spans="1:6" x14ac:dyDescent="0.25">
      <c r="A27" s="5" t="s">
        <v>63</v>
      </c>
      <c r="B27" s="28">
        <v>37017</v>
      </c>
      <c r="C27" s="29">
        <v>38414</v>
      </c>
      <c r="D27" s="29">
        <v>39941</v>
      </c>
      <c r="E27" s="29">
        <v>42345</v>
      </c>
      <c r="F27" s="20">
        <f t="shared" si="0"/>
        <v>0.14393386822270848</v>
      </c>
    </row>
    <row r="28" spans="1:6" x14ac:dyDescent="0.25">
      <c r="A28" s="5" t="s">
        <v>64</v>
      </c>
      <c r="B28" s="28">
        <v>148910</v>
      </c>
      <c r="C28" s="29">
        <v>153110</v>
      </c>
      <c r="D28" s="29">
        <v>154800</v>
      </c>
      <c r="E28" s="29">
        <v>157510</v>
      </c>
      <c r="F28" s="20">
        <f t="shared" si="0"/>
        <v>5.7753005170908603E-2</v>
      </c>
    </row>
    <row r="29" spans="1:6" x14ac:dyDescent="0.25">
      <c r="A29" s="5" t="s">
        <v>65</v>
      </c>
      <c r="B29" s="28">
        <v>4317</v>
      </c>
      <c r="C29" s="29">
        <v>4424</v>
      </c>
      <c r="D29" s="29">
        <v>4583</v>
      </c>
      <c r="E29" s="29">
        <v>5406</v>
      </c>
      <c r="F29" s="20">
        <f t="shared" si="0"/>
        <v>0.25225851285615009</v>
      </c>
    </row>
    <row r="30" spans="1:6" x14ac:dyDescent="0.25">
      <c r="A30" s="5" t="s">
        <v>66</v>
      </c>
      <c r="B30" s="28">
        <v>14591</v>
      </c>
      <c r="C30" s="29">
        <v>14666</v>
      </c>
      <c r="D30" s="29">
        <v>15215</v>
      </c>
      <c r="E30" s="29">
        <v>16403</v>
      </c>
      <c r="F30" s="20">
        <f t="shared" si="0"/>
        <v>0.12418614214241656</v>
      </c>
    </row>
    <row r="31" spans="1:6" x14ac:dyDescent="0.25">
      <c r="A31" s="5" t="s">
        <v>67</v>
      </c>
      <c r="B31" s="28">
        <v>3428</v>
      </c>
      <c r="C31" s="29">
        <v>3486</v>
      </c>
      <c r="D31" s="29">
        <v>3573</v>
      </c>
      <c r="E31" s="29">
        <v>4284</v>
      </c>
      <c r="F31" s="20">
        <f t="shared" si="0"/>
        <v>0.24970828471411902</v>
      </c>
    </row>
    <row r="32" spans="1:6" x14ac:dyDescent="0.25">
      <c r="A32" s="5" t="s">
        <v>68</v>
      </c>
      <c r="B32" s="28">
        <v>96150</v>
      </c>
      <c r="C32" s="29">
        <v>99529</v>
      </c>
      <c r="D32" s="29">
        <v>103574</v>
      </c>
      <c r="E32" s="29">
        <v>108986</v>
      </c>
      <c r="F32" s="20">
        <f t="shared" si="0"/>
        <v>0.13349973998959958</v>
      </c>
    </row>
    <row r="33" spans="1:6" x14ac:dyDescent="0.25">
      <c r="A33" s="5" t="s">
        <v>69</v>
      </c>
      <c r="B33" s="28">
        <v>12627</v>
      </c>
      <c r="C33" s="29">
        <v>9649</v>
      </c>
      <c r="D33" s="29">
        <v>9983</v>
      </c>
      <c r="E33" s="29">
        <v>10940</v>
      </c>
      <c r="F33" s="20">
        <f t="shared" si="0"/>
        <v>-0.13360259760829968</v>
      </c>
    </row>
    <row r="34" spans="1:6" x14ac:dyDescent="0.25">
      <c r="A34" s="5" t="s">
        <v>70</v>
      </c>
      <c r="B34" s="28">
        <v>181068</v>
      </c>
      <c r="C34" s="29">
        <v>185632</v>
      </c>
      <c r="D34" s="29">
        <v>192688</v>
      </c>
      <c r="E34" s="29">
        <v>200859</v>
      </c>
      <c r="F34" s="20">
        <f t="shared" si="0"/>
        <v>0.10930147789780635</v>
      </c>
    </row>
    <row r="35" spans="1:6" x14ac:dyDescent="0.25">
      <c r="A35" s="5" t="s">
        <v>71</v>
      </c>
      <c r="B35" s="28">
        <v>14422</v>
      </c>
      <c r="C35" s="29">
        <v>14665</v>
      </c>
      <c r="D35" s="29">
        <v>15220</v>
      </c>
      <c r="E35" s="29">
        <v>16359</v>
      </c>
      <c r="F35" s="20">
        <f t="shared" si="0"/>
        <v>0.13430869504923035</v>
      </c>
    </row>
    <row r="36" spans="1:6" x14ac:dyDescent="0.25">
      <c r="A36" s="5" t="s">
        <v>72</v>
      </c>
      <c r="B36" s="28">
        <v>17555</v>
      </c>
      <c r="C36" s="29">
        <v>18037</v>
      </c>
      <c r="D36" s="29">
        <v>18988</v>
      </c>
      <c r="E36" s="29">
        <v>20239</v>
      </c>
      <c r="F36" s="20">
        <f t="shared" si="0"/>
        <v>0.1528909142694389</v>
      </c>
    </row>
    <row r="37" spans="1:6" x14ac:dyDescent="0.25">
      <c r="A37" s="5" t="s">
        <v>73</v>
      </c>
      <c r="B37" s="28">
        <v>1879</v>
      </c>
      <c r="C37" s="29">
        <v>1916</v>
      </c>
      <c r="D37" s="29">
        <v>2028</v>
      </c>
      <c r="E37" s="29">
        <v>2745</v>
      </c>
      <c r="F37" s="20">
        <f t="shared" si="0"/>
        <v>0.46088344864289515</v>
      </c>
    </row>
    <row r="38" spans="1:6" x14ac:dyDescent="0.25">
      <c r="A38" s="5" t="s">
        <v>74</v>
      </c>
      <c r="B38" s="28">
        <v>8344</v>
      </c>
      <c r="C38" s="29">
        <v>8589</v>
      </c>
      <c r="D38" s="29">
        <v>8915</v>
      </c>
      <c r="E38" s="29">
        <v>9802</v>
      </c>
      <c r="F38" s="20">
        <f t="shared" si="0"/>
        <v>0.17473633748801534</v>
      </c>
    </row>
    <row r="39" spans="1:6" x14ac:dyDescent="0.25">
      <c r="A39" s="5" t="s">
        <v>75</v>
      </c>
      <c r="B39" s="28">
        <v>7367</v>
      </c>
      <c r="C39" s="29">
        <v>3968</v>
      </c>
      <c r="D39" s="29">
        <v>4207</v>
      </c>
      <c r="E39" s="29">
        <v>5154</v>
      </c>
      <c r="F39" s="20">
        <f t="shared" si="0"/>
        <v>-0.30039364734627394</v>
      </c>
    </row>
    <row r="40" spans="1:6" x14ac:dyDescent="0.25">
      <c r="A40" s="5" t="s">
        <v>76</v>
      </c>
      <c r="B40" s="28">
        <v>19303</v>
      </c>
      <c r="C40" s="29">
        <v>18734</v>
      </c>
      <c r="D40" s="29">
        <v>19216</v>
      </c>
      <c r="E40" s="29">
        <v>20376</v>
      </c>
      <c r="F40" s="20">
        <f t="shared" si="0"/>
        <v>5.5587214422628609E-2</v>
      </c>
    </row>
    <row r="41" spans="1:6" x14ac:dyDescent="0.25">
      <c r="A41" s="17" t="s">
        <v>77</v>
      </c>
      <c r="B41" s="8">
        <v>40843117</v>
      </c>
      <c r="C41" s="27">
        <v>37229796</v>
      </c>
      <c r="D41" s="27">
        <v>38431573</v>
      </c>
      <c r="E41" s="27">
        <v>40942319</v>
      </c>
      <c r="F41" s="9">
        <f t="shared" si="0"/>
        <v>2.4288547810883288E-3</v>
      </c>
    </row>
    <row r="42" spans="1:6" x14ac:dyDescent="0.25">
      <c r="A42" s="13" t="s">
        <v>8</v>
      </c>
      <c r="B42" s="10">
        <v>136602879</v>
      </c>
      <c r="C42" s="30">
        <v>137925698</v>
      </c>
      <c r="D42" s="30">
        <v>144292953</v>
      </c>
      <c r="E42" s="30">
        <v>147633679</v>
      </c>
      <c r="F42" s="11">
        <f t="shared" si="0"/>
        <v>8.0750860309466835E-2</v>
      </c>
    </row>
    <row r="44" spans="1:6" x14ac:dyDescent="0.25">
      <c r="A44" s="19" t="s">
        <v>97</v>
      </c>
    </row>
  </sheetData>
  <mergeCells count="2">
    <mergeCell ref="A2:F2"/>
    <mergeCell ref="A1:F1"/>
  </mergeCells>
  <pageMargins left="0.25" right="0.25" top="0.75" bottom="0.75" header="0.3" footer="0.3"/>
  <pageSetup paperSize="9" scale="7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70AF0-81F4-4C43-AD4E-F4D62F15B628}">
  <sheetPr>
    <pageSetUpPr fitToPage="1"/>
  </sheetPr>
  <dimension ref="A1:F45"/>
  <sheetViews>
    <sheetView view="pageBreakPreview" topLeftCell="C1" zoomScale="60" zoomScaleNormal="100" workbookViewId="0">
      <selection activeCell="E4" sqref="E4:F5"/>
    </sheetView>
  </sheetViews>
  <sheetFormatPr defaultColWidth="8.85546875" defaultRowHeight="15" x14ac:dyDescent="0.25"/>
  <cols>
    <col min="1" max="1" width="37.5703125" style="19" customWidth="1"/>
    <col min="2" max="2" width="20.85546875" style="19" bestFit="1" customWidth="1"/>
    <col min="3" max="5" width="20.85546875" style="19" customWidth="1"/>
    <col min="6" max="6" width="31" style="19" bestFit="1" customWidth="1"/>
    <col min="7" max="16384" width="8.85546875" style="19"/>
  </cols>
  <sheetData>
    <row r="1" spans="1:6" ht="26.25" x14ac:dyDescent="0.25">
      <c r="A1" s="94" t="s">
        <v>81</v>
      </c>
      <c r="B1" s="94"/>
      <c r="C1" s="94"/>
      <c r="D1" s="94"/>
      <c r="E1" s="94"/>
      <c r="F1" s="94"/>
    </row>
    <row r="2" spans="1:6" x14ac:dyDescent="0.25">
      <c r="A2" s="95" t="s">
        <v>80</v>
      </c>
      <c r="B2" s="95"/>
      <c r="C2" s="95"/>
      <c r="D2" s="95"/>
      <c r="E2" s="95"/>
      <c r="F2" s="95"/>
    </row>
    <row r="4" spans="1:6" x14ac:dyDescent="0.25">
      <c r="A4" s="1" t="s">
        <v>2</v>
      </c>
      <c r="B4" s="2" t="s">
        <v>91</v>
      </c>
      <c r="C4" s="2" t="s">
        <v>96</v>
      </c>
      <c r="D4" s="2" t="s">
        <v>98</v>
      </c>
      <c r="E4" s="2" t="s">
        <v>99</v>
      </c>
      <c r="F4" s="25" t="s">
        <v>100</v>
      </c>
    </row>
    <row r="5" spans="1:6" x14ac:dyDescent="0.25">
      <c r="A5" s="31" t="s">
        <v>21</v>
      </c>
      <c r="B5" s="27">
        <v>210745007</v>
      </c>
      <c r="C5" s="27">
        <v>229342357</v>
      </c>
      <c r="D5" s="27">
        <v>254336050</v>
      </c>
      <c r="E5" s="27">
        <v>276260517</v>
      </c>
      <c r="F5" s="34">
        <f>(E5-B5)/B5</f>
        <v>0.31087573998846862</v>
      </c>
    </row>
    <row r="6" spans="1:6" x14ac:dyDescent="0.25">
      <c r="A6" s="6" t="s">
        <v>43</v>
      </c>
      <c r="B6" s="28">
        <v>21430043</v>
      </c>
      <c r="C6" s="29">
        <v>22659071</v>
      </c>
      <c r="D6" s="29">
        <v>24329731</v>
      </c>
      <c r="E6" s="29">
        <v>25836379</v>
      </c>
      <c r="F6" s="20">
        <f t="shared" ref="F6:F41" si="0">(E6-B6)/B6</f>
        <v>0.20561489307324302</v>
      </c>
    </row>
    <row r="7" spans="1:6" x14ac:dyDescent="0.25">
      <c r="A7" s="6" t="s">
        <v>44</v>
      </c>
      <c r="B7" s="28">
        <v>74134672</v>
      </c>
      <c r="C7" s="29">
        <v>83843972</v>
      </c>
      <c r="D7" s="29">
        <v>97147569</v>
      </c>
      <c r="E7" s="29">
        <v>107912977</v>
      </c>
      <c r="F7" s="20">
        <f t="shared" si="0"/>
        <v>0.45563437577494104</v>
      </c>
    </row>
    <row r="8" spans="1:6" x14ac:dyDescent="0.25">
      <c r="A8" s="6" t="s">
        <v>45</v>
      </c>
      <c r="B8" s="28">
        <v>68643159</v>
      </c>
      <c r="C8" s="29">
        <v>72928072</v>
      </c>
      <c r="D8" s="29">
        <v>78585956</v>
      </c>
      <c r="E8" s="29">
        <v>83827631</v>
      </c>
      <c r="F8" s="20">
        <f t="shared" si="0"/>
        <v>0.22120881703594089</v>
      </c>
    </row>
    <row r="9" spans="1:6" x14ac:dyDescent="0.25">
      <c r="A9" s="6" t="s">
        <v>46</v>
      </c>
      <c r="B9" s="28">
        <v>18644383</v>
      </c>
      <c r="C9" s="29">
        <v>20013169</v>
      </c>
      <c r="D9" s="29">
        <v>21761831</v>
      </c>
      <c r="E9" s="29">
        <v>23500181</v>
      </c>
      <c r="F9" s="20">
        <f t="shared" si="0"/>
        <v>0.26044294412960728</v>
      </c>
    </row>
    <row r="10" spans="1:6" x14ac:dyDescent="0.25">
      <c r="A10" s="6" t="s">
        <v>47</v>
      </c>
      <c r="B10" s="28">
        <v>3372347</v>
      </c>
      <c r="C10" s="29">
        <v>3620322</v>
      </c>
      <c r="D10" s="29">
        <v>3930618</v>
      </c>
      <c r="E10" s="29">
        <v>4214975</v>
      </c>
      <c r="F10" s="20">
        <f t="shared" si="0"/>
        <v>0.24986396714217132</v>
      </c>
    </row>
    <row r="11" spans="1:6" x14ac:dyDescent="0.25">
      <c r="A11" s="6" t="s">
        <v>48</v>
      </c>
      <c r="B11" s="28">
        <v>24520403</v>
      </c>
      <c r="C11" s="29">
        <v>26277751</v>
      </c>
      <c r="D11" s="29">
        <v>28580345</v>
      </c>
      <c r="E11" s="29">
        <v>30968374</v>
      </c>
      <c r="F11" s="20">
        <f t="shared" si="0"/>
        <v>0.26296350023284693</v>
      </c>
    </row>
    <row r="12" spans="1:6" x14ac:dyDescent="0.25">
      <c r="A12" s="31" t="s">
        <v>22</v>
      </c>
      <c r="B12" s="27">
        <v>37662416</v>
      </c>
      <c r="C12" s="27">
        <v>39905615</v>
      </c>
      <c r="D12" s="27">
        <v>43576675</v>
      </c>
      <c r="E12" s="27">
        <v>47379404</v>
      </c>
      <c r="F12" s="9">
        <f t="shared" si="0"/>
        <v>0.25800224818291001</v>
      </c>
    </row>
    <row r="13" spans="1:6" ht="30" x14ac:dyDescent="0.25">
      <c r="A13" s="6" t="s">
        <v>49</v>
      </c>
      <c r="B13" s="28">
        <v>777901</v>
      </c>
      <c r="C13" s="29">
        <v>821698</v>
      </c>
      <c r="D13" s="29">
        <v>903928</v>
      </c>
      <c r="E13" s="29">
        <v>994218</v>
      </c>
      <c r="F13" s="20">
        <f t="shared" si="0"/>
        <v>0.27807780167399193</v>
      </c>
    </row>
    <row r="14" spans="1:6" x14ac:dyDescent="0.25">
      <c r="A14" s="6" t="s">
        <v>50</v>
      </c>
      <c r="B14" s="28">
        <v>5721597</v>
      </c>
      <c r="C14" s="29">
        <v>6071426</v>
      </c>
      <c r="D14" s="29">
        <v>6554042</v>
      </c>
      <c r="E14" s="29">
        <v>7015103</v>
      </c>
      <c r="F14" s="20">
        <f t="shared" si="0"/>
        <v>0.22607429359320483</v>
      </c>
    </row>
    <row r="15" spans="1:6" x14ac:dyDescent="0.25">
      <c r="A15" s="6" t="s">
        <v>51</v>
      </c>
      <c r="B15" s="28">
        <v>1974463</v>
      </c>
      <c r="C15" s="29">
        <v>2091885</v>
      </c>
      <c r="D15" s="29">
        <v>2262762</v>
      </c>
      <c r="E15" s="29">
        <v>2414915</v>
      </c>
      <c r="F15" s="20">
        <f t="shared" si="0"/>
        <v>0.22307432451253834</v>
      </c>
    </row>
    <row r="16" spans="1:6" x14ac:dyDescent="0.25">
      <c r="A16" s="6" t="s">
        <v>52</v>
      </c>
      <c r="B16" s="28">
        <v>2067667</v>
      </c>
      <c r="C16" s="29">
        <v>2239539</v>
      </c>
      <c r="D16" s="29">
        <v>2455979</v>
      </c>
      <c r="E16" s="29">
        <v>2681874</v>
      </c>
      <c r="F16" s="20">
        <f t="shared" si="0"/>
        <v>0.29705315217585809</v>
      </c>
    </row>
    <row r="17" spans="1:6" x14ac:dyDescent="0.25">
      <c r="A17" s="6" t="s">
        <v>53</v>
      </c>
      <c r="B17" s="28">
        <v>1555768</v>
      </c>
      <c r="C17" s="29">
        <v>1685950</v>
      </c>
      <c r="D17" s="29">
        <v>1852265</v>
      </c>
      <c r="E17" s="29">
        <v>2020598</v>
      </c>
      <c r="F17" s="20">
        <f t="shared" si="0"/>
        <v>0.29877848111029409</v>
      </c>
    </row>
    <row r="18" spans="1:6" ht="30" x14ac:dyDescent="0.25">
      <c r="A18" s="6" t="s">
        <v>54</v>
      </c>
      <c r="B18" s="28">
        <v>494250</v>
      </c>
      <c r="C18" s="29">
        <v>549282</v>
      </c>
      <c r="D18" s="29">
        <v>613591</v>
      </c>
      <c r="E18" s="29">
        <v>692653</v>
      </c>
      <c r="F18" s="20">
        <f t="shared" si="0"/>
        <v>0.40142235710672736</v>
      </c>
    </row>
    <row r="19" spans="1:6" x14ac:dyDescent="0.25">
      <c r="A19" s="6" t="s">
        <v>55</v>
      </c>
      <c r="B19" s="28">
        <v>1086304</v>
      </c>
      <c r="C19" s="29">
        <v>1189720</v>
      </c>
      <c r="D19" s="29">
        <v>1320131</v>
      </c>
      <c r="E19" s="29">
        <v>1479461</v>
      </c>
      <c r="F19" s="20">
        <f t="shared" si="0"/>
        <v>0.36192170884025099</v>
      </c>
    </row>
    <row r="20" spans="1:6" x14ac:dyDescent="0.25">
      <c r="A20" s="6" t="s">
        <v>56</v>
      </c>
      <c r="B20" s="28">
        <v>4495121</v>
      </c>
      <c r="C20" s="29">
        <v>4868211</v>
      </c>
      <c r="D20" s="29">
        <v>5300490</v>
      </c>
      <c r="E20" s="29">
        <v>5751100</v>
      </c>
      <c r="F20" s="20">
        <f t="shared" si="0"/>
        <v>0.27940938631017942</v>
      </c>
    </row>
    <row r="21" spans="1:6" x14ac:dyDescent="0.25">
      <c r="A21" s="6" t="s">
        <v>57</v>
      </c>
      <c r="B21" s="28">
        <v>495311</v>
      </c>
      <c r="C21" s="29">
        <v>545278</v>
      </c>
      <c r="D21" s="29">
        <v>606242</v>
      </c>
      <c r="E21" s="29">
        <v>678996</v>
      </c>
      <c r="F21" s="20">
        <f t="shared" si="0"/>
        <v>0.37084781076939538</v>
      </c>
    </row>
    <row r="22" spans="1:6" x14ac:dyDescent="0.25">
      <c r="A22" s="32" t="s">
        <v>58</v>
      </c>
      <c r="B22" s="28">
        <v>3335126</v>
      </c>
      <c r="C22" s="29">
        <v>3609638</v>
      </c>
      <c r="D22" s="29">
        <v>3948314</v>
      </c>
      <c r="E22" s="29">
        <v>4289652</v>
      </c>
      <c r="F22" s="20">
        <f t="shared" si="0"/>
        <v>0.28620387955357607</v>
      </c>
    </row>
    <row r="23" spans="1:6" x14ac:dyDescent="0.25">
      <c r="A23" s="6" t="s">
        <v>59</v>
      </c>
      <c r="B23" s="28">
        <v>1199019</v>
      </c>
      <c r="C23" s="29">
        <v>1327032</v>
      </c>
      <c r="D23" s="29">
        <v>1481825</v>
      </c>
      <c r="E23" s="29">
        <v>1662704</v>
      </c>
      <c r="F23" s="20">
        <f t="shared" si="0"/>
        <v>0.3867203105205172</v>
      </c>
    </row>
    <row r="24" spans="1:6" x14ac:dyDescent="0.25">
      <c r="A24" s="6" t="s">
        <v>60</v>
      </c>
      <c r="B24" s="28">
        <v>618008</v>
      </c>
      <c r="C24" s="29">
        <v>685160</v>
      </c>
      <c r="D24" s="29">
        <v>771960</v>
      </c>
      <c r="E24" s="29">
        <v>873143</v>
      </c>
      <c r="F24" s="20">
        <f t="shared" si="0"/>
        <v>0.4128344616898163</v>
      </c>
    </row>
    <row r="25" spans="1:6" x14ac:dyDescent="0.25">
      <c r="A25" s="6" t="s">
        <v>61</v>
      </c>
      <c r="B25" s="28">
        <v>154057</v>
      </c>
      <c r="C25" s="29">
        <v>167346</v>
      </c>
      <c r="D25" s="29">
        <v>184753</v>
      </c>
      <c r="E25" s="29">
        <v>205498</v>
      </c>
      <c r="F25" s="20">
        <f t="shared" si="0"/>
        <v>0.33390887788286155</v>
      </c>
    </row>
    <row r="26" spans="1:6" x14ac:dyDescent="0.25">
      <c r="A26" s="6" t="s">
        <v>62</v>
      </c>
      <c r="B26" s="28">
        <v>2146117</v>
      </c>
      <c r="C26" s="29">
        <v>2275236</v>
      </c>
      <c r="D26" s="29">
        <v>2480945</v>
      </c>
      <c r="E26" s="29">
        <v>2675335</v>
      </c>
      <c r="F26" s="20">
        <f t="shared" si="0"/>
        <v>0.24659326588438563</v>
      </c>
    </row>
    <row r="27" spans="1:6" x14ac:dyDescent="0.25">
      <c r="A27" s="6" t="s">
        <v>63</v>
      </c>
      <c r="B27" s="28">
        <v>1473482</v>
      </c>
      <c r="C27" s="29">
        <v>1633830</v>
      </c>
      <c r="D27" s="29">
        <v>1837865</v>
      </c>
      <c r="E27" s="29">
        <v>2083729</v>
      </c>
      <c r="F27" s="20">
        <f t="shared" si="0"/>
        <v>0.41415300628036178</v>
      </c>
    </row>
    <row r="28" spans="1:6" x14ac:dyDescent="0.25">
      <c r="A28" s="6" t="s">
        <v>64</v>
      </c>
      <c r="B28" s="28">
        <v>1634612</v>
      </c>
      <c r="C28" s="29">
        <v>1649906</v>
      </c>
      <c r="D28" s="29">
        <v>1752352</v>
      </c>
      <c r="E28" s="29">
        <v>1842038</v>
      </c>
      <c r="F28" s="20">
        <f t="shared" si="0"/>
        <v>0.12689616863206682</v>
      </c>
    </row>
    <row r="29" spans="1:6" x14ac:dyDescent="0.25">
      <c r="A29" s="6" t="s">
        <v>65</v>
      </c>
      <c r="B29" s="28">
        <v>258906</v>
      </c>
      <c r="C29" s="29">
        <v>259279</v>
      </c>
      <c r="D29" s="29">
        <v>282771</v>
      </c>
      <c r="E29" s="29">
        <v>308200</v>
      </c>
      <c r="F29" s="20">
        <f t="shared" si="0"/>
        <v>0.19039342464060316</v>
      </c>
    </row>
    <row r="30" spans="1:6" x14ac:dyDescent="0.25">
      <c r="A30" s="6" t="s">
        <v>66</v>
      </c>
      <c r="B30" s="28">
        <v>397979</v>
      </c>
      <c r="C30" s="29">
        <v>417131</v>
      </c>
      <c r="D30" s="29">
        <v>460515</v>
      </c>
      <c r="E30" s="29">
        <v>503335</v>
      </c>
      <c r="F30" s="20">
        <f t="shared" si="0"/>
        <v>0.26472753587500847</v>
      </c>
    </row>
    <row r="31" spans="1:6" x14ac:dyDescent="0.25">
      <c r="A31" s="6" t="s">
        <v>67</v>
      </c>
      <c r="B31" s="28">
        <v>123827</v>
      </c>
      <c r="C31" s="29">
        <v>128889</v>
      </c>
      <c r="D31" s="29">
        <v>142785</v>
      </c>
      <c r="E31" s="29">
        <v>158121</v>
      </c>
      <c r="F31" s="20">
        <f t="shared" si="0"/>
        <v>0.27695090731423677</v>
      </c>
    </row>
    <row r="32" spans="1:6" x14ac:dyDescent="0.25">
      <c r="A32" s="32" t="s">
        <v>68</v>
      </c>
      <c r="B32" s="28">
        <v>2642387</v>
      </c>
      <c r="C32" s="29">
        <v>2791754</v>
      </c>
      <c r="D32" s="29">
        <v>3049232</v>
      </c>
      <c r="E32" s="29">
        <v>3294743</v>
      </c>
      <c r="F32" s="20">
        <f t="shared" si="0"/>
        <v>0.2468813235911318</v>
      </c>
    </row>
    <row r="33" spans="1:6" x14ac:dyDescent="0.25">
      <c r="A33" s="6" t="s">
        <v>69</v>
      </c>
      <c r="B33" s="28">
        <v>354199</v>
      </c>
      <c r="C33" s="29">
        <v>363819</v>
      </c>
      <c r="D33" s="29">
        <v>401902</v>
      </c>
      <c r="E33" s="29">
        <v>442297</v>
      </c>
      <c r="F33" s="20">
        <f t="shared" si="0"/>
        <v>0.24872458702593739</v>
      </c>
    </row>
    <row r="34" spans="1:6" x14ac:dyDescent="0.25">
      <c r="A34" s="6" t="s">
        <v>70</v>
      </c>
      <c r="B34" s="28">
        <v>2226654</v>
      </c>
      <c r="C34" s="29">
        <v>2348582</v>
      </c>
      <c r="D34" s="29">
        <v>2540407</v>
      </c>
      <c r="E34" s="29">
        <v>2740835</v>
      </c>
      <c r="F34" s="20">
        <f t="shared" si="0"/>
        <v>0.23092092440046816</v>
      </c>
    </row>
    <row r="35" spans="1:6" x14ac:dyDescent="0.25">
      <c r="A35" s="6" t="s">
        <v>71</v>
      </c>
      <c r="B35" s="28">
        <v>749288</v>
      </c>
      <c r="C35" s="29">
        <v>825493</v>
      </c>
      <c r="D35" s="29">
        <v>917388</v>
      </c>
      <c r="E35" s="29">
        <v>1020432</v>
      </c>
      <c r="F35" s="20">
        <f t="shared" si="0"/>
        <v>0.36186886751155761</v>
      </c>
    </row>
    <row r="36" spans="1:6" x14ac:dyDescent="0.25">
      <c r="A36" s="6" t="s">
        <v>72</v>
      </c>
      <c r="B36" s="28">
        <v>313993</v>
      </c>
      <c r="C36" s="29">
        <v>336887</v>
      </c>
      <c r="D36" s="29">
        <v>369948</v>
      </c>
      <c r="E36" s="29">
        <v>404898</v>
      </c>
      <c r="F36" s="20">
        <f t="shared" si="0"/>
        <v>0.28951282353428259</v>
      </c>
    </row>
    <row r="37" spans="1:6" x14ac:dyDescent="0.25">
      <c r="A37" s="6" t="s">
        <v>73</v>
      </c>
      <c r="B37" s="28">
        <v>106561</v>
      </c>
      <c r="C37" s="29">
        <v>114935</v>
      </c>
      <c r="D37" s="29">
        <v>126105</v>
      </c>
      <c r="E37" s="29">
        <v>138734</v>
      </c>
      <c r="F37" s="20">
        <f t="shared" si="0"/>
        <v>0.30192096545640523</v>
      </c>
    </row>
    <row r="38" spans="1:6" x14ac:dyDescent="0.25">
      <c r="A38" s="6" t="s">
        <v>74</v>
      </c>
      <c r="B38" s="28">
        <v>196313</v>
      </c>
      <c r="C38" s="29">
        <v>210941</v>
      </c>
      <c r="D38" s="29">
        <v>230874</v>
      </c>
      <c r="E38" s="29">
        <v>249558</v>
      </c>
      <c r="F38" s="20">
        <f t="shared" si="0"/>
        <v>0.27122503349243299</v>
      </c>
    </row>
    <row r="39" spans="1:6" x14ac:dyDescent="0.25">
      <c r="A39" s="6" t="s">
        <v>75</v>
      </c>
      <c r="B39" s="28">
        <v>504735</v>
      </c>
      <c r="C39" s="29">
        <v>124258</v>
      </c>
      <c r="D39" s="29">
        <v>132824</v>
      </c>
      <c r="E39" s="29">
        <v>140990</v>
      </c>
      <c r="F39" s="20">
        <f t="shared" si="0"/>
        <v>-0.72066529961266801</v>
      </c>
    </row>
    <row r="40" spans="1:6" x14ac:dyDescent="0.25">
      <c r="A40" s="6" t="s">
        <v>76</v>
      </c>
      <c r="B40" s="28">
        <v>558771</v>
      </c>
      <c r="C40" s="29">
        <v>572510</v>
      </c>
      <c r="D40" s="29">
        <v>594480</v>
      </c>
      <c r="E40" s="29">
        <v>616244</v>
      </c>
      <c r="F40" s="20">
        <f t="shared" si="0"/>
        <v>0.10285608952504693</v>
      </c>
    </row>
    <row r="41" spans="1:6" x14ac:dyDescent="0.25">
      <c r="A41" s="12" t="s">
        <v>13</v>
      </c>
      <c r="B41" s="10">
        <v>248407423</v>
      </c>
      <c r="C41" s="30">
        <v>269247972</v>
      </c>
      <c r="D41" s="30">
        <v>297912725</v>
      </c>
      <c r="E41" s="30">
        <v>323639921</v>
      </c>
      <c r="F41" s="11">
        <f t="shared" si="0"/>
        <v>0.30285929901539216</v>
      </c>
    </row>
    <row r="42" spans="1:6" x14ac:dyDescent="0.25">
      <c r="B42" s="3"/>
      <c r="C42" s="3"/>
      <c r="D42" s="3"/>
      <c r="E42" s="3"/>
    </row>
    <row r="43" spans="1:6" x14ac:dyDescent="0.25">
      <c r="A43" s="19" t="s">
        <v>97</v>
      </c>
    </row>
    <row r="45" spans="1:6" x14ac:dyDescent="0.25">
      <c r="A45" s="22"/>
    </row>
  </sheetData>
  <mergeCells count="2">
    <mergeCell ref="A1:F1"/>
    <mergeCell ref="A2:F2"/>
  </mergeCells>
  <pageMargins left="0.25" right="0.25" top="0.75" bottom="0.75" header="0.3" footer="0.3"/>
  <pageSetup paperSize="9"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7999EEAE47B04B98AAA56725B8AD45" ma:contentTypeVersion="1" ma:contentTypeDescription="Create a new document." ma:contentTypeScope="" ma:versionID="373bff1993f5b02907790963dd55fc4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8AAA056-9BAD-4E6C-9064-04AF4B93F391}"/>
</file>

<file path=customXml/itemProps2.xml><?xml version="1.0" encoding="utf-8"?>
<ds:datastoreItem xmlns:ds="http://schemas.openxmlformats.org/officeDocument/2006/customXml" ds:itemID="{9925223B-30E3-44B3-B77C-197063F957BC}"/>
</file>

<file path=customXml/itemProps3.xml><?xml version="1.0" encoding="utf-8"?>
<ds:datastoreItem xmlns:ds="http://schemas.openxmlformats.org/officeDocument/2006/customXml" ds:itemID="{1F7CD998-6909-43A4-B41C-FFB8C7C32C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Ringkasan</vt:lpstr>
      <vt:lpstr>Data Pelaku dan Aset</vt:lpstr>
      <vt:lpstr>Akm.PenyaluranPinjaman</vt:lpstr>
      <vt:lpstr>PenyaluranPinjamanBulanan</vt:lpstr>
      <vt:lpstr>Outstanding Pinjaman</vt:lpstr>
      <vt:lpstr>RekeningLender</vt:lpstr>
      <vt:lpstr>RekeningBorrower</vt:lpstr>
      <vt:lpstr>TransaksiLender</vt:lpstr>
      <vt:lpstr>TransaksiBorrower</vt:lpstr>
      <vt:lpstr>BorrowerAktif</vt:lpstr>
      <vt:lpstr>Akm.PenyaluranPinjaman!Print_Area</vt:lpstr>
      <vt:lpstr>BorrowerAktif!Print_Area</vt:lpstr>
      <vt:lpstr>'Data Pelaku dan Aset'!Print_Area</vt:lpstr>
      <vt:lpstr>'Outstanding Pinjaman'!Print_Area</vt:lpstr>
      <vt:lpstr>PenyaluranPinjamanBulanan!Print_Area</vt:lpstr>
      <vt:lpstr>RekeningBorrower!Print_Area</vt:lpstr>
      <vt:lpstr>RekeningLender!Print_Area</vt:lpstr>
      <vt:lpstr>Ringkasan!Print_Area</vt:lpstr>
      <vt:lpstr>TransaksiBorrower!Print_Area</vt:lpstr>
      <vt:lpstr>TransaksiLender!Print_Area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Bagas Setiaji</dc:creator>
  <cp:keywords/>
  <dc:description/>
  <cp:lastModifiedBy>INDIRA</cp:lastModifiedBy>
  <cp:revision/>
  <cp:lastPrinted>2021-01-21T12:23:35Z</cp:lastPrinted>
  <dcterms:created xsi:type="dcterms:W3CDTF">2019-10-21T07:47:29Z</dcterms:created>
  <dcterms:modified xsi:type="dcterms:W3CDTF">2021-05-05T07:30:25Z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0x010100FD7999EEAE47B04B98AAA56725B8AD45</vt:lpwstr>
  </property>
</Properties>
</file>