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YA\1. PENTING !!!\7. Statistik Bulanan\3. Maret 2020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<sst xmlns="http://schemas.openxmlformats.org/spreadsheetml/2006/main" count="411" uniqueCount="149">
  <si>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</si>
  <si>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</si>
  <si>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</si>
  <si>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</si>
  <si>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</si>
  <si>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</si>
  <si>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</si>
  <si>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</si>
  <si>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</si>
  <si>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</si>
  <si>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</si>
  <si>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</si>
  <si>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</si>
  <si>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</si>
  <si>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</si>
  <si>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</si>
  <si>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</si>
  <si>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</si>
  <si>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</si>
  <si>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</si>
  <si>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</si>
  <si>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</si>
  <si>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</si>
  <si>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</si>
  <si>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</si>
  <si>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</si>
  <si>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</si>
  <si>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</si>
  <si>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</si>
  <si>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</si>
  <si>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</si>
  <si>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</si>
  <si>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</si>
  <si>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</si>
  <si>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</si>
  <si>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</si>
  <si>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</si>
  <si>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</si>
  <si>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</si>
  <si>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</si>
  <si>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</si>
  <si>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</si>
  <si>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</si>
  <si>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</si>
  <si>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</si>
  <si>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</si>
  <si>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</si>
  <si>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</si>
  <si>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</si>
  <si>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</si>
  <si>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</si>
  <si>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</si>
  <si>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</si>
  <si>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</si>
  <si>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</si>
  <si>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</si>
  <si>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</si>
  <si>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</si>
  <si>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</si>
  <si>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</si>
  <si>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</si>
  <si>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</si>
  <si>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</si>
  <si>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</si>
  <si>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</si>
  <si>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</si>
  <si>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</si>
  <si>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</si>
  <si>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</si>
  <si>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</si>
  <si>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</si>
  <si>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</si>
  <si>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</si>
  <si>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</si>
  <si>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</si>
  <si>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</si>
  <si>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</si>
  <si>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</si>
  <si>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</si>
  <si>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</si>
  <si>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</si>
  <si>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</si>
  <si>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</si>
  <si>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</si>
  <si>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</si>
  <si>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</si>
  <si>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</si>
  <si>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</si>
  <si>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</si>
  <si>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</si>
  <si>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</si>
  <si>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</si>
  <si>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</si>
  <si>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</si>
  <si>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</si>
  <si>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</si>
  <si>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</si>
  <si>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</si>
  <si>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</si>
  <si>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</si>
  <si>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</si>
  <si>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</si>
  <si>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</si>
  <si>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</si>
  <si>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</si>
  <si>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</si>
  <si>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</si>
  <si>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</si>
  <si>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</si>
  <si>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</si>
  <si>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</si>
  <si>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</si>
  <si>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</si>
  <si>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</si>
  <si>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</si>
  <si>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</si>
  <si>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</si>
  <si>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</si>
  <si>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</si>
  <si>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</si>
  <si>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</si>
  <si>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</si>
  <si>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</si>
  <si>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</si>
  <si>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</si>
  <si>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</si>
  <si>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</si>
  <si>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</si>
  <si>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</si>
  <si>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</si>
  <si>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</si>
  <si>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</si>
  <si>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</si>
  <si>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</si>
  <si>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</si>
  <si>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</si>
  <si>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</si>
  <si>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</si>
  <si>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</si>
  <si>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</si>
  <si>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</si>
  <si>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</si>
  <si>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</si>
  <si>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</si>
  <si>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</si>
  <si>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</si>
  <si>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</si>
  <si>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Periode Maret 2020</t>
  </si>
  <si>
    <t>Maret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</si>
</sst>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7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7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64" fontId="52" fillId="0" borderId="0" xfId="986" applyFont="1" applyAlignment="1">
      <alignment vertical="center"/>
    </xf>
    <xf numFmtId="164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64" fontId="53" fillId="9" borderId="0" xfId="986" applyFont="1" applyFill="1" applyAlignment="1">
      <alignment vertical="center"/>
    </xf>
    <xf numFmtId="164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64" fontId="52" fillId="0" borderId="0" xfId="986" applyFont="1" applyFill="1" applyAlignment="1">
      <alignment vertical="center"/>
    </xf>
    <xf numFmtId="164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5" fontId="0" fillId="0" borderId="0" xfId="0" applyNumberForma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148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8" sqref="P8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6">
      <c r="A3" s="15">
        <v>1</v>
      </c>
      <c r="B3" s="16" t="s">
        <v>119</v>
      </c>
      <c r="C3" s="58">
        <v>130.11497394318999</v>
      </c>
      <c r="D3" s="58">
        <v>147.32027658976</v>
      </c>
      <c r="E3" s="58">
        <v>112.68864455676001</v>
      </c>
      <c r="F3" s="58">
        <v>109.37706277375999</v>
      </c>
      <c r="G3" s="58">
        <v>187.36849435976001</v>
      </c>
      <c r="H3" s="58">
        <v>197.93586805076001</v>
      </c>
      <c r="I3" s="58">
        <v>122.37516051</v>
      </c>
      <c r="J3" s="58">
        <v>147.13686452100001</v>
      </c>
      <c r="K3" s="58">
        <v>275.08689446800003</v>
      </c>
      <c r="L3" s="58">
        <v>153.96695904800001</v>
      </c>
      <c r="M3" s="58">
        <v>247.05480459399999</v>
      </c>
      <c r="N3" s="58">
        <v>262.27306034499998</v>
      </c>
      <c r="O3" s="58">
        <v>270.43868635199999</v>
      </c>
      <c r="P3" s="77"/>
    </row>
    <row r="4" spans="1:16">
      <c r="A4" s="15">
        <v>2</v>
      </c>
      <c r="B4" s="16" t="s">
        <v>120</v>
      </c>
      <c r="C4" s="58">
        <v>150.05500000000001</v>
      </c>
      <c r="D4" s="58">
        <v>368.9</v>
      </c>
      <c r="E4" s="58">
        <v>228.73500000000001</v>
      </c>
      <c r="F4" s="58">
        <v>266.017</v>
      </c>
      <c r="G4" s="58">
        <v>162.91499999999999</v>
      </c>
      <c r="H4" s="58">
        <v>141.66999999999999</v>
      </c>
      <c r="I4" s="58">
        <v>269.38099999999997</v>
      </c>
      <c r="J4" s="58">
        <v>232.03800000000001</v>
      </c>
      <c r="K4" s="58">
        <v>218.45699999999999</v>
      </c>
      <c r="L4" s="58">
        <v>153.71</v>
      </c>
      <c r="M4" s="58">
        <v>283.77</v>
      </c>
      <c r="N4" s="58">
        <v>280.56200000000001</v>
      </c>
      <c r="O4" s="58">
        <v>126.852</v>
      </c>
      <c r="P4" s="77"/>
    </row>
    <row r="5" spans="1:16">
      <c r="A5" s="15">
        <v>3</v>
      </c>
      <c r="B5" s="16" t="s">
        <v>121</v>
      </c>
      <c r="C5" s="58">
        <v>4421.97483648258</v>
      </c>
      <c r="D5" s="58">
        <v>4414.8774408130093</v>
      </c>
      <c r="E5" s="58">
        <v>4456.1470516000099</v>
      </c>
      <c r="F5" s="58">
        <v>4850.9573867870095</v>
      </c>
      <c r="G5" s="58">
        <v>4864.5023867870095</v>
      </c>
      <c r="H5" s="58">
        <v>4820.12421270301</v>
      </c>
      <c r="I5" s="58">
        <v>4760.2626331700003</v>
      </c>
      <c r="J5" s="58">
        <v>4646.5159887700001</v>
      </c>
      <c r="K5" s="58">
        <v>4688.9292363220002</v>
      </c>
      <c r="L5" s="58">
        <v>4954.7180342319998</v>
      </c>
      <c r="M5" s="58">
        <v>5005.5266706149996</v>
      </c>
      <c r="N5" s="58">
        <v>4905.0809284879997</v>
      </c>
      <c r="O5" s="58">
        <v>4960.4077227629996</v>
      </c>
      <c r="P5" s="77"/>
    </row>
    <row r="6" spans="1:16">
      <c r="A6" s="15">
        <v>4</v>
      </c>
      <c r="B6" s="16" t="s">
        <v>122</v>
      </c>
      <c r="C6" s="58">
        <v>92.956728486000003</v>
      </c>
      <c r="D6" s="58">
        <v>93.576421109999998</v>
      </c>
      <c r="E6" s="58">
        <v>94.216770155000006</v>
      </c>
      <c r="F6" s="58">
        <v>94.836462779000001</v>
      </c>
      <c r="G6" s="58">
        <v>95.476811823999995</v>
      </c>
      <c r="H6" s="58">
        <v>96.117160869000003</v>
      </c>
      <c r="I6" s="58">
        <v>96.736853494000002</v>
      </c>
      <c r="J6" s="58">
        <v>97.377202538999995</v>
      </c>
      <c r="K6" s="58">
        <v>77.979242326999994</v>
      </c>
      <c r="L6" s="58">
        <v>53.408468900999999</v>
      </c>
      <c r="M6" s="58">
        <v>53.768027007000001</v>
      </c>
      <c r="N6" s="58">
        <v>0</v>
      </c>
      <c r="O6" s="58">
        <v>0</v>
      </c>
      <c r="P6" s="77"/>
    </row>
    <row r="7" spans="1:16">
      <c r="A7" s="15">
        <v>5</v>
      </c>
      <c r="B7" s="16" t="s">
        <v>123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3.9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124</v>
      </c>
      <c r="C8" s="58">
        <v>7927.4855687250001</v>
      </c>
      <c r="D8" s="58">
        <v>7987.6753688629997</v>
      </c>
      <c r="E8" s="58">
        <v>8129.7600485539997</v>
      </c>
      <c r="F8" s="58">
        <v>8270.5851682339999</v>
      </c>
      <c r="G8" s="58">
        <v>8365.7795835079996</v>
      </c>
      <c r="H8" s="58">
        <v>8512.8171289759994</v>
      </c>
      <c r="I8" s="58">
        <v>8563.2122520960002</v>
      </c>
      <c r="J8" s="58">
        <v>8829.7011123619995</v>
      </c>
      <c r="K8" s="58">
        <v>8897.5595854420008</v>
      </c>
      <c r="L8" s="58">
        <v>8961.9824570439996</v>
      </c>
      <c r="M8" s="58">
        <v>8838.384726368</v>
      </c>
      <c r="N8" s="58">
        <v>8724.3122305069992</v>
      </c>
      <c r="O8" s="58">
        <v>8731.9820934255804</v>
      </c>
      <c r="P8" s="77"/>
    </row>
    <row r="9" spans="1:16">
      <c r="A9" s="15">
        <v>7</v>
      </c>
      <c r="B9" s="16" t="s">
        <v>125</v>
      </c>
      <c r="C9" s="58">
        <v>6620.9154548988799</v>
      </c>
      <c r="D9" s="58">
        <v>6671.4019065758803</v>
      </c>
      <c r="E9" s="58">
        <v>6864.6234943968802</v>
      </c>
      <c r="F9" s="58">
        <v>7110.5990209138799</v>
      </c>
      <c r="G9" s="58">
        <v>7073.2661519920002</v>
      </c>
      <c r="H9" s="58">
        <v>6977.8303098690003</v>
      </c>
      <c r="I9" s="58">
        <v>6765.3186207199997</v>
      </c>
      <c r="J9" s="58">
        <v>6747.3450894799998</v>
      </c>
      <c r="K9" s="58">
        <v>6534.9917653129996</v>
      </c>
      <c r="L9" s="58">
        <v>6976.2549912369996</v>
      </c>
      <c r="M9" s="58">
        <v>6672.5111334419998</v>
      </c>
      <c r="N9" s="58">
        <v>6498.7893882159997</v>
      </c>
      <c r="O9" s="58">
        <v>5318.9585457869998</v>
      </c>
      <c r="P9" s="77"/>
    </row>
    <row r="10" spans="1:16">
      <c r="A10" s="15">
        <v>8</v>
      </c>
      <c r="B10" s="16" t="s">
        <v>126</v>
      </c>
      <c r="C10" s="58">
        <v>7519.6245494479999</v>
      </c>
      <c r="D10" s="58">
        <v>7526.7959067940001</v>
      </c>
      <c r="E10" s="58">
        <v>7683.6003414369998</v>
      </c>
      <c r="F10" s="58">
        <v>7567.34189453</v>
      </c>
      <c r="G10" s="58">
        <v>7638.9974749319999</v>
      </c>
      <c r="H10" s="58">
        <v>7857.7554954959996</v>
      </c>
      <c r="I10" s="58">
        <v>7883.9985828059998</v>
      </c>
      <c r="J10" s="58">
        <v>7874.9380579689996</v>
      </c>
      <c r="K10" s="58">
        <v>8053.9364149330004</v>
      </c>
      <c r="L10" s="58">
        <v>8025.7038585669998</v>
      </c>
      <c r="M10" s="58">
        <v>8016.5307550179996</v>
      </c>
      <c r="N10" s="58">
        <v>8149.554924907</v>
      </c>
      <c r="O10" s="58">
        <v>7973.1989969550004</v>
      </c>
      <c r="P10" s="77"/>
    </row>
    <row r="11" spans="1:16">
      <c r="A11" s="15">
        <v>9</v>
      </c>
      <c r="B11" s="16" t="s">
        <v>127</v>
      </c>
      <c r="C11" s="58">
        <v>255.820397679</v>
      </c>
      <c r="D11" s="58">
        <v>230.62746746534</v>
      </c>
      <c r="E11" s="58">
        <v>226.26293029999999</v>
      </c>
      <c r="F11" s="58">
        <v>214.33130729000001</v>
      </c>
      <c r="G11" s="58">
        <v>215.91603724699999</v>
      </c>
      <c r="H11" s="58">
        <v>221.06629747100001</v>
      </c>
      <c r="I11" s="58">
        <v>216.914089225</v>
      </c>
      <c r="J11" s="58">
        <v>218.92220357900001</v>
      </c>
      <c r="K11" s="58">
        <v>218.84899682700001</v>
      </c>
      <c r="L11" s="58">
        <v>213.68473880499999</v>
      </c>
      <c r="M11" s="58">
        <v>202.52233534999999</v>
      </c>
      <c r="N11" s="58">
        <v>230.94324865600001</v>
      </c>
      <c r="O11" s="58">
        <v>242.147522286</v>
      </c>
      <c r="P11" s="77"/>
    </row>
    <row r="12" spans="1:16">
      <c r="A12" s="15">
        <v>10</v>
      </c>
      <c r="B12" s="16" t="s">
        <v>128</v>
      </c>
      <c r="C12" s="58"/>
      <c r="D12" s="58"/>
      <c r="E12" s="58"/>
      <c r="F12" s="58"/>
      <c r="G12" s="58"/>
      <c r="H12" s="58">
        <v>1.0225</v>
      </c>
      <c r="I12" s="58">
        <v>1.0225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129</v>
      </c>
      <c r="C13" s="19">
        <v>2400.690325399999</v>
      </c>
      <c r="D13" s="19">
        <v>2391.4260946510258</v>
      </c>
      <c r="E13" s="19">
        <v>2379.8758089400035</v>
      </c>
      <c r="F13" s="19">
        <v>2390.6631929710002</v>
      </c>
      <c r="G13" s="19">
        <v>2440.9935293419976</v>
      </c>
      <c r="H13" s="19">
        <v>2297.1547335800001</v>
      </c>
      <c r="I13" s="19">
        <v>2273.6101428889997</v>
      </c>
      <c r="J13" s="19">
        <v>2118.7409039230001</v>
      </c>
      <c r="K13" s="19">
        <v>2045.7647593310001</v>
      </c>
      <c r="L13" s="19">
        <v>2117.4584624670001</v>
      </c>
      <c r="M13" s="19">
        <v>2028.3243711325727</v>
      </c>
      <c r="N13" s="19">
        <v>1930.5287288082623</v>
      </c>
      <c r="O13" s="19">
        <v>1649.1493186273999</v>
      </c>
      <c r="P13" s="77"/>
    </row>
    <row r="14" spans="1:16">
      <c r="A14" s="15">
        <v>12</v>
      </c>
      <c r="B14" s="16" t="s">
        <v>11</v>
      </c>
      <c r="C14" s="19">
        <v>63.016186843</v>
      </c>
      <c r="D14" s="19">
        <v>63.015105093000003</v>
      </c>
      <c r="E14" s="19">
        <v>63.014015139999998</v>
      </c>
      <c r="F14" s="19">
        <v>63.012916920999999</v>
      </c>
      <c r="G14" s="19">
        <v>63.011810374</v>
      </c>
      <c r="H14" s="19">
        <v>44.010695435999999</v>
      </c>
      <c r="I14" s="19">
        <v>32.015572042999999</v>
      </c>
      <c r="J14" s="19">
        <v>32.014440131000001</v>
      </c>
      <c r="K14" s="19">
        <v>32.013299635000003</v>
      </c>
      <c r="L14" s="19">
        <v>32.012150491</v>
      </c>
      <c r="M14" s="19">
        <v>32.010992631999997</v>
      </c>
      <c r="N14" s="19">
        <v>32.009825993</v>
      </c>
      <c r="O14" s="19">
        <v>32.008650506999999</v>
      </c>
      <c r="P14" s="77"/>
    </row>
    <row r="15" spans="1:16">
      <c r="A15" s="15">
        <v>13</v>
      </c>
      <c r="B15" s="16" t="s">
        <v>115</v>
      </c>
      <c r="C15" s="19">
        <v>276.41144602999998</v>
      </c>
      <c r="D15" s="19">
        <v>275.50015994300003</v>
      </c>
      <c r="E15" s="19">
        <v>269.678616025</v>
      </c>
      <c r="F15" s="19">
        <v>266.74454057700001</v>
      </c>
      <c r="G15" s="19">
        <v>263.29982014400002</v>
      </c>
      <c r="H15" s="19">
        <v>238.23883081099498</v>
      </c>
      <c r="I15" s="19">
        <v>234.11098756900202</v>
      </c>
      <c r="J15" s="19">
        <v>234.57176293200001</v>
      </c>
      <c r="K15" s="19">
        <v>280.51027369799999</v>
      </c>
      <c r="L15" s="19">
        <v>274.92804015299498</v>
      </c>
      <c r="M15" s="19">
        <v>277.66554699699998</v>
      </c>
      <c r="N15" s="19">
        <v>274.11684555900001</v>
      </c>
      <c r="O15" s="19">
        <v>276.65883671199998</v>
      </c>
      <c r="P15" s="77"/>
    </row>
    <row r="16" spans="1:16">
      <c r="A16" s="15">
        <v>14</v>
      </c>
      <c r="B16" s="16" t="s">
        <v>116</v>
      </c>
      <c r="C16" s="19">
        <v>38.831238800000001</v>
      </c>
      <c r="D16" s="19">
        <v>48.852513213000002</v>
      </c>
      <c r="E16" s="19">
        <v>58.816476131000002</v>
      </c>
      <c r="F16" s="19">
        <v>20.070106535000001</v>
      </c>
      <c r="G16" s="19">
        <v>20.166803353999999</v>
      </c>
      <c r="H16" s="19">
        <v>40.399848175000002</v>
      </c>
      <c r="I16" s="19">
        <v>40.131302249999997</v>
      </c>
      <c r="J16" s="19">
        <v>40.264320325</v>
      </c>
      <c r="K16" s="19">
        <v>40.387299300000002</v>
      </c>
      <c r="L16" s="19">
        <v>40.138831574999998</v>
      </c>
      <c r="M16" s="19">
        <v>40.264320325</v>
      </c>
      <c r="N16" s="19">
        <v>40.379769975000002</v>
      </c>
      <c r="O16" s="19">
        <v>40.507768499999997</v>
      </c>
      <c r="P16" s="77"/>
    </row>
    <row r="17" spans="1:16">
      <c r="A17" s="15">
        <v>15</v>
      </c>
      <c r="B17" s="16" t="s">
        <v>117</v>
      </c>
      <c r="C17" s="19"/>
      <c r="D17" s="19"/>
      <c r="E17" s="19"/>
      <c r="F17" s="19"/>
      <c r="G17" s="19"/>
      <c r="H17" s="19">
        <v>19.984641382</v>
      </c>
      <c r="I17" s="19">
        <v>20.075325068000001</v>
      </c>
      <c r="J17" s="19">
        <v>20.166008755</v>
      </c>
      <c r="K17" s="19">
        <v>19.980767708999998</v>
      </c>
      <c r="L17" s="19">
        <v>60.214154737000001</v>
      </c>
      <c r="M17" s="19">
        <v>60.482585729999997</v>
      </c>
      <c r="N17" s="19">
        <v>60.45832334</v>
      </c>
      <c r="O17" s="19">
        <v>60.273514484000003</v>
      </c>
      <c r="P17" s="77"/>
    </row>
    <row r="18" spans="1:16">
      <c r="A18" s="15">
        <v>16</v>
      </c>
      <c r="B18" s="16" t="s">
        <v>118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1432.4440953369999</v>
      </c>
      <c r="D20" s="19">
        <v>1432.612952789</v>
      </c>
      <c r="E20" s="19">
        <v>1441.8207768770001</v>
      </c>
      <c r="F20" s="19">
        <v>1441.8005001419999</v>
      </c>
      <c r="G20" s="19">
        <v>1441.780223407</v>
      </c>
      <c r="H20" s="19">
        <v>1446.3218465719999</v>
      </c>
      <c r="I20" s="19">
        <v>1470.577874519</v>
      </c>
      <c r="J20" s="19">
        <v>1470.5575977840001</v>
      </c>
      <c r="K20" s="19">
        <v>1470.4294206740001</v>
      </c>
      <c r="L20" s="19">
        <v>1489.2326878859999</v>
      </c>
      <c r="M20" s="19">
        <v>1489.2326878859999</v>
      </c>
      <c r="N20" s="19">
        <v>1489.2326878859999</v>
      </c>
      <c r="O20" s="19">
        <v>1489.2326878859999</v>
      </c>
      <c r="P20" s="77"/>
    </row>
    <row r="21" spans="1:16">
      <c r="A21" s="15">
        <v>19</v>
      </c>
      <c r="B21" s="16" t="s">
        <v>130</v>
      </c>
      <c r="C21" s="19">
        <v>384.42611213100002</v>
      </c>
      <c r="D21" s="19">
        <v>384.42611213100002</v>
      </c>
      <c r="E21" s="19">
        <v>384.42611213100002</v>
      </c>
      <c r="F21" s="19">
        <v>351.89676700000001</v>
      </c>
      <c r="G21" s="19">
        <v>351.89676700000001</v>
      </c>
      <c r="H21" s="19">
        <v>351.89676700000001</v>
      </c>
      <c r="I21" s="19">
        <v>351.89676700000001</v>
      </c>
      <c r="J21" s="19">
        <v>351.89676700000001</v>
      </c>
      <c r="K21" s="19">
        <v>352.101767</v>
      </c>
      <c r="L21" s="19">
        <v>390.91856749999999</v>
      </c>
      <c r="M21" s="19">
        <v>390.91856749999999</v>
      </c>
      <c r="N21" s="19">
        <v>390.91856749999999</v>
      </c>
      <c r="O21" s="19">
        <v>390.71356750000001</v>
      </c>
      <c r="P21" s="77"/>
    </row>
    <row r="22" spans="1:16">
      <c r="A22" s="15">
        <v>20</v>
      </c>
      <c r="B22" s="16" t="s">
        <v>131</v>
      </c>
      <c r="C22" s="19">
        <v>678.41676871799996</v>
      </c>
      <c r="D22" s="19">
        <v>678.40324059</v>
      </c>
      <c r="E22" s="19">
        <v>678.389136291</v>
      </c>
      <c r="F22" s="19">
        <v>554.27253611799995</v>
      </c>
      <c r="G22" s="19">
        <v>554.25843181799996</v>
      </c>
      <c r="H22" s="19">
        <v>553.29448768700001</v>
      </c>
      <c r="I22" s="19">
        <v>553.27720252400002</v>
      </c>
      <c r="J22" s="19">
        <v>553.25934118800001</v>
      </c>
      <c r="K22" s="19">
        <v>553.24205602500001</v>
      </c>
      <c r="L22" s="19">
        <v>533.42562382799997</v>
      </c>
      <c r="M22" s="19">
        <v>533.40832366500001</v>
      </c>
      <c r="N22" s="19">
        <v>533.39161467300005</v>
      </c>
      <c r="O22" s="19">
        <v>533.00375333800002</v>
      </c>
      <c r="P22" s="77"/>
    </row>
    <row r="23" spans="1:16">
      <c r="A23" s="15">
        <v>21</v>
      </c>
      <c r="B23" s="16" t="s">
        <v>132</v>
      </c>
      <c r="C23" s="19">
        <v>172.619761501</v>
      </c>
      <c r="D23" s="19">
        <v>172.199299744</v>
      </c>
      <c r="E23" s="19">
        <v>169.15218943799999</v>
      </c>
      <c r="F23" s="19">
        <v>169.28172767699999</v>
      </c>
      <c r="G23" s="19">
        <v>169.20921736400001</v>
      </c>
      <c r="H23" s="19">
        <v>170.08654688199999</v>
      </c>
      <c r="I23" s="19">
        <v>170.95105561099999</v>
      </c>
      <c r="J23" s="19">
        <v>170.882302334</v>
      </c>
      <c r="K23" s="19">
        <v>174.327139125</v>
      </c>
      <c r="L23" s="19">
        <v>157.953512373</v>
      </c>
      <c r="M23" s="19">
        <v>149.901150648</v>
      </c>
      <c r="N23" s="19">
        <v>148.94227848700001</v>
      </c>
      <c r="O23" s="19">
        <v>142.44678520799999</v>
      </c>
      <c r="P23" s="77"/>
    </row>
    <row r="24" spans="1:16">
      <c r="A24" s="15">
        <v>22</v>
      </c>
      <c r="B24" s="18" t="s">
        <v>14</v>
      </c>
      <c r="C24" s="57">
        <v>32565.803444422647</v>
      </c>
      <c r="D24" s="57">
        <v>32887.610266365016</v>
      </c>
      <c r="E24" s="57">
        <v>33241.207411972653</v>
      </c>
      <c r="F24" s="57">
        <v>33741.787591248649</v>
      </c>
      <c r="G24" s="57">
        <v>33908.838543452766</v>
      </c>
      <c r="H24" s="57">
        <v>33987.727370959772</v>
      </c>
      <c r="I24" s="57">
        <v>33825.867921493998</v>
      </c>
      <c r="J24" s="57">
        <v>33786.327963591997</v>
      </c>
      <c r="K24" s="57">
        <v>33934.545918128999</v>
      </c>
      <c r="L24" s="57">
        <v>34589.711538844</v>
      </c>
      <c r="M24" s="57">
        <v>34326.17699890957</v>
      </c>
      <c r="N24" s="57">
        <v>33951.494423340257</v>
      </c>
      <c r="O24" s="57">
        <v>32237.980450330979</v>
      </c>
      <c r="P24" s="77"/>
    </row>
    <row r="25" spans="1:16">
      <c r="A25" s="15">
        <v>23</v>
      </c>
      <c r="B25" s="16" t="s">
        <v>15</v>
      </c>
      <c r="C25" s="19">
        <v>306.89183178131998</v>
      </c>
      <c r="D25" s="19">
        <v>302.44683901418</v>
      </c>
      <c r="E25" s="19">
        <v>61.802577288180011</v>
      </c>
      <c r="F25" s="19">
        <v>93.988144645179986</v>
      </c>
      <c r="G25" s="19">
        <v>104.28909505318023</v>
      </c>
      <c r="H25" s="19">
        <v>83.812037780179992</v>
      </c>
      <c r="I25" s="19">
        <v>134.20847078099999</v>
      </c>
      <c r="J25" s="19">
        <v>214.688974933</v>
      </c>
      <c r="K25" s="19">
        <v>109.427313305</v>
      </c>
      <c r="L25" s="19">
        <v>53.155313659999997</v>
      </c>
      <c r="M25" s="19">
        <v>90.877672247000007</v>
      </c>
      <c r="N25" s="19">
        <v>109.16113062399999</v>
      </c>
      <c r="O25" s="19">
        <v>439.50755941636999</v>
      </c>
      <c r="P25" s="77"/>
    </row>
    <row r="26" spans="1:16">
      <c r="A26" s="15">
        <v>24</v>
      </c>
      <c r="B26" s="17" t="s">
        <v>16</v>
      </c>
      <c r="C26" s="19">
        <v>40.607732998000003</v>
      </c>
      <c r="D26" s="19">
        <v>41.500403413000001</v>
      </c>
      <c r="E26" s="19">
        <v>39.125030242000001</v>
      </c>
      <c r="F26" s="19">
        <v>53.586833274</v>
      </c>
      <c r="G26" s="19">
        <v>43.388967108999999</v>
      </c>
      <c r="H26" s="19">
        <v>39.318146614999002</v>
      </c>
      <c r="I26" s="19">
        <v>43.535879147998003</v>
      </c>
      <c r="J26" s="19">
        <v>46.611961049998001</v>
      </c>
      <c r="K26" s="19">
        <v>41.379758781993104</v>
      </c>
      <c r="L26" s="19">
        <v>34.765984774000003</v>
      </c>
      <c r="M26" s="19">
        <v>44.271828640000003</v>
      </c>
      <c r="N26" s="19">
        <v>48.868396611000001</v>
      </c>
      <c r="O26" s="19">
        <v>55.366390805499996</v>
      </c>
      <c r="P26" s="77"/>
    </row>
    <row r="27" spans="1:16">
      <c r="A27" s="15">
        <v>25</v>
      </c>
      <c r="B27" s="17" t="s">
        <v>17</v>
      </c>
      <c r="C27" s="19">
        <v>20.352657633</v>
      </c>
      <c r="D27" s="19">
        <v>20.173235985000002</v>
      </c>
      <c r="E27" s="19">
        <v>16.851985236000001</v>
      </c>
      <c r="F27" s="19">
        <v>23.455855819</v>
      </c>
      <c r="G27" s="19">
        <v>19.768736423</v>
      </c>
      <c r="H27" s="19">
        <v>11.64644990399675</v>
      </c>
      <c r="I27" s="19">
        <v>14.917256468995751</v>
      </c>
      <c r="J27" s="19">
        <v>15.82401601700075</v>
      </c>
      <c r="K27" s="19">
        <v>13.81995190100325</v>
      </c>
      <c r="L27" s="19">
        <v>12.121515916</v>
      </c>
      <c r="M27" s="19">
        <v>14.509744093</v>
      </c>
      <c r="N27" s="19">
        <v>17.228214260000001</v>
      </c>
      <c r="O27" s="19">
        <v>19.5373874215</v>
      </c>
      <c r="P27" s="77"/>
    </row>
    <row r="28" spans="1:16">
      <c r="A28" s="15">
        <v>26</v>
      </c>
      <c r="B28" s="17" t="s">
        <v>134</v>
      </c>
      <c r="C28" s="19"/>
      <c r="D28" s="19"/>
      <c r="E28" s="19"/>
      <c r="F28" s="19"/>
      <c r="G28" s="19"/>
      <c r="H28" s="19">
        <v>1.7306793000000001E-2</v>
      </c>
      <c r="I28" s="19">
        <v>1.2417492E-2</v>
      </c>
      <c r="J28" s="19">
        <v>1.2417492E-2</v>
      </c>
      <c r="K28" s="19">
        <v>1.2417492E-2</v>
      </c>
      <c r="L28" s="19">
        <v>1.2417492E-2</v>
      </c>
      <c r="M28" s="19">
        <v>1.3604335E-2</v>
      </c>
      <c r="N28" s="19">
        <v>1.3348037E-2</v>
      </c>
      <c r="O28" s="19">
        <v>1.2965829E-2</v>
      </c>
      <c r="P28" s="77"/>
    </row>
    <row r="29" spans="1:16">
      <c r="A29" s="15">
        <v>27</v>
      </c>
      <c r="B29" s="16" t="s">
        <v>19</v>
      </c>
      <c r="C29" s="19">
        <v>3.2224647809999998</v>
      </c>
      <c r="D29" s="19">
        <v>3.267971663</v>
      </c>
      <c r="E29" s="19">
        <v>3.3186252490000001</v>
      </c>
      <c r="F29" s="19">
        <v>3.3692788349999998</v>
      </c>
      <c r="G29" s="19">
        <v>3.4229441999999999</v>
      </c>
      <c r="H29" s="19">
        <v>3.4833063050000002</v>
      </c>
      <c r="I29" s="19">
        <v>3.531982948</v>
      </c>
      <c r="J29" s="19">
        <v>3.5800234569999998</v>
      </c>
      <c r="K29" s="19">
        <v>3.6311503639999998</v>
      </c>
      <c r="L29" s="19">
        <v>3.6754843469999998</v>
      </c>
      <c r="M29" s="19">
        <v>3.749030485</v>
      </c>
      <c r="N29" s="19">
        <v>3.7985128609999999</v>
      </c>
      <c r="O29" s="19">
        <v>3.8509794359999998</v>
      </c>
      <c r="P29" s="77"/>
    </row>
    <row r="30" spans="1:16">
      <c r="A30" s="15">
        <v>28</v>
      </c>
      <c r="B30" s="16" t="s">
        <v>20</v>
      </c>
      <c r="C30" s="19">
        <v>54.374561004999997</v>
      </c>
      <c r="D30" s="19">
        <v>57.206038651999997</v>
      </c>
      <c r="E30" s="19">
        <v>68.509223355000003</v>
      </c>
      <c r="F30" s="19">
        <v>76.272556355000006</v>
      </c>
      <c r="G30" s="19">
        <v>76.316969960999998</v>
      </c>
      <c r="H30" s="19">
        <v>76.674482135000005</v>
      </c>
      <c r="I30" s="19">
        <v>76.705928924999995</v>
      </c>
      <c r="J30" s="19">
        <v>76.767274924000006</v>
      </c>
      <c r="K30" s="19">
        <v>76.639794883999997</v>
      </c>
      <c r="L30" s="19">
        <v>58.446571456000001</v>
      </c>
      <c r="M30" s="19">
        <v>59.606342890000001</v>
      </c>
      <c r="N30" s="19">
        <v>55.430945063999999</v>
      </c>
      <c r="O30" s="19">
        <v>64.584852666000003</v>
      </c>
      <c r="P30" s="77"/>
    </row>
    <row r="31" spans="1:16">
      <c r="A31" s="15">
        <v>29</v>
      </c>
      <c r="B31" s="16" t="s">
        <v>21</v>
      </c>
      <c r="C31" s="19">
        <v>210.78169329299999</v>
      </c>
      <c r="D31" s="19">
        <v>166.33711223200001</v>
      </c>
      <c r="E31" s="19">
        <v>135.31329689399999</v>
      </c>
      <c r="F31" s="19">
        <v>37.090412403999999</v>
      </c>
      <c r="G31" s="19">
        <v>32.242090543000003</v>
      </c>
      <c r="H31" s="19">
        <v>73.227195038999994</v>
      </c>
      <c r="I31" s="19">
        <v>67.481740952999999</v>
      </c>
      <c r="J31" s="19">
        <v>131.759938484</v>
      </c>
      <c r="K31" s="19">
        <v>59.149585004000002</v>
      </c>
      <c r="L31" s="19">
        <v>31.542780455999999</v>
      </c>
      <c r="M31" s="19">
        <v>64.400527007999997</v>
      </c>
      <c r="N31" s="19">
        <v>73.172532942000004</v>
      </c>
      <c r="O31" s="19">
        <v>131.416145113</v>
      </c>
      <c r="P31" s="77"/>
    </row>
    <row r="32" spans="1:16">
      <c r="A32" s="15">
        <v>30</v>
      </c>
      <c r="B32" s="16" t="s">
        <v>22</v>
      </c>
      <c r="C32" s="19">
        <v>279.95982571191001</v>
      </c>
      <c r="D32" s="19">
        <v>337.50137205599998</v>
      </c>
      <c r="E32" s="19">
        <v>272.72751674199998</v>
      </c>
      <c r="F32" s="19">
        <v>323.41247025299998</v>
      </c>
      <c r="G32" s="19">
        <v>353.74882778</v>
      </c>
      <c r="H32" s="19">
        <v>368.49673076800002</v>
      </c>
      <c r="I32" s="19">
        <v>309.51635820199999</v>
      </c>
      <c r="J32" s="19">
        <v>361.86559374199999</v>
      </c>
      <c r="K32" s="19">
        <v>260.236528685</v>
      </c>
      <c r="L32" s="19">
        <v>275.888734908</v>
      </c>
      <c r="M32" s="19">
        <v>323.25892979499997</v>
      </c>
      <c r="N32" s="19">
        <v>427.97975192600001</v>
      </c>
      <c r="O32" s="19">
        <v>307.74703160249999</v>
      </c>
      <c r="P32" s="77"/>
    </row>
    <row r="33" spans="1:16">
      <c r="A33" s="15">
        <v>31</v>
      </c>
      <c r="B33" s="16" t="s">
        <v>23</v>
      </c>
      <c r="C33" s="19">
        <v>35.597063061999997</v>
      </c>
      <c r="D33" s="19">
        <v>35.447382707000003</v>
      </c>
      <c r="E33" s="19">
        <v>35.706259430999999</v>
      </c>
      <c r="F33" s="19">
        <v>36.098642533000003</v>
      </c>
      <c r="G33" s="19">
        <v>36.135948904000003</v>
      </c>
      <c r="H33" s="19">
        <v>36.790747895999999</v>
      </c>
      <c r="I33" s="19">
        <v>36.599836258000003</v>
      </c>
      <c r="J33" s="19">
        <v>37.435713106999998</v>
      </c>
      <c r="K33" s="19">
        <v>37.631631192999997</v>
      </c>
      <c r="L33" s="19">
        <v>61.761034330999998</v>
      </c>
      <c r="M33" s="19">
        <v>65.782353353000005</v>
      </c>
      <c r="N33" s="19">
        <v>62.307152655000003</v>
      </c>
      <c r="O33" s="19">
        <v>61.973666799</v>
      </c>
      <c r="P33" s="77"/>
    </row>
    <row r="34" spans="1:16">
      <c r="A34" s="15">
        <v>32</v>
      </c>
      <c r="B34" s="78" t="s">
        <v>24</v>
      </c>
      <c r="C34" s="20">
        <v>951.78783026523013</v>
      </c>
      <c r="D34" s="20">
        <v>963.88035572217996</v>
      </c>
      <c r="E34" s="20">
        <v>633.35451443717989</v>
      </c>
      <c r="F34" s="20">
        <v>647.27419411817993</v>
      </c>
      <c r="G34" s="20">
        <v>669.31357997318014</v>
      </c>
      <c r="H34" s="20">
        <v>693.46640323517579</v>
      </c>
      <c r="I34" s="20">
        <v>686.50987117599379</v>
      </c>
      <c r="J34" s="20">
        <v>888.54591320599877</v>
      </c>
      <c r="K34" s="20">
        <v>601.92813160999629</v>
      </c>
      <c r="L34" s="20">
        <v>531.36983734</v>
      </c>
      <c r="M34" s="20">
        <v>666.47003284599998</v>
      </c>
      <c r="N34" s="20">
        <v>797.95998497999994</v>
      </c>
      <c r="O34" s="20">
        <v>1083.9969790888701</v>
      </c>
      <c r="P34" s="77"/>
    </row>
    <row r="35" spans="1:16">
      <c r="A35" s="15">
        <v>33</v>
      </c>
      <c r="B35" s="16" t="s">
        <v>25</v>
      </c>
      <c r="C35" s="19">
        <v>10.600960216000001</v>
      </c>
      <c r="D35" s="19">
        <v>10.003567307999999</v>
      </c>
      <c r="E35" s="19">
        <v>9.9695309989999998</v>
      </c>
      <c r="F35" s="19">
        <v>9.9532891469999996</v>
      </c>
      <c r="G35" s="19">
        <v>9.8998106410000002</v>
      </c>
      <c r="H35" s="19">
        <v>13.324706147000001</v>
      </c>
      <c r="I35" s="19">
        <v>13.257343054</v>
      </c>
      <c r="J35" s="19">
        <v>13.189659802</v>
      </c>
      <c r="K35" s="19">
        <v>13.122296779999999</v>
      </c>
      <c r="L35" s="19">
        <v>13.054613528999999</v>
      </c>
      <c r="M35" s="19">
        <v>12.989822845999999</v>
      </c>
      <c r="N35" s="19">
        <v>12.999039217</v>
      </c>
      <c r="O35" s="19">
        <v>12.947358527</v>
      </c>
      <c r="P35" s="77"/>
    </row>
    <row r="36" spans="1:16">
      <c r="A36" s="15">
        <v>34</v>
      </c>
      <c r="B36" s="16" t="s">
        <v>26</v>
      </c>
      <c r="C36" s="19">
        <v>2.4131388509999998</v>
      </c>
      <c r="D36" s="19">
        <v>2.4879726820000001</v>
      </c>
      <c r="E36" s="19">
        <v>2.4008220260000002</v>
      </c>
      <c r="F36" s="19">
        <v>2.320815165</v>
      </c>
      <c r="G36" s="19">
        <v>2.2281140879999999</v>
      </c>
      <c r="H36" s="19">
        <v>2.1573938400000001</v>
      </c>
      <c r="I36" s="19">
        <v>2.0764158080000001</v>
      </c>
      <c r="J36" s="19">
        <v>1.9967644019999999</v>
      </c>
      <c r="K36" s="19">
        <v>1.9189078390000001</v>
      </c>
      <c r="L36" s="19">
        <v>1.842377889</v>
      </c>
      <c r="M36" s="19">
        <v>1.769620459</v>
      </c>
      <c r="N36" s="19">
        <v>1.7217489939999999</v>
      </c>
      <c r="O36" s="19">
        <v>1.6547579910000001</v>
      </c>
      <c r="P36" s="77"/>
    </row>
    <row r="37" spans="1:16">
      <c r="A37" s="15">
        <v>35</v>
      </c>
      <c r="B37" s="16" t="s">
        <v>27</v>
      </c>
      <c r="C37" s="19">
        <v>3.314167034</v>
      </c>
      <c r="D37" s="19">
        <v>3.5170889110000001</v>
      </c>
      <c r="E37" s="19">
        <v>3.6270629830000001</v>
      </c>
      <c r="F37" s="19">
        <v>3.6629847199999999</v>
      </c>
      <c r="G37" s="19">
        <v>3.5980385090000002</v>
      </c>
      <c r="H37" s="19">
        <v>4.1665516199999999</v>
      </c>
      <c r="I37" s="19">
        <v>4.1741990240033306</v>
      </c>
      <c r="J37" s="19">
        <v>4.0885254259966599</v>
      </c>
      <c r="K37" s="19">
        <v>4.1515180000000003</v>
      </c>
      <c r="L37" s="19">
        <v>4.64000467600333</v>
      </c>
      <c r="M37" s="19">
        <v>3.6838979029966601</v>
      </c>
      <c r="N37" s="19">
        <v>3.7821248110033303</v>
      </c>
      <c r="O37" s="19">
        <v>3.77919528899666</v>
      </c>
      <c r="P37" s="77"/>
    </row>
    <row r="38" spans="1:16">
      <c r="A38" s="15">
        <v>36</v>
      </c>
      <c r="B38" s="16" t="s">
        <v>28</v>
      </c>
      <c r="C38" s="19">
        <v>1.5591145120000001</v>
      </c>
      <c r="D38" s="19">
        <v>1.322636199</v>
      </c>
      <c r="E38" s="19">
        <v>1.362461055</v>
      </c>
      <c r="F38" s="19">
        <v>1.3528101050000001</v>
      </c>
      <c r="G38" s="19">
        <v>1.3411819970000001</v>
      </c>
      <c r="H38" s="19">
        <v>2.492659841</v>
      </c>
      <c r="I38" s="19">
        <v>2.3664610540000002</v>
      </c>
      <c r="J38" s="19">
        <v>2.2877044870000001</v>
      </c>
      <c r="K38" s="19">
        <v>2.2122716609999999</v>
      </c>
      <c r="L38" s="19">
        <v>2.143642067</v>
      </c>
      <c r="M38" s="19">
        <v>2.0895060810000001</v>
      </c>
      <c r="N38" s="19">
        <v>2.0442829410000001</v>
      </c>
      <c r="O38" s="19">
        <v>1.9980526569999999</v>
      </c>
      <c r="P38" s="77"/>
    </row>
    <row r="39" spans="1:16">
      <c r="A39" s="15">
        <v>37</v>
      </c>
      <c r="B39" s="16" t="s">
        <v>29</v>
      </c>
      <c r="C39" s="19">
        <v>9.8319000000000004E-2</v>
      </c>
      <c r="D39" s="19">
        <v>9.5316593000000005E-2</v>
      </c>
      <c r="E39" s="19">
        <v>9.5581743999999996E-2</v>
      </c>
      <c r="F39" s="19">
        <v>9.2632795000000004E-2</v>
      </c>
      <c r="G39" s="19">
        <v>8.9683844999999998E-2</v>
      </c>
      <c r="H39" s="19">
        <v>0.1936861</v>
      </c>
      <c r="I39" s="19">
        <v>0.177096325</v>
      </c>
      <c r="J39" s="19">
        <v>0.16737029</v>
      </c>
      <c r="K39" s="19">
        <v>0.15770051800000001</v>
      </c>
      <c r="L39" s="19">
        <v>0.241468246</v>
      </c>
      <c r="M39" s="19">
        <v>0.231293786</v>
      </c>
      <c r="N39" s="19">
        <v>0.221119326</v>
      </c>
      <c r="O39" s="19">
        <v>0.218226637</v>
      </c>
      <c r="P39" s="77"/>
    </row>
    <row r="40" spans="1:16">
      <c r="A40" s="15">
        <v>38</v>
      </c>
      <c r="B40" s="18" t="s">
        <v>30</v>
      </c>
      <c r="C40" s="57">
        <v>17.985699613000001</v>
      </c>
      <c r="D40" s="57">
        <v>17.426581692999999</v>
      </c>
      <c r="E40" s="57">
        <v>17.455458806999999</v>
      </c>
      <c r="F40" s="57">
        <v>17.382531931999999</v>
      </c>
      <c r="G40" s="57">
        <v>17.156829080000001</v>
      </c>
      <c r="H40" s="57">
        <v>22.334997548</v>
      </c>
      <c r="I40" s="57">
        <v>22.051515265003331</v>
      </c>
      <c r="J40" s="57">
        <v>21.730024406996659</v>
      </c>
      <c r="K40" s="57">
        <v>21.562694797999999</v>
      </c>
      <c r="L40" s="57">
        <v>21.92210640700333</v>
      </c>
      <c r="M40" s="57">
        <v>20.764141074996658</v>
      </c>
      <c r="N40" s="57">
        <v>20.768315289003329</v>
      </c>
      <c r="O40" s="57">
        <v>20.597591100996659</v>
      </c>
      <c r="P40" s="77"/>
    </row>
    <row r="41" spans="1:16">
      <c r="A41" s="15">
        <v>39</v>
      </c>
      <c r="B41" s="18" t="s">
        <v>31</v>
      </c>
      <c r="C41" s="57">
        <v>76.567338648000003</v>
      </c>
      <c r="D41" s="57">
        <v>75.506635853999995</v>
      </c>
      <c r="E41" s="57">
        <v>75.182050860000004</v>
      </c>
      <c r="F41" s="57">
        <v>226.619321345</v>
      </c>
      <c r="G41" s="57">
        <v>226.25672609200001</v>
      </c>
      <c r="H41" s="57">
        <v>264.37991772200002</v>
      </c>
      <c r="I41" s="57">
        <v>260.14930616800001</v>
      </c>
      <c r="J41" s="57">
        <v>259.03350357599999</v>
      </c>
      <c r="K41" s="57">
        <v>263.31242495599997</v>
      </c>
      <c r="L41" s="57">
        <v>267.63965606199997</v>
      </c>
      <c r="M41" s="57">
        <v>266.26181736000001</v>
      </c>
      <c r="N41" s="57">
        <v>265.17029846600002</v>
      </c>
      <c r="O41" s="57">
        <v>268.16199286099999</v>
      </c>
      <c r="P41" s="77"/>
    </row>
    <row r="42" spans="1:16">
      <c r="A42" s="15">
        <v>40</v>
      </c>
      <c r="B42" s="18" t="s">
        <v>32</v>
      </c>
      <c r="C42" s="57">
        <v>33612.144312948876</v>
      </c>
      <c r="D42" s="57">
        <v>33944.423839634197</v>
      </c>
      <c r="E42" s="57">
        <v>33967.199436076829</v>
      </c>
      <c r="F42" s="57">
        <v>34633.063638643827</v>
      </c>
      <c r="G42" s="57">
        <v>34821.565678597944</v>
      </c>
      <c r="H42" s="57">
        <v>34967.908689464952</v>
      </c>
      <c r="I42" s="57">
        <v>34794.578614102997</v>
      </c>
      <c r="J42" s="57">
        <v>34955.637404781002</v>
      </c>
      <c r="K42" s="57">
        <v>34821.349169492998</v>
      </c>
      <c r="L42" s="57">
        <v>35410.643138653002</v>
      </c>
      <c r="M42" s="57">
        <v>35279.672990190571</v>
      </c>
      <c r="N42" s="57">
        <v>35035.393022075266</v>
      </c>
      <c r="O42" s="57">
        <v>33610.737013381855</v>
      </c>
      <c r="P42" s="77"/>
    </row>
    <row r="43" spans="1:16">
      <c r="A43" s="15">
        <v>41</v>
      </c>
      <c r="B43" s="16" t="s">
        <v>136</v>
      </c>
      <c r="C43" s="19">
        <v>80.089728746000006</v>
      </c>
      <c r="D43" s="19">
        <v>79.176141453459991</v>
      </c>
      <c r="E43" s="19">
        <v>44.924154108000003</v>
      </c>
      <c r="F43" s="19">
        <v>69.647336233999994</v>
      </c>
      <c r="G43" s="19">
        <v>58.004848045999999</v>
      </c>
      <c r="H43" s="19">
        <v>84.595531479000002</v>
      </c>
      <c r="I43" s="19">
        <v>70.625759807999998</v>
      </c>
      <c r="J43" s="19">
        <v>72.305561026999996</v>
      </c>
      <c r="K43" s="19">
        <v>66.374170301000007</v>
      </c>
      <c r="L43" s="19">
        <v>73.776254394000006</v>
      </c>
      <c r="M43" s="19">
        <v>69.214592091</v>
      </c>
      <c r="N43" s="19">
        <v>74.262096281010017</v>
      </c>
      <c r="O43" s="19">
        <v>63.456135402999998</v>
      </c>
      <c r="P43" s="77"/>
    </row>
    <row r="44" spans="1:16">
      <c r="A44" s="15">
        <v>42</v>
      </c>
      <c r="B44" s="16" t="s">
        <v>137</v>
      </c>
      <c r="C44" s="19"/>
      <c r="D44" s="19"/>
      <c r="E44" s="19"/>
      <c r="F44" s="19"/>
      <c r="G44" s="19"/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77"/>
    </row>
    <row r="45" spans="1:16">
      <c r="A45" s="15">
        <v>43</v>
      </c>
      <c r="B45" s="16" t="s">
        <v>138</v>
      </c>
      <c r="C45" s="19">
        <v>155.26924947092101</v>
      </c>
      <c r="D45" s="19">
        <v>221.28510009854301</v>
      </c>
      <c r="E45" s="19">
        <v>203.68251577301001</v>
      </c>
      <c r="F45" s="19">
        <v>35.241818633006652</v>
      </c>
      <c r="G45" s="19">
        <v>73.109152148997126</v>
      </c>
      <c r="H45" s="19">
        <v>119.4553280010001</v>
      </c>
      <c r="I45" s="19">
        <v>137.46571828599909</v>
      </c>
      <c r="J45" s="19">
        <v>43.672102383000102</v>
      </c>
      <c r="K45" s="19">
        <v>92.631911822000006</v>
      </c>
      <c r="L45" s="19">
        <v>29.942332832999629</v>
      </c>
      <c r="M45" s="19">
        <v>89.212587358999997</v>
      </c>
      <c r="N45" s="19">
        <v>244.59878346295946</v>
      </c>
      <c r="O45" s="19">
        <v>73.366913732996792</v>
      </c>
      <c r="P45" s="77"/>
    </row>
    <row r="46" spans="1:16">
      <c r="A46" s="15">
        <v>44</v>
      </c>
      <c r="B46" s="16" t="s">
        <v>139</v>
      </c>
      <c r="C46" s="19">
        <v>42.077661278000001</v>
      </c>
      <c r="D46" s="19">
        <v>39.756495551</v>
      </c>
      <c r="E46" s="19">
        <v>35.847649697999998</v>
      </c>
      <c r="F46" s="19">
        <v>230.08962666599999</v>
      </c>
      <c r="G46" s="19">
        <v>227.98285522800001</v>
      </c>
      <c r="H46" s="19">
        <v>226.87516182600001</v>
      </c>
      <c r="I46" s="19">
        <v>224.78065195799999</v>
      </c>
      <c r="J46" s="19">
        <v>220.78090721999999</v>
      </c>
      <c r="K46" s="19">
        <v>217.008980468</v>
      </c>
      <c r="L46" s="19">
        <v>222.746313198</v>
      </c>
      <c r="M46" s="19">
        <v>212.905036244</v>
      </c>
      <c r="N46" s="19">
        <v>269.55684879199998</v>
      </c>
      <c r="O46" s="19">
        <v>265.69456249400002</v>
      </c>
      <c r="P46" s="77"/>
    </row>
    <row r="47" spans="1:16">
      <c r="A47" s="15">
        <v>45</v>
      </c>
      <c r="B47" s="16" t="s">
        <v>140</v>
      </c>
      <c r="C47" s="19">
        <v>50.873036438</v>
      </c>
      <c r="D47" s="19">
        <v>44.398585093999998</v>
      </c>
      <c r="E47" s="19">
        <v>40.119546618999998</v>
      </c>
      <c r="F47" s="19">
        <v>45.563123654000002</v>
      </c>
      <c r="G47" s="19">
        <v>41.181209182000003</v>
      </c>
      <c r="H47" s="19">
        <v>41.532490138</v>
      </c>
      <c r="I47" s="19">
        <v>46.594809969000003</v>
      </c>
      <c r="J47" s="19">
        <v>43.625565186999999</v>
      </c>
      <c r="K47" s="19">
        <v>47.121645069000003</v>
      </c>
      <c r="L47" s="19">
        <v>48.498509275000004</v>
      </c>
      <c r="M47" s="19">
        <v>41.644629066999997</v>
      </c>
      <c r="N47" s="19">
        <v>41.036916058000003</v>
      </c>
      <c r="O47" s="19">
        <v>42.032002931000001</v>
      </c>
      <c r="P47" s="77"/>
    </row>
    <row r="48" spans="1:16">
      <c r="A48" s="15">
        <v>46</v>
      </c>
      <c r="B48" s="16" t="s">
        <v>141</v>
      </c>
      <c r="C48" s="19">
        <v>93.821842142999998</v>
      </c>
      <c r="D48" s="19">
        <v>92.734971404999996</v>
      </c>
      <c r="E48" s="19">
        <v>92.428016115000005</v>
      </c>
      <c r="F48" s="19">
        <v>88.421916937999995</v>
      </c>
      <c r="G48" s="19">
        <v>81.759523153999993</v>
      </c>
      <c r="H48" s="19">
        <v>81.679515468999995</v>
      </c>
      <c r="I48" s="19">
        <v>69.563162200999997</v>
      </c>
      <c r="J48" s="19">
        <v>67.411086384000001</v>
      </c>
      <c r="K48" s="19">
        <v>60.683519052999998</v>
      </c>
      <c r="L48" s="19">
        <v>63.990952391999997</v>
      </c>
      <c r="M48" s="19">
        <v>74.010937206999998</v>
      </c>
      <c r="N48" s="19">
        <v>69.545414475000001</v>
      </c>
      <c r="O48" s="19">
        <v>71.449935507000006</v>
      </c>
      <c r="P48" s="77"/>
    </row>
    <row r="49" spans="1:16" ht="21">
      <c r="A49" s="15">
        <v>47</v>
      </c>
      <c r="B49" s="78" t="s">
        <v>135</v>
      </c>
      <c r="C49" s="57">
        <v>422.13151807592101</v>
      </c>
      <c r="D49" s="57">
        <v>477.35129360200301</v>
      </c>
      <c r="E49" s="57">
        <v>417.00188231301001</v>
      </c>
      <c r="F49" s="57">
        <v>468.96382212500663</v>
      </c>
      <c r="G49" s="57">
        <v>482.03758775899712</v>
      </c>
      <c r="H49" s="57">
        <v>554.13802691300009</v>
      </c>
      <c r="I49" s="57">
        <v>549.03010222199907</v>
      </c>
      <c r="J49" s="57">
        <v>447.79522220100012</v>
      </c>
      <c r="K49" s="57">
        <v>483.82022671300001</v>
      </c>
      <c r="L49" s="57">
        <v>438.9543620919996</v>
      </c>
      <c r="M49" s="57">
        <v>486.98778196799998</v>
      </c>
      <c r="N49" s="57">
        <v>699.00005906896945</v>
      </c>
      <c r="O49" s="57">
        <v>515.99955006799678</v>
      </c>
      <c r="P49" s="77"/>
    </row>
    <row r="50" spans="1:16">
      <c r="A50" s="15">
        <v>48</v>
      </c>
      <c r="B50" s="18" t="s">
        <v>33</v>
      </c>
      <c r="C50" s="57">
        <v>33190.012794872957</v>
      </c>
      <c r="D50" s="57">
        <v>33467.072546032192</v>
      </c>
      <c r="E50" s="57">
        <v>33550.197553763821</v>
      </c>
      <c r="F50" s="57">
        <v>34164.099816518821</v>
      </c>
      <c r="G50" s="57">
        <v>34339.528090838947</v>
      </c>
      <c r="H50" s="57">
        <v>34413.770662551949</v>
      </c>
      <c r="I50" s="57">
        <v>34245.548511881003</v>
      </c>
      <c r="J50" s="57">
        <v>34507.842182580003</v>
      </c>
      <c r="K50" s="57">
        <v>34337.528942780002</v>
      </c>
      <c r="L50" s="57">
        <v>34971.688776561001</v>
      </c>
      <c r="M50" s="57">
        <v>34792.685208222567</v>
      </c>
      <c r="N50" s="57">
        <v>34336.392963006299</v>
      </c>
      <c r="O50" s="57">
        <v>33094.737463313853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S31" sqref="S31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6">
      <c r="A3" s="15">
        <v>1</v>
      </c>
      <c r="B3" s="16" t="s">
        <v>119</v>
      </c>
      <c r="C3" s="58">
        <v>0</v>
      </c>
      <c r="D3" s="58">
        <v>115.313288916</v>
      </c>
      <c r="E3" s="58">
        <v>110.248000465</v>
      </c>
      <c r="F3" s="58">
        <v>101.078403944</v>
      </c>
      <c r="G3" s="58">
        <v>109.52747392000001</v>
      </c>
      <c r="H3" s="58">
        <v>205.632562396</v>
      </c>
      <c r="I3" s="58">
        <v>132.88591082600001</v>
      </c>
      <c r="J3" s="58">
        <v>141.069459655</v>
      </c>
      <c r="K3" s="58">
        <v>171.85850753957999</v>
      </c>
      <c r="L3" s="58">
        <v>120.191168652</v>
      </c>
      <c r="M3" s="58">
        <v>107.128662292</v>
      </c>
      <c r="N3" s="58">
        <v>104.17529017699999</v>
      </c>
      <c r="O3" s="58">
        <v>106.313106891</v>
      </c>
      <c r="P3" s="77"/>
    </row>
    <row r="4" spans="1:16">
      <c r="A4" s="15">
        <v>2</v>
      </c>
      <c r="B4" s="16" t="s">
        <v>120</v>
      </c>
      <c r="C4" s="58">
        <v>291.93</v>
      </c>
      <c r="D4" s="58">
        <v>119.687</v>
      </c>
      <c r="E4" s="58">
        <v>852.48</v>
      </c>
      <c r="F4" s="58">
        <v>286.29379999999998</v>
      </c>
      <c r="G4" s="58">
        <v>506.32238999999998</v>
      </c>
      <c r="H4" s="58">
        <v>398.00889000000001</v>
      </c>
      <c r="I4" s="58">
        <v>211.20654999999999</v>
      </c>
      <c r="J4" s="58">
        <v>352.78492999999997</v>
      </c>
      <c r="K4" s="58">
        <v>174.53100000000001</v>
      </c>
      <c r="L4" s="58">
        <v>211.27615</v>
      </c>
      <c r="M4" s="58">
        <v>237.41800000000001</v>
      </c>
      <c r="N4" s="58">
        <v>188.47982999999999</v>
      </c>
      <c r="O4" s="58">
        <v>67.489215999999999</v>
      </c>
      <c r="P4" s="77"/>
    </row>
    <row r="5" spans="1:16">
      <c r="A5" s="15">
        <v>3</v>
      </c>
      <c r="B5" s="16" t="s">
        <v>121</v>
      </c>
      <c r="C5" s="58">
        <v>49257.733789908998</v>
      </c>
      <c r="D5" s="58">
        <v>50253.922927726999</v>
      </c>
      <c r="E5" s="58">
        <v>50058.231991814675</v>
      </c>
      <c r="F5" s="58">
        <v>51813.671810231674</v>
      </c>
      <c r="G5" s="58">
        <v>51340.646034196674</v>
      </c>
      <c r="H5" s="58">
        <v>52228.439569005997</v>
      </c>
      <c r="I5" s="58">
        <v>53047.682325396003</v>
      </c>
      <c r="J5" s="58">
        <v>53521.494929082</v>
      </c>
      <c r="K5" s="58">
        <v>54168.928661573998</v>
      </c>
      <c r="L5" s="58">
        <v>56482.638298049002</v>
      </c>
      <c r="M5" s="58">
        <v>56676.658435529003</v>
      </c>
      <c r="N5" s="58">
        <v>57550.172023958999</v>
      </c>
      <c r="O5" s="58">
        <v>59056.724974623998</v>
      </c>
      <c r="P5" s="77"/>
    </row>
    <row r="6" spans="1:16">
      <c r="A6" s="15">
        <v>4</v>
      </c>
      <c r="B6" s="16" t="s">
        <v>122</v>
      </c>
      <c r="C6" s="58">
        <v>1345.9976951635001</v>
      </c>
      <c r="D6" s="58">
        <v>1352.5151035164999</v>
      </c>
      <c r="E6" s="58">
        <v>1277.6908645020001</v>
      </c>
      <c r="F6" s="58">
        <v>623.74297054399995</v>
      </c>
      <c r="G6" s="58">
        <v>627.77800101000003</v>
      </c>
      <c r="H6" s="58">
        <v>631.69525530999999</v>
      </c>
      <c r="I6" s="58">
        <v>626.54226438199998</v>
      </c>
      <c r="J6" s="58">
        <v>630.42380925199996</v>
      </c>
      <c r="K6" s="58">
        <v>634.18014299599997</v>
      </c>
      <c r="L6" s="58">
        <v>437.39225851700002</v>
      </c>
      <c r="M6" s="58">
        <v>440.12089726099998</v>
      </c>
      <c r="N6" s="58">
        <v>442.67349448700003</v>
      </c>
      <c r="O6" s="58">
        <v>445.40213318299999</v>
      </c>
      <c r="P6" s="77"/>
    </row>
    <row r="7" spans="1:16">
      <c r="A7" s="15">
        <v>5</v>
      </c>
      <c r="B7" s="16" t="s">
        <v>123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124</v>
      </c>
      <c r="C8" s="58">
        <v>15288.750382319306</v>
      </c>
      <c r="D8" s="58">
        <v>15317.454721809943</v>
      </c>
      <c r="E8" s="58">
        <v>15452.666473520774</v>
      </c>
      <c r="F8" s="58">
        <v>16065.443138636901</v>
      </c>
      <c r="G8" s="58">
        <v>16175.652343750144</v>
      </c>
      <c r="H8" s="58">
        <v>15947.315040353968</v>
      </c>
      <c r="I8" s="58">
        <v>16208.288548572444</v>
      </c>
      <c r="J8" s="58">
        <v>16658.642592591434</v>
      </c>
      <c r="K8" s="58">
        <v>16855.400044022699</v>
      </c>
      <c r="L8" s="58">
        <v>17011.358227571454</v>
      </c>
      <c r="M8" s="58">
        <v>17313.412015033478</v>
      </c>
      <c r="N8" s="58">
        <v>16917.615069159088</v>
      </c>
      <c r="O8" s="58">
        <v>15155.999293870722</v>
      </c>
      <c r="P8" s="77"/>
    </row>
    <row r="9" spans="1:16">
      <c r="A9" s="15">
        <v>7</v>
      </c>
      <c r="B9" s="16" t="s">
        <v>125</v>
      </c>
      <c r="C9" s="58">
        <v>3883.321489591</v>
      </c>
      <c r="D9" s="58">
        <v>3912.3033080529999</v>
      </c>
      <c r="E9" s="58">
        <v>3696.6079456000002</v>
      </c>
      <c r="F9" s="58">
        <v>3837.553739422</v>
      </c>
      <c r="G9" s="58">
        <v>3919.5357963790002</v>
      </c>
      <c r="H9" s="58">
        <v>3748.9266021379999</v>
      </c>
      <c r="I9" s="58">
        <v>3641.017727464</v>
      </c>
      <c r="J9" s="58">
        <v>3675.2948244939998</v>
      </c>
      <c r="K9" s="58">
        <v>3437.0421380439998</v>
      </c>
      <c r="L9" s="58">
        <v>3658.5395223649998</v>
      </c>
      <c r="M9" s="58">
        <v>3489.453884776</v>
      </c>
      <c r="N9" s="58">
        <v>3072.9419686649999</v>
      </c>
      <c r="O9" s="58">
        <v>1371.087458686</v>
      </c>
      <c r="P9" s="77"/>
    </row>
    <row r="10" spans="1:16">
      <c r="A10" s="15">
        <v>8</v>
      </c>
      <c r="B10" s="16" t="s">
        <v>126</v>
      </c>
      <c r="C10" s="58">
        <v>9669.8055089747595</v>
      </c>
      <c r="D10" s="58">
        <v>9609.12696057018</v>
      </c>
      <c r="E10" s="58">
        <v>10101.143582724841</v>
      </c>
      <c r="F10" s="58">
        <v>10226.76495686282</v>
      </c>
      <c r="G10" s="58">
        <v>10584.63418192363</v>
      </c>
      <c r="H10" s="58">
        <v>10908.372649048903</v>
      </c>
      <c r="I10" s="58">
        <v>10722.306855562785</v>
      </c>
      <c r="J10" s="58">
        <v>10861.215675367217</v>
      </c>
      <c r="K10" s="58">
        <v>10953.981216800039</v>
      </c>
      <c r="L10" s="58">
        <v>11329.402299437495</v>
      </c>
      <c r="M10" s="58">
        <v>11331.772532305289</v>
      </c>
      <c r="N10" s="58">
        <v>11029.55884557593</v>
      </c>
      <c r="O10" s="58">
        <v>10689.845790396896</v>
      </c>
      <c r="P10" s="77"/>
    </row>
    <row r="11" spans="1:16">
      <c r="A11" s="15">
        <v>9</v>
      </c>
      <c r="B11" s="16" t="s">
        <v>127</v>
      </c>
      <c r="C11" s="58">
        <v>1061.6876323676979</v>
      </c>
      <c r="D11" s="58">
        <v>1124.2945877178979</v>
      </c>
      <c r="E11" s="58">
        <v>1192.4784743408979</v>
      </c>
      <c r="F11" s="58">
        <v>1093.1929050472982</v>
      </c>
      <c r="G11" s="58">
        <v>1142.5140856064982</v>
      </c>
      <c r="H11" s="58">
        <v>1320.471174388698</v>
      </c>
      <c r="I11" s="58">
        <v>1338.152771871298</v>
      </c>
      <c r="J11" s="58">
        <v>1414.5905772528979</v>
      </c>
      <c r="K11" s="58">
        <v>1406.9577330218979</v>
      </c>
      <c r="L11" s="58">
        <v>1447.953748519898</v>
      </c>
      <c r="M11" s="58">
        <v>1250.9094762990001</v>
      </c>
      <c r="N11" s="58">
        <v>1417.1945004930001</v>
      </c>
      <c r="O11" s="58">
        <v>1407.868219343</v>
      </c>
      <c r="P11" s="77"/>
    </row>
    <row r="12" spans="1:16">
      <c r="A12" s="15">
        <v>10</v>
      </c>
      <c r="B12" s="16" t="s">
        <v>128</v>
      </c>
      <c r="C12" s="58"/>
      <c r="D12" s="58"/>
      <c r="E12" s="58"/>
      <c r="F12" s="58"/>
      <c r="G12" s="58"/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129</v>
      </c>
      <c r="C13" s="19">
        <v>3125.5829161163392</v>
      </c>
      <c r="D13" s="19">
        <v>3026.4555160872392</v>
      </c>
      <c r="E13" s="19">
        <v>2880.9004938178928</v>
      </c>
      <c r="F13" s="19">
        <v>3048.3602467739547</v>
      </c>
      <c r="G13" s="19">
        <v>3085.8301990534251</v>
      </c>
      <c r="H13" s="19">
        <v>3052.9904474712203</v>
      </c>
      <c r="I13" s="19">
        <v>2910.0202508878783</v>
      </c>
      <c r="J13" s="19">
        <v>3153.8201701816115</v>
      </c>
      <c r="K13" s="19">
        <v>3158.6834977420422</v>
      </c>
      <c r="L13" s="19">
        <v>3299.3970971234207</v>
      </c>
      <c r="M13" s="19">
        <v>3251.705895790064</v>
      </c>
      <c r="N13" s="19">
        <v>3479.0235583403282</v>
      </c>
      <c r="O13" s="19">
        <v>4146.187290586814</v>
      </c>
      <c r="P13" s="77"/>
    </row>
    <row r="14" spans="1:16">
      <c r="A14" s="15">
        <v>12</v>
      </c>
      <c r="B14" s="16" t="s">
        <v>11</v>
      </c>
      <c r="C14" s="19">
        <v>73.164860000000004</v>
      </c>
      <c r="D14" s="19">
        <v>73.158799999999999</v>
      </c>
      <c r="E14" s="19">
        <v>73.260040000000004</v>
      </c>
      <c r="F14" s="19">
        <v>73.386780000000002</v>
      </c>
      <c r="G14" s="19">
        <v>73.263000000000005</v>
      </c>
      <c r="H14" s="19">
        <v>73.101259999999996</v>
      </c>
      <c r="I14" s="19">
        <v>35.075000000000003</v>
      </c>
      <c r="J14" s="19">
        <v>39.024011999999999</v>
      </c>
      <c r="K14" s="19">
        <v>39.030895999999998</v>
      </c>
      <c r="L14" s="19">
        <v>91.339861999999997</v>
      </c>
      <c r="M14" s="19">
        <v>91.959734999999995</v>
      </c>
      <c r="N14" s="19">
        <v>87.291965000000005</v>
      </c>
      <c r="O14" s="19">
        <v>55.738878</v>
      </c>
      <c r="P14" s="77"/>
    </row>
    <row r="15" spans="1:16">
      <c r="A15" s="15">
        <v>13</v>
      </c>
      <c r="B15" s="16" t="s">
        <v>115</v>
      </c>
      <c r="C15" s="19">
        <v>62.566614290304102</v>
      </c>
      <c r="D15" s="19">
        <v>56.8794941723921</v>
      </c>
      <c r="E15" s="19">
        <v>55.882585966697505</v>
      </c>
      <c r="F15" s="19">
        <v>55.779014343840501</v>
      </c>
      <c r="G15" s="19">
        <v>50.909960591149598</v>
      </c>
      <c r="H15" s="19">
        <v>48.996443952639197</v>
      </c>
      <c r="I15" s="19">
        <v>48.865388821800401</v>
      </c>
      <c r="J15" s="19">
        <v>43.8523379967681</v>
      </c>
      <c r="K15" s="19">
        <v>143.25257656583301</v>
      </c>
      <c r="L15" s="19">
        <v>141.42351388884802</v>
      </c>
      <c r="M15" s="19">
        <v>139.913076315594</v>
      </c>
      <c r="N15" s="19">
        <v>138.93577606615699</v>
      </c>
      <c r="O15" s="19">
        <v>133.38365928361</v>
      </c>
      <c r="P15" s="77"/>
    </row>
    <row r="16" spans="1:16">
      <c r="A16" s="15">
        <v>14</v>
      </c>
      <c r="B16" s="16" t="s">
        <v>116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117</v>
      </c>
      <c r="C17" s="19"/>
      <c r="D17" s="19"/>
      <c r="E17" s="19"/>
      <c r="F17" s="19"/>
      <c r="G17" s="19"/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77"/>
    </row>
    <row r="18" spans="1:16">
      <c r="A18" s="15">
        <v>16</v>
      </c>
      <c r="B18" s="16" t="s">
        <v>118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132</v>
      </c>
      <c r="C23" s="19">
        <v>21.5167</v>
      </c>
      <c r="D23" s="19">
        <v>21.5167</v>
      </c>
      <c r="E23" s="19">
        <v>21.5167</v>
      </c>
      <c r="F23" s="19">
        <v>21.5167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84082.057588731928</v>
      </c>
      <c r="D24" s="57">
        <v>84982.628408570163</v>
      </c>
      <c r="E24" s="57">
        <v>85773.107152752767</v>
      </c>
      <c r="F24" s="57">
        <v>87246.784465806501</v>
      </c>
      <c r="G24" s="57">
        <v>87638.130166430521</v>
      </c>
      <c r="H24" s="57">
        <v>88585.466594065379</v>
      </c>
      <c r="I24" s="57">
        <v>88943.56029378419</v>
      </c>
      <c r="J24" s="57">
        <v>90513.730017872949</v>
      </c>
      <c r="K24" s="57">
        <v>91165.363114306092</v>
      </c>
      <c r="L24" s="57">
        <v>94252.428846124123</v>
      </c>
      <c r="M24" s="57">
        <v>94351.969310601402</v>
      </c>
      <c r="N24" s="57">
        <v>94449.579021922546</v>
      </c>
      <c r="O24" s="57">
        <v>92657.556720865003</v>
      </c>
      <c r="P24" s="77"/>
    </row>
    <row r="25" spans="1:16">
      <c r="A25" s="15">
        <v>23</v>
      </c>
      <c r="B25" s="16" t="s">
        <v>15</v>
      </c>
      <c r="C25" s="19">
        <v>1097.5366260002259</v>
      </c>
      <c r="D25" s="19">
        <v>622.45651523466972</v>
      </c>
      <c r="E25" s="19">
        <v>628.50181561233012</v>
      </c>
      <c r="F25" s="19">
        <v>529.02416578689008</v>
      </c>
      <c r="G25" s="19">
        <v>859.6577990124033</v>
      </c>
      <c r="H25" s="19">
        <v>556.31556951505797</v>
      </c>
      <c r="I25" s="19">
        <v>1037.1965629685128</v>
      </c>
      <c r="J25" s="19">
        <v>563.15114595421619</v>
      </c>
      <c r="K25" s="19">
        <v>741.48279755117255</v>
      </c>
      <c r="L25" s="19">
        <v>764.07128752594986</v>
      </c>
      <c r="M25" s="19">
        <v>957.97483422039204</v>
      </c>
      <c r="N25" s="19">
        <v>991.37094924501628</v>
      </c>
      <c r="O25" s="19">
        <v>1513.1940189272584</v>
      </c>
      <c r="P25" s="77"/>
    </row>
    <row r="26" spans="1:16">
      <c r="A26" s="15">
        <v>24</v>
      </c>
      <c r="B26" s="16" t="s">
        <v>20</v>
      </c>
      <c r="C26" s="19">
        <v>9.6448739000000006E-2</v>
      </c>
      <c r="D26" s="19">
        <v>0.11655710699999999</v>
      </c>
      <c r="E26" s="19">
        <v>1.7257959999999999E-2</v>
      </c>
      <c r="F26" s="19">
        <v>2.1257174E-2</v>
      </c>
      <c r="G26" s="19">
        <v>0</v>
      </c>
      <c r="H26" s="19">
        <v>2.0412919000000002E-2</v>
      </c>
      <c r="I26" s="19">
        <v>2.0849030000000001E-2</v>
      </c>
      <c r="J26" s="19">
        <v>4.0222604000000002E-2</v>
      </c>
      <c r="K26" s="19">
        <v>0.24143332324</v>
      </c>
      <c r="L26" s="19">
        <v>0.20452414724000001</v>
      </c>
      <c r="M26" s="19">
        <v>0.23128108</v>
      </c>
      <c r="N26" s="19">
        <v>0.12818563399999999</v>
      </c>
      <c r="O26" s="19">
        <v>0.108113077</v>
      </c>
      <c r="P26" s="77"/>
    </row>
    <row r="27" spans="1:16">
      <c r="A27" s="15">
        <v>25</v>
      </c>
      <c r="B27" s="16" t="s">
        <v>21</v>
      </c>
      <c r="C27" s="19">
        <v>183.30951800745612</v>
      </c>
      <c r="D27" s="19">
        <v>51.928147921776123</v>
      </c>
      <c r="E27" s="19">
        <v>317.87224675863609</v>
      </c>
      <c r="F27" s="19">
        <v>170.8290427090061</v>
      </c>
      <c r="G27" s="19">
        <v>180.5035249600061</v>
      </c>
      <c r="H27" s="19">
        <v>222.88284474272615</v>
      </c>
      <c r="I27" s="19">
        <v>225.80517799243481</v>
      </c>
      <c r="J27" s="19">
        <v>95.151608881794814</v>
      </c>
      <c r="K27" s="19">
        <v>117.01488544813481</v>
      </c>
      <c r="L27" s="19">
        <v>37.233452922134809</v>
      </c>
      <c r="M27" s="19">
        <v>111.14703752613481</v>
      </c>
      <c r="N27" s="19">
        <v>293.75115901213485</v>
      </c>
      <c r="O27" s="19">
        <v>412.40588236313482</v>
      </c>
      <c r="P27" s="77"/>
    </row>
    <row r="28" spans="1:16">
      <c r="A28" s="15">
        <v>26</v>
      </c>
      <c r="B28" s="16" t="s">
        <v>22</v>
      </c>
      <c r="C28" s="19">
        <v>660.56269355670554</v>
      </c>
      <c r="D28" s="19">
        <v>748.56978420552082</v>
      </c>
      <c r="E28" s="19">
        <v>580.42482245334384</v>
      </c>
      <c r="F28" s="19">
        <v>691.88817699219362</v>
      </c>
      <c r="G28" s="19">
        <v>792.4072101447565</v>
      </c>
      <c r="H28" s="19">
        <v>857.02921732291611</v>
      </c>
      <c r="I28" s="19">
        <v>776.06239568910541</v>
      </c>
      <c r="J28" s="19">
        <v>861.25601035948955</v>
      </c>
      <c r="K28" s="19">
        <v>677.07320406500685</v>
      </c>
      <c r="L28" s="19">
        <v>732.20699619409447</v>
      </c>
      <c r="M28" s="19">
        <v>840.8914089810271</v>
      </c>
      <c r="N28" s="19">
        <v>877.89497026486231</v>
      </c>
      <c r="O28" s="19">
        <v>728.54804971602221</v>
      </c>
      <c r="P28" s="77"/>
    </row>
    <row r="29" spans="1:16">
      <c r="A29" s="15">
        <v>27</v>
      </c>
      <c r="B29" s="16" t="s">
        <v>23</v>
      </c>
      <c r="C29" s="19">
        <v>31.473282377734101</v>
      </c>
      <c r="D29" s="19">
        <v>99.22014771657409</v>
      </c>
      <c r="E29" s="19">
        <v>27.917853465934083</v>
      </c>
      <c r="F29" s="19">
        <v>87.988338793914096</v>
      </c>
      <c r="G29" s="19">
        <v>80.506409022754085</v>
      </c>
      <c r="H29" s="19">
        <v>70.953252155854102</v>
      </c>
      <c r="I29" s="19">
        <v>63.414604316154204</v>
      </c>
      <c r="J29" s="19">
        <v>59.494235060654105</v>
      </c>
      <c r="K29" s="19">
        <v>86.071331502494104</v>
      </c>
      <c r="L29" s="19">
        <v>85.283731332544207</v>
      </c>
      <c r="M29" s="19">
        <v>78.602818480394106</v>
      </c>
      <c r="N29" s="19">
        <v>44.6245974734641</v>
      </c>
      <c r="O29" s="19">
        <v>70.213799672714075</v>
      </c>
      <c r="P29" s="77"/>
    </row>
    <row r="30" spans="1:16">
      <c r="A30" s="15">
        <v>28</v>
      </c>
      <c r="B30" s="18" t="s">
        <v>24</v>
      </c>
      <c r="C30" s="20">
        <v>1972.9785686811215</v>
      </c>
      <c r="D30" s="20">
        <v>1522.291152185541</v>
      </c>
      <c r="E30" s="20">
        <v>1554.7339962502442</v>
      </c>
      <c r="F30" s="20">
        <v>1479.750981456004</v>
      </c>
      <c r="G30" s="20">
        <v>1913.0749431399202</v>
      </c>
      <c r="H30" s="20">
        <v>1707.201296655554</v>
      </c>
      <c r="I30" s="20">
        <v>2102.4995899962064</v>
      </c>
      <c r="J30" s="20">
        <v>1579.0932228601553</v>
      </c>
      <c r="K30" s="20">
        <v>1621.8836518900484</v>
      </c>
      <c r="L30" s="20">
        <v>1618.9999921219635</v>
      </c>
      <c r="M30" s="20">
        <v>1988.8473802879478</v>
      </c>
      <c r="N30" s="20">
        <v>2207.769861629477</v>
      </c>
      <c r="O30" s="20">
        <v>2724.4698637561287</v>
      </c>
      <c r="P30" s="77"/>
    </row>
    <row r="31" spans="1:16">
      <c r="A31" s="15">
        <v>29</v>
      </c>
      <c r="B31" s="18" t="s">
        <v>32</v>
      </c>
      <c r="C31" s="57">
        <v>86055.036157413051</v>
      </c>
      <c r="D31" s="57">
        <v>86504.919560755705</v>
      </c>
      <c r="E31" s="57">
        <v>87327.841149003012</v>
      </c>
      <c r="F31" s="57">
        <v>88726.535447262504</v>
      </c>
      <c r="G31" s="57">
        <v>89551.205109570437</v>
      </c>
      <c r="H31" s="57">
        <v>90292.667890720972</v>
      </c>
      <c r="I31" s="57">
        <v>91046.059883780443</v>
      </c>
      <c r="J31" s="57">
        <v>92092.823240733109</v>
      </c>
      <c r="K31" s="57">
        <v>92787.246766196171</v>
      </c>
      <c r="L31" s="57">
        <v>95871.428838246065</v>
      </c>
      <c r="M31" s="57">
        <v>96340.816690889376</v>
      </c>
      <c r="N31" s="57">
        <v>96657.348883552026</v>
      </c>
      <c r="O31" s="57">
        <v>95382.026584621199</v>
      </c>
      <c r="P31" s="77"/>
    </row>
    <row r="32" spans="1:16">
      <c r="A32" s="15">
        <v>30</v>
      </c>
      <c r="B32" s="16" t="s">
        <v>136</v>
      </c>
      <c r="C32" s="19">
        <v>27.578471830803291</v>
      </c>
      <c r="D32" s="19">
        <v>27.687030554511612</v>
      </c>
      <c r="E32" s="19">
        <v>61.06199970145888</v>
      </c>
      <c r="F32" s="19">
        <v>61.450704089998133</v>
      </c>
      <c r="G32" s="19">
        <v>42.882650841353104</v>
      </c>
      <c r="H32" s="19">
        <v>57.863475634104205</v>
      </c>
      <c r="I32" s="19">
        <v>43.913209223813304</v>
      </c>
      <c r="J32" s="19">
        <v>45.024883184912902</v>
      </c>
      <c r="K32" s="19">
        <v>42.333242456819121</v>
      </c>
      <c r="L32" s="19">
        <v>58.803042741929495</v>
      </c>
      <c r="M32" s="19">
        <v>46.185897879008166</v>
      </c>
      <c r="N32" s="19">
        <v>38.594910149507079</v>
      </c>
      <c r="O32" s="19">
        <v>49.644894333086619</v>
      </c>
      <c r="P32" s="77"/>
    </row>
    <row r="33" spans="1:16">
      <c r="A33" s="15">
        <v>31</v>
      </c>
      <c r="B33" s="16" t="s">
        <v>137</v>
      </c>
      <c r="C33" s="19"/>
      <c r="D33" s="19"/>
      <c r="E33" s="19"/>
      <c r="F33" s="19"/>
      <c r="G33" s="19"/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77"/>
    </row>
    <row r="34" spans="1:16">
      <c r="A34" s="15">
        <v>32</v>
      </c>
      <c r="B34" s="16" t="s">
        <v>138</v>
      </c>
      <c r="C34" s="19">
        <v>212.68847142490446</v>
      </c>
      <c r="D34" s="19">
        <v>60.206335603474457</v>
      </c>
      <c r="E34" s="19">
        <v>372.13698943733448</v>
      </c>
      <c r="F34" s="19">
        <v>250.97361278518446</v>
      </c>
      <c r="G34" s="19">
        <v>375.09335465353445</v>
      </c>
      <c r="H34" s="19">
        <v>143.82986892690445</v>
      </c>
      <c r="I34" s="19">
        <v>117.73389645041446</v>
      </c>
      <c r="J34" s="19">
        <v>12.323733047674461</v>
      </c>
      <c r="K34" s="19">
        <v>43.439135227234459</v>
      </c>
      <c r="L34" s="19">
        <v>9.168343506854459</v>
      </c>
      <c r="M34" s="19">
        <v>90.548431296624457</v>
      </c>
      <c r="N34" s="19">
        <v>202.59175507800447</v>
      </c>
      <c r="O34" s="19">
        <v>386.5023388651644</v>
      </c>
      <c r="P34" s="77"/>
    </row>
    <row r="35" spans="1:16">
      <c r="A35" s="15">
        <v>33</v>
      </c>
      <c r="B35" s="16" t="s">
        <v>139</v>
      </c>
      <c r="C35" s="19">
        <v>9.7477600000000003E-5</v>
      </c>
      <c r="D35" s="19">
        <v>9.7477600000000003E-5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140</v>
      </c>
      <c r="C36" s="19">
        <v>57.149095610897461</v>
      </c>
      <c r="D36" s="19">
        <v>30.029513594815089</v>
      </c>
      <c r="E36" s="19">
        <v>27.420048998335449</v>
      </c>
      <c r="F36" s="19">
        <v>29.206928636318409</v>
      </c>
      <c r="G36" s="19">
        <v>32.628582537799339</v>
      </c>
      <c r="H36" s="19">
        <v>34.99529847762615</v>
      </c>
      <c r="I36" s="19">
        <v>35.91554850132804</v>
      </c>
      <c r="J36" s="19">
        <v>33.46491434202099</v>
      </c>
      <c r="K36" s="19">
        <v>35.680650578431347</v>
      </c>
      <c r="L36" s="19">
        <v>33.65965842844966</v>
      </c>
      <c r="M36" s="19">
        <v>35.852362031525722</v>
      </c>
      <c r="N36" s="19">
        <v>46.692724932370027</v>
      </c>
      <c r="O36" s="19">
        <v>32.593165294783262</v>
      </c>
      <c r="P36" s="77"/>
    </row>
    <row r="37" spans="1:16">
      <c r="A37" s="15">
        <v>35</v>
      </c>
      <c r="B37" s="16" t="s">
        <v>141</v>
      </c>
      <c r="C37" s="19">
        <v>563.07552935558738</v>
      </c>
      <c r="D37" s="19">
        <v>260.66635937240937</v>
      </c>
      <c r="E37" s="19">
        <v>184.6655689920704</v>
      </c>
      <c r="F37" s="19">
        <v>185.84059323514859</v>
      </c>
      <c r="G37" s="19">
        <v>224.22794287827219</v>
      </c>
      <c r="H37" s="19">
        <v>200.65898885339868</v>
      </c>
      <c r="I37" s="19">
        <v>282.01781448506421</v>
      </c>
      <c r="J37" s="19">
        <v>244.79907724254321</v>
      </c>
      <c r="K37" s="19">
        <v>289.95867269854421</v>
      </c>
      <c r="L37" s="19">
        <v>272.36957065615462</v>
      </c>
      <c r="M37" s="19">
        <v>209.4713138353479</v>
      </c>
      <c r="N37" s="19">
        <v>312.09953038264297</v>
      </c>
      <c r="O37" s="19">
        <v>391.0295763759612</v>
      </c>
      <c r="P37" s="77"/>
    </row>
    <row r="38" spans="1:16">
      <c r="A38" s="15">
        <v>36</v>
      </c>
      <c r="B38" s="18" t="s">
        <v>34</v>
      </c>
      <c r="C38" s="57">
        <v>860.49166569979263</v>
      </c>
      <c r="D38" s="57">
        <v>378.58933660281053</v>
      </c>
      <c r="E38" s="57">
        <v>645.28460712919923</v>
      </c>
      <c r="F38" s="57">
        <v>527.4718387466495</v>
      </c>
      <c r="G38" s="57">
        <v>674.83253091095901</v>
      </c>
      <c r="H38" s="57">
        <v>437.34763189203335</v>
      </c>
      <c r="I38" s="57">
        <v>479.58046866061983</v>
      </c>
      <c r="J38" s="57">
        <v>335.61260781715123</v>
      </c>
      <c r="K38" s="57">
        <v>411.4117009610286</v>
      </c>
      <c r="L38" s="57">
        <v>374.000615333388</v>
      </c>
      <c r="M38" s="57">
        <v>382.05800504250624</v>
      </c>
      <c r="N38" s="57">
        <v>599.97892054252441</v>
      </c>
      <c r="O38" s="57">
        <v>859.7699748689954</v>
      </c>
      <c r="P38" s="77"/>
    </row>
    <row r="39" spans="1:16">
      <c r="A39" s="15">
        <v>37</v>
      </c>
      <c r="B39" s="18" t="s">
        <v>33</v>
      </c>
      <c r="C39" s="57">
        <v>85194.544491713255</v>
      </c>
      <c r="D39" s="57">
        <v>86126.330224152887</v>
      </c>
      <c r="E39" s="57">
        <v>86682.556541873812</v>
      </c>
      <c r="F39" s="57">
        <v>88199.063608515848</v>
      </c>
      <c r="G39" s="57">
        <v>88876.372578659488</v>
      </c>
      <c r="H39" s="57">
        <v>89855.320258828913</v>
      </c>
      <c r="I39" s="57">
        <v>90566.479415119757</v>
      </c>
      <c r="J39" s="57">
        <v>91757.210632915943</v>
      </c>
      <c r="K39" s="57">
        <v>92375.835065235093</v>
      </c>
      <c r="L39" s="57">
        <v>95497.428222912728</v>
      </c>
      <c r="M39" s="57">
        <v>95958.758685846886</v>
      </c>
      <c r="N39" s="57">
        <v>96057.369963009434</v>
      </c>
      <c r="O39" s="57">
        <v>94522.256609752192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27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2.28515625" customWidth="1"/>
    <col min="3" max="9" width="7.42578125" bestFit="1" customWidth="1"/>
    <col min="10" max="10" width="7.85546875" bestFit="1" customWidth="1"/>
    <col min="11" max="12" width="8" bestFit="1" customWidth="1"/>
    <col min="13" max="13" width="7.140625" bestFit="1" customWidth="1"/>
    <col min="14" max="14" width="7.42578125" bestFit="1" customWidth="1"/>
    <col min="15" max="15" width="7.5703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6">
      <c r="A3" s="15">
        <v>1</v>
      </c>
      <c r="B3" s="16" t="s">
        <v>45</v>
      </c>
      <c r="C3" s="19">
        <v>2083.5687946633498</v>
      </c>
      <c r="D3" s="19">
        <v>2789.98101420068</v>
      </c>
      <c r="E3" s="19">
        <v>3530.979045030479</v>
      </c>
      <c r="F3" s="19">
        <v>4227.5752829922303</v>
      </c>
      <c r="G3" s="19">
        <v>4847.0919940879903</v>
      </c>
      <c r="H3" s="19">
        <v>5614.8650703776202</v>
      </c>
      <c r="I3" s="19">
        <v>6368.9075750597185</v>
      </c>
      <c r="J3" s="19">
        <v>7100.4092999525401</v>
      </c>
      <c r="K3" s="19">
        <v>7827.1904383999008</v>
      </c>
      <c r="L3" s="19">
        <v>8589.3219773894016</v>
      </c>
      <c r="M3" s="19">
        <v>734.13763340929086</v>
      </c>
      <c r="N3" s="19">
        <v>1374.0462069698012</v>
      </c>
      <c r="O3" s="19">
        <v>2110.7172231115223</v>
      </c>
      <c r="P3" s="77"/>
    </row>
    <row r="4" spans="1:16">
      <c r="A4" s="15">
        <v>2</v>
      </c>
      <c r="B4" s="16" t="s">
        <v>46</v>
      </c>
      <c r="C4" s="19">
        <v>201.68065029212002</v>
      </c>
      <c r="D4" s="19">
        <v>299.10226467724999</v>
      </c>
      <c r="E4" s="19">
        <v>569.18213817803007</v>
      </c>
      <c r="F4" s="19">
        <v>828.50730660614988</v>
      </c>
      <c r="G4" s="19">
        <v>879.45663573781997</v>
      </c>
      <c r="H4" s="19">
        <v>903.78035446524996</v>
      </c>
      <c r="I4" s="19">
        <v>954.48292070694004</v>
      </c>
      <c r="J4" s="19">
        <v>983.10155441949996</v>
      </c>
      <c r="K4" s="19">
        <v>1012.2061970088298</v>
      </c>
      <c r="L4" s="19">
        <v>1115.3118388105297</v>
      </c>
      <c r="M4" s="19">
        <v>13.570990628000001</v>
      </c>
      <c r="N4" s="19">
        <v>130.9796679988836</v>
      </c>
      <c r="O4" s="19">
        <v>200.38289997318969</v>
      </c>
      <c r="P4" s="77"/>
    </row>
    <row r="5" spans="1:16">
      <c r="A5" s="15">
        <v>3</v>
      </c>
      <c r="B5" s="16" t="s">
        <v>47</v>
      </c>
      <c r="C5" s="19">
        <v>151.45161847684003</v>
      </c>
      <c r="D5" s="19">
        <v>198.17790953792999</v>
      </c>
      <c r="E5" s="19">
        <v>238.03135159435001</v>
      </c>
      <c r="F5" s="19">
        <v>289.38757010250998</v>
      </c>
      <c r="G5" s="19">
        <v>316.90126278808003</v>
      </c>
      <c r="H5" s="19">
        <v>387.90313068395994</v>
      </c>
      <c r="I5" s="19">
        <v>463.84981789034003</v>
      </c>
      <c r="J5" s="19">
        <v>525.69534570865005</v>
      </c>
      <c r="K5" s="19">
        <v>588.10843609911012</v>
      </c>
      <c r="L5" s="19">
        <v>648.90709332760002</v>
      </c>
      <c r="M5" s="19">
        <v>55.773394308940006</v>
      </c>
      <c r="N5" s="19">
        <v>115.72683834314999</v>
      </c>
      <c r="O5" s="19">
        <v>168.46506838264003</v>
      </c>
      <c r="P5" s="77"/>
    </row>
    <row r="6" spans="1:16">
      <c r="A6" s="15">
        <v>4</v>
      </c>
      <c r="B6" s="16" t="s">
        <v>48</v>
      </c>
      <c r="C6" s="19">
        <v>347.19218481611006</v>
      </c>
      <c r="D6" s="19">
        <v>703.85962754094999</v>
      </c>
      <c r="E6" s="19">
        <v>750.84408195756009</v>
      </c>
      <c r="F6" s="19">
        <v>822.89112070582007</v>
      </c>
      <c r="G6" s="19">
        <v>974.74958860545007</v>
      </c>
      <c r="H6" s="19">
        <v>1161.7988263406301</v>
      </c>
      <c r="I6" s="19">
        <v>2021.3276356399799</v>
      </c>
      <c r="J6" s="19">
        <v>2091.9031813732004</v>
      </c>
      <c r="K6" s="19">
        <v>2111.8409303189401</v>
      </c>
      <c r="L6" s="19">
        <v>2159.8740530232699</v>
      </c>
      <c r="M6" s="19">
        <v>86.161278049154262</v>
      </c>
      <c r="N6" s="19">
        <v>180.52521545447559</v>
      </c>
      <c r="O6" s="19">
        <v>134.12958755313335</v>
      </c>
      <c r="P6" s="77"/>
    </row>
    <row r="7" spans="1:16">
      <c r="A7" s="15">
        <v>5</v>
      </c>
      <c r="B7" s="16" t="s">
        <v>49</v>
      </c>
      <c r="C7" s="19">
        <v>3.9178417579999998</v>
      </c>
      <c r="D7" s="19">
        <v>5.0456049109999999</v>
      </c>
      <c r="E7" s="19">
        <v>6.6514428739799998</v>
      </c>
      <c r="F7" s="19">
        <v>12.647516515</v>
      </c>
      <c r="G7" s="19">
        <v>9.7792812280000003</v>
      </c>
      <c r="H7" s="19">
        <v>11.214674030810002</v>
      </c>
      <c r="I7" s="19">
        <v>58.452375144809999</v>
      </c>
      <c r="J7" s="19">
        <v>60.12487550681</v>
      </c>
      <c r="K7" s="19">
        <v>72.793561520810002</v>
      </c>
      <c r="L7" s="19">
        <v>29.755922502049998</v>
      </c>
      <c r="M7" s="19">
        <v>1.1092973429999999</v>
      </c>
      <c r="N7" s="19">
        <v>4.9899557520000002</v>
      </c>
      <c r="O7" s="19">
        <v>5.1632470320000001</v>
      </c>
      <c r="P7" s="77"/>
    </row>
    <row r="8" spans="1:16">
      <c r="A8" s="15">
        <v>6</v>
      </c>
      <c r="B8" s="18" t="s">
        <v>50</v>
      </c>
      <c r="C8" s="57">
        <v>2787.8110900064203</v>
      </c>
      <c r="D8" s="57">
        <v>3996.1664208678112</v>
      </c>
      <c r="E8" s="57">
        <v>5095.688059634399</v>
      </c>
      <c r="F8" s="57">
        <v>6181.0087969217093</v>
      </c>
      <c r="G8" s="57">
        <v>7027.9787624473392</v>
      </c>
      <c r="H8" s="57">
        <v>8079.5620558982682</v>
      </c>
      <c r="I8" s="57">
        <v>9867.0203244417899</v>
      </c>
      <c r="J8" s="57">
        <v>10761.234256960701</v>
      </c>
      <c r="K8" s="57">
        <v>11612.13956334759</v>
      </c>
      <c r="L8" s="57">
        <v>12542.69952804405</v>
      </c>
      <c r="M8" s="57">
        <v>890.28123672958304</v>
      </c>
      <c r="N8" s="57">
        <v>1805.7965275095082</v>
      </c>
      <c r="O8" s="57">
        <v>2618.858026052485</v>
      </c>
      <c r="P8" s="77"/>
    </row>
    <row r="9" spans="1:16">
      <c r="A9" s="15">
        <v>7</v>
      </c>
      <c r="B9" s="16" t="s">
        <v>51</v>
      </c>
      <c r="C9" s="19">
        <v>13.31811406073</v>
      </c>
      <c r="D9" s="19">
        <v>19.434276503699998</v>
      </c>
      <c r="E9" s="19">
        <v>42.128570957949997</v>
      </c>
      <c r="F9" s="19">
        <v>46.140335693120001</v>
      </c>
      <c r="G9" s="19">
        <v>50.792033551679999</v>
      </c>
      <c r="H9" s="19">
        <v>49.917991381040004</v>
      </c>
      <c r="I9" s="19">
        <v>53.26465570260001</v>
      </c>
      <c r="J9" s="19">
        <v>56.666184711069981</v>
      </c>
      <c r="K9" s="19">
        <v>61.373146517599999</v>
      </c>
      <c r="L9" s="19">
        <v>45.547173448739997</v>
      </c>
      <c r="M9" s="19">
        <v>2.0343504982599998</v>
      </c>
      <c r="N9" s="19">
        <v>4.5280067278099994</v>
      </c>
      <c r="O9" s="19">
        <v>6.57181646</v>
      </c>
      <c r="P9" s="77"/>
    </row>
    <row r="10" spans="1:16">
      <c r="A10" s="15">
        <v>8</v>
      </c>
      <c r="B10" s="16" t="s">
        <v>52</v>
      </c>
      <c r="C10" s="19">
        <v>15.925801101999999</v>
      </c>
      <c r="D10" s="19">
        <v>23.6342119</v>
      </c>
      <c r="E10" s="19">
        <v>31.896519409250001</v>
      </c>
      <c r="F10" s="19">
        <v>37.578279621010005</v>
      </c>
      <c r="G10" s="19">
        <v>46.173533054709999</v>
      </c>
      <c r="H10" s="19">
        <v>68.217991180050007</v>
      </c>
      <c r="I10" s="19">
        <v>81.240475366639998</v>
      </c>
      <c r="J10" s="19">
        <v>81.33670125175999</v>
      </c>
      <c r="K10" s="19">
        <v>90.484825825940007</v>
      </c>
      <c r="L10" s="19">
        <v>103.14589567879</v>
      </c>
      <c r="M10" s="19">
        <v>9.4442573584999998</v>
      </c>
      <c r="N10" s="19">
        <v>14.007185474919998</v>
      </c>
      <c r="O10" s="19">
        <v>18.711399744289999</v>
      </c>
      <c r="P10" s="77"/>
    </row>
    <row r="11" spans="1:16">
      <c r="A11" s="15">
        <v>9</v>
      </c>
      <c r="B11" s="16" t="s">
        <v>53</v>
      </c>
      <c r="C11" s="19">
        <v>41.146044023760005</v>
      </c>
      <c r="D11" s="19">
        <v>54.860576934679997</v>
      </c>
      <c r="E11" s="19">
        <v>68.304747440599996</v>
      </c>
      <c r="F11" s="19">
        <v>82.055483030520008</v>
      </c>
      <c r="G11" s="19">
        <v>95.505284808439995</v>
      </c>
      <c r="H11" s="19">
        <v>109.24241958157999</v>
      </c>
      <c r="I11" s="19">
        <v>134.93239108877</v>
      </c>
      <c r="J11" s="19">
        <v>150.12055993468999</v>
      </c>
      <c r="K11" s="19">
        <v>165.32054953060998</v>
      </c>
      <c r="L11" s="19">
        <v>180.76641855097</v>
      </c>
      <c r="M11" s="19">
        <v>15.43295695792</v>
      </c>
      <c r="N11" s="19">
        <v>29.50100517984</v>
      </c>
      <c r="O11" s="19">
        <v>77.014815833368189</v>
      </c>
      <c r="P11" s="77"/>
    </row>
    <row r="12" spans="1:16">
      <c r="A12" s="15">
        <v>10</v>
      </c>
      <c r="B12" s="16" t="s">
        <v>54</v>
      </c>
      <c r="C12" s="19">
        <v>19.577334619999998</v>
      </c>
      <c r="D12" s="19">
        <v>32.115289904000001</v>
      </c>
      <c r="E12" s="19">
        <v>39.342577366999997</v>
      </c>
      <c r="F12" s="19">
        <v>46.323373897000003</v>
      </c>
      <c r="G12" s="19">
        <v>57.603351766999999</v>
      </c>
      <c r="H12" s="19">
        <v>68.871818470999997</v>
      </c>
      <c r="I12" s="19">
        <v>77.046051783999999</v>
      </c>
      <c r="J12" s="19">
        <v>89.417280333999997</v>
      </c>
      <c r="K12" s="19">
        <v>95.930278844</v>
      </c>
      <c r="L12" s="19">
        <v>107.64260818861</v>
      </c>
      <c r="M12" s="19">
        <v>6.8856003030000004</v>
      </c>
      <c r="N12" s="19">
        <v>12.910024872999999</v>
      </c>
      <c r="O12" s="19">
        <v>19.223105417999999</v>
      </c>
      <c r="P12" s="77"/>
    </row>
    <row r="13" spans="1:16">
      <c r="A13" s="15">
        <v>11</v>
      </c>
      <c r="B13" s="16" t="s">
        <v>142</v>
      </c>
      <c r="C13" s="19"/>
      <c r="D13" s="19"/>
      <c r="E13" s="19"/>
      <c r="F13" s="19"/>
      <c r="G13" s="19"/>
      <c r="H13" s="19">
        <v>15.189028755000001</v>
      </c>
      <c r="I13" s="19">
        <v>17.879410450999998</v>
      </c>
      <c r="J13" s="19">
        <v>19.978078384</v>
      </c>
      <c r="K13" s="19">
        <v>21.393485726000002</v>
      </c>
      <c r="L13" s="19">
        <v>29.337306836380002</v>
      </c>
      <c r="M13" s="19">
        <v>1.784262067</v>
      </c>
      <c r="N13" s="19">
        <v>3.7476531959999999</v>
      </c>
      <c r="O13" s="19">
        <v>6.1347660230000001</v>
      </c>
      <c r="P13" s="77"/>
    </row>
    <row r="14" spans="1:16">
      <c r="A14" s="15">
        <v>12</v>
      </c>
      <c r="B14" s="17" t="s">
        <v>55</v>
      </c>
      <c r="C14" s="19">
        <v>13.773104389049999</v>
      </c>
      <c r="D14" s="19">
        <v>38.606897039400003</v>
      </c>
      <c r="E14" s="19">
        <v>26.417165788750001</v>
      </c>
      <c r="F14" s="19">
        <v>29.670793671409996</v>
      </c>
      <c r="G14" s="19">
        <v>37.806197654759991</v>
      </c>
      <c r="H14" s="19">
        <v>36.960212835940006</v>
      </c>
      <c r="I14" s="19">
        <v>44.917587934289998</v>
      </c>
      <c r="J14" s="19">
        <v>50.925591631639996</v>
      </c>
      <c r="K14" s="19">
        <v>62.418778044189992</v>
      </c>
      <c r="L14" s="19">
        <v>96.845989573579999</v>
      </c>
      <c r="M14" s="19">
        <v>3.40863835095</v>
      </c>
      <c r="N14" s="19">
        <v>7.5965329968999997</v>
      </c>
      <c r="O14" s="19">
        <v>11.298066233849999</v>
      </c>
      <c r="P14" s="77"/>
    </row>
    <row r="15" spans="1:16">
      <c r="A15" s="15">
        <v>13</v>
      </c>
      <c r="B15" s="46" t="s">
        <v>56</v>
      </c>
      <c r="C15" s="57">
        <v>103.74039819554001</v>
      </c>
      <c r="D15" s="57">
        <v>168.65125228177999</v>
      </c>
      <c r="E15" s="57">
        <v>208.08958096354999</v>
      </c>
      <c r="F15" s="57">
        <v>241.76826591306002</v>
      </c>
      <c r="G15" s="57">
        <v>287.88040083659001</v>
      </c>
      <c r="H15" s="57">
        <v>348.39946220460996</v>
      </c>
      <c r="I15" s="57">
        <v>409.28057232730004</v>
      </c>
      <c r="J15" s="57">
        <v>448.44439624716006</v>
      </c>
      <c r="K15" s="57">
        <v>496.92106448834005</v>
      </c>
      <c r="L15" s="57">
        <v>563.28539227707006</v>
      </c>
      <c r="M15" s="57">
        <v>38.990065535629995</v>
      </c>
      <c r="N15" s="57">
        <v>72.290408448470004</v>
      </c>
      <c r="O15" s="57">
        <v>138.95396971250824</v>
      </c>
      <c r="P15" s="77"/>
    </row>
    <row r="16" spans="1:16">
      <c r="A16" s="15">
        <v>14</v>
      </c>
      <c r="B16" s="46" t="s">
        <v>57</v>
      </c>
      <c r="C16" s="57">
        <v>2684.0706918108799</v>
      </c>
      <c r="D16" s="57">
        <v>3827.5151685860301</v>
      </c>
      <c r="E16" s="57">
        <v>4887.5984786708495</v>
      </c>
      <c r="F16" s="57">
        <v>5939.2405310086497</v>
      </c>
      <c r="G16" s="57">
        <v>6740.0983616107487</v>
      </c>
      <c r="H16" s="57">
        <v>7731.1625936936598</v>
      </c>
      <c r="I16" s="57">
        <v>9457.7397521144903</v>
      </c>
      <c r="J16" s="57">
        <v>10312.789860713539</v>
      </c>
      <c r="K16" s="57">
        <v>11115.218498859251</v>
      </c>
      <c r="L16" s="57">
        <v>11979.414135766978</v>
      </c>
      <c r="M16" s="57">
        <v>851.29117119395312</v>
      </c>
      <c r="N16" s="57">
        <v>1733.5061190610379</v>
      </c>
      <c r="O16" s="57">
        <v>2479.9040563399767</v>
      </c>
      <c r="P16" s="77"/>
    </row>
    <row r="17" spans="1:16">
      <c r="A17" s="15">
        <v>15</v>
      </c>
      <c r="B17" s="17" t="s">
        <v>58</v>
      </c>
      <c r="C17" s="19">
        <v>129.7126248966</v>
      </c>
      <c r="D17" s="19">
        <v>186.72527450931</v>
      </c>
      <c r="E17" s="19">
        <v>275.00424787560996</v>
      </c>
      <c r="F17" s="19">
        <v>316.27378269339994</v>
      </c>
      <c r="G17" s="19">
        <v>368.26636822479998</v>
      </c>
      <c r="H17" s="19">
        <v>421.82310176604</v>
      </c>
      <c r="I17" s="19">
        <v>468.99034216521994</v>
      </c>
      <c r="J17" s="19">
        <v>516.20059251722</v>
      </c>
      <c r="K17" s="19">
        <v>560.75133948378004</v>
      </c>
      <c r="L17" s="19">
        <v>692.51855589488014</v>
      </c>
      <c r="M17" s="19">
        <v>48.453050478889999</v>
      </c>
      <c r="N17" s="19">
        <v>90.223150337779998</v>
      </c>
      <c r="O17" s="19">
        <v>136.12155341367</v>
      </c>
      <c r="P17" s="77"/>
    </row>
    <row r="18" spans="1:16">
      <c r="A18" s="15">
        <v>16</v>
      </c>
      <c r="B18" s="17" t="s">
        <v>59</v>
      </c>
      <c r="C18" s="19">
        <v>42.606469844309999</v>
      </c>
      <c r="D18" s="19">
        <v>57.398651498569997</v>
      </c>
      <c r="E18" s="19">
        <v>70.210083017309998</v>
      </c>
      <c r="F18" s="19">
        <v>81.420438476550004</v>
      </c>
      <c r="G18" s="19">
        <v>94.111109411050009</v>
      </c>
      <c r="H18" s="19">
        <v>116.33492855153</v>
      </c>
      <c r="I18" s="19">
        <v>129.96067830745</v>
      </c>
      <c r="J18" s="19">
        <v>147.55648802305998</v>
      </c>
      <c r="K18" s="19">
        <v>161.23511574819997</v>
      </c>
      <c r="L18" s="19">
        <v>182.17808561856998</v>
      </c>
      <c r="M18" s="19">
        <v>16.65547302925</v>
      </c>
      <c r="N18" s="19">
        <v>30.953777653939998</v>
      </c>
      <c r="O18" s="19">
        <v>42.764060585000003</v>
      </c>
      <c r="P18" s="77"/>
    </row>
    <row r="19" spans="1:16">
      <c r="A19" s="15">
        <v>17</v>
      </c>
      <c r="B19" s="17" t="s">
        <v>60</v>
      </c>
      <c r="C19" s="19">
        <v>4.5720722030000003</v>
      </c>
      <c r="D19" s="19">
        <v>6.0091178259999998</v>
      </c>
      <c r="E19" s="19">
        <v>7.6159269060000003</v>
      </c>
      <c r="F19" s="19">
        <v>8.8004230777900005</v>
      </c>
      <c r="G19" s="19">
        <v>10.079325683</v>
      </c>
      <c r="H19" s="19">
        <v>12.76439215359</v>
      </c>
      <c r="I19" s="19">
        <v>14.525711601079999</v>
      </c>
      <c r="J19" s="19">
        <v>16.54529790886</v>
      </c>
      <c r="K19" s="19">
        <v>18.559778630459999</v>
      </c>
      <c r="L19" s="19">
        <v>20.658707383410004</v>
      </c>
      <c r="M19" s="19">
        <v>2.2949777461900003</v>
      </c>
      <c r="N19" s="19">
        <v>3.6654320649000001</v>
      </c>
      <c r="O19" s="19">
        <v>5.0601516601800007</v>
      </c>
      <c r="P19" s="77"/>
    </row>
    <row r="20" spans="1:16">
      <c r="A20" s="15">
        <v>18</v>
      </c>
      <c r="B20" s="17" t="s">
        <v>61</v>
      </c>
      <c r="C20" s="19">
        <v>6.6612458485100001</v>
      </c>
      <c r="D20" s="19">
        <v>8.9674720096799998</v>
      </c>
      <c r="E20" s="19">
        <v>11.411753057849999</v>
      </c>
      <c r="F20" s="19">
        <v>13.489991231979999</v>
      </c>
      <c r="G20" s="19">
        <v>14.61636476832</v>
      </c>
      <c r="H20" s="19">
        <v>17.364730295920001</v>
      </c>
      <c r="I20" s="19">
        <v>19.88595964816</v>
      </c>
      <c r="J20" s="19">
        <v>22.514868959480001</v>
      </c>
      <c r="K20" s="19">
        <v>24.660767496560002</v>
      </c>
      <c r="L20" s="19">
        <v>27.316784033579999</v>
      </c>
      <c r="M20" s="19">
        <v>2.5989959172299901</v>
      </c>
      <c r="N20" s="19">
        <v>5.3024823465321997</v>
      </c>
      <c r="O20" s="19">
        <v>7.7685963547544095</v>
      </c>
      <c r="P20" s="77"/>
    </row>
    <row r="21" spans="1:16">
      <c r="A21" s="15">
        <v>19</v>
      </c>
      <c r="B21" s="17" t="s">
        <v>62</v>
      </c>
      <c r="C21" s="19">
        <v>11.359458471</v>
      </c>
      <c r="D21" s="19">
        <v>17.446627783</v>
      </c>
      <c r="E21" s="19">
        <v>23.297410557999999</v>
      </c>
      <c r="F21" s="19">
        <v>25.382261496999998</v>
      </c>
      <c r="G21" s="19">
        <v>29.832925989</v>
      </c>
      <c r="H21" s="19">
        <v>34.612082522000001</v>
      </c>
      <c r="I21" s="19">
        <v>39.210571674999997</v>
      </c>
      <c r="J21" s="19">
        <v>44.225054327000002</v>
      </c>
      <c r="K21" s="19">
        <v>51.401443194000002</v>
      </c>
      <c r="L21" s="19">
        <v>65.009850171089994</v>
      </c>
      <c r="M21" s="19">
        <v>4.8739492540000002</v>
      </c>
      <c r="N21" s="19">
        <v>8.2707341670000005</v>
      </c>
      <c r="O21" s="19">
        <v>11.944101720999999</v>
      </c>
      <c r="P21" s="77"/>
    </row>
    <row r="22" spans="1:16">
      <c r="A22" s="15">
        <v>20</v>
      </c>
      <c r="B22" s="17" t="s">
        <v>63</v>
      </c>
      <c r="C22" s="19">
        <v>16.176861468270001</v>
      </c>
      <c r="D22" s="19">
        <v>23.981223146450002</v>
      </c>
      <c r="E22" s="19">
        <v>31.982853190709999</v>
      </c>
      <c r="F22" s="19">
        <v>37.725081193610002</v>
      </c>
      <c r="G22" s="19">
        <v>54.991428285410002</v>
      </c>
      <c r="H22" s="19">
        <v>58.076748577819998</v>
      </c>
      <c r="I22" s="19">
        <v>64.496171878690006</v>
      </c>
      <c r="J22" s="19">
        <v>75.929828261690005</v>
      </c>
      <c r="K22" s="19">
        <v>88.120790830139995</v>
      </c>
      <c r="L22" s="19">
        <v>91.78862248934</v>
      </c>
      <c r="M22" s="19">
        <v>6.0798784070200007</v>
      </c>
      <c r="N22" s="19">
        <v>12.75251588377</v>
      </c>
      <c r="O22" s="19">
        <v>17.229792585520002</v>
      </c>
      <c r="P22" s="77"/>
    </row>
    <row r="23" spans="1:16">
      <c r="A23" s="15">
        <v>21</v>
      </c>
      <c r="B23" s="18" t="s">
        <v>64</v>
      </c>
      <c r="C23" s="57">
        <v>211.08873273169004</v>
      </c>
      <c r="D23" s="57">
        <v>300.52836677301002</v>
      </c>
      <c r="E23" s="57">
        <v>419.52227460547999</v>
      </c>
      <c r="F23" s="57">
        <v>483.09197817032998</v>
      </c>
      <c r="G23" s="57">
        <v>571.89752236157995</v>
      </c>
      <c r="H23" s="57">
        <v>660.97598386690004</v>
      </c>
      <c r="I23" s="57">
        <v>737.06943527560009</v>
      </c>
      <c r="J23" s="57">
        <v>822.97212999731005</v>
      </c>
      <c r="K23" s="57">
        <v>904.72923538314001</v>
      </c>
      <c r="L23" s="57">
        <v>1079.47060559087</v>
      </c>
      <c r="M23" s="57">
        <v>80.95632483257998</v>
      </c>
      <c r="N23" s="57">
        <v>151.16809245392218</v>
      </c>
      <c r="O23" s="57">
        <v>220.88825632012438</v>
      </c>
      <c r="P23" s="77"/>
    </row>
    <row r="24" spans="1:16">
      <c r="A24" s="15">
        <v>22</v>
      </c>
      <c r="B24" s="16" t="s">
        <v>65</v>
      </c>
      <c r="C24" s="19">
        <v>1.44035476</v>
      </c>
      <c r="D24" s="19">
        <v>1.9489035109999999</v>
      </c>
      <c r="E24" s="19">
        <v>2.2878051340000001</v>
      </c>
      <c r="F24" s="19">
        <v>3.9073109819999998</v>
      </c>
      <c r="G24" s="19">
        <v>4.7027541189999997</v>
      </c>
      <c r="H24" s="19">
        <v>7.4444249989999998</v>
      </c>
      <c r="I24" s="19">
        <v>8.7884128050000001</v>
      </c>
      <c r="J24" s="19">
        <v>4.35018364</v>
      </c>
      <c r="K24" s="19">
        <v>12.164332111</v>
      </c>
      <c r="L24" s="19">
        <v>13.753825540999999</v>
      </c>
      <c r="M24" s="19">
        <v>1.845490117</v>
      </c>
      <c r="N24" s="19">
        <v>3.4489976699999998</v>
      </c>
      <c r="O24" s="19">
        <v>5.0663328859999996</v>
      </c>
      <c r="P24" s="77"/>
    </row>
    <row r="25" spans="1:16">
      <c r="A25" s="15">
        <v>23</v>
      </c>
      <c r="B25" s="16" t="s">
        <v>66</v>
      </c>
      <c r="C25" s="19">
        <v>0.22950000000000001</v>
      </c>
      <c r="D25" s="19">
        <v>0.22950000000000001</v>
      </c>
      <c r="E25" s="19">
        <v>0.22010702100000001</v>
      </c>
      <c r="F25" s="19">
        <v>0.32743620400000001</v>
      </c>
      <c r="G25" s="19">
        <v>-0.17383664822000003</v>
      </c>
      <c r="H25" s="19">
        <v>-0.112261425</v>
      </c>
      <c r="I25" s="19">
        <v>0.63205032299999997</v>
      </c>
      <c r="J25" s="19">
        <v>3.6139268627799996</v>
      </c>
      <c r="K25" s="19">
        <v>0.79247759478000002</v>
      </c>
      <c r="L25" s="19">
        <v>-0.84962423600000003</v>
      </c>
      <c r="M25" s="19">
        <v>-1.9861381250000001</v>
      </c>
      <c r="N25" s="19">
        <v>-9.4038499999999997E-2</v>
      </c>
      <c r="O25" s="19">
        <v>-3.8601576999999998E-2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-0.89934071100000001</v>
      </c>
      <c r="H26" s="19">
        <v>5.8848233999999999E-2</v>
      </c>
      <c r="I26" s="19">
        <v>2.6668602999999999E-2</v>
      </c>
      <c r="J26" s="19">
        <v>2.6668602999999999E-2</v>
      </c>
      <c r="K26" s="19">
        <v>0.113082425</v>
      </c>
      <c r="L26" s="19">
        <v>2.1310570499999999</v>
      </c>
      <c r="M26" s="19">
        <v>0</v>
      </c>
      <c r="N26" s="19">
        <v>0</v>
      </c>
      <c r="O26" s="19">
        <v>0.41199032400000002</v>
      </c>
      <c r="P26" s="77"/>
    </row>
    <row r="27" spans="1:16">
      <c r="A27" s="15">
        <v>25</v>
      </c>
      <c r="B27" s="16" t="s">
        <v>68</v>
      </c>
      <c r="C27" s="19">
        <v>10.018075481679999</v>
      </c>
      <c r="D27" s="19">
        <v>12.34381066914</v>
      </c>
      <c r="E27" s="19">
        <v>15.435734897670001</v>
      </c>
      <c r="F27" s="19">
        <v>25.121776859770005</v>
      </c>
      <c r="G27" s="19">
        <v>26.32882827409</v>
      </c>
      <c r="H27" s="19">
        <v>27.936722932289996</v>
      </c>
      <c r="I27" s="19">
        <v>29.135284876580002</v>
      </c>
      <c r="J27" s="19">
        <v>31.42165888597</v>
      </c>
      <c r="K27" s="19">
        <v>32.967749510590011</v>
      </c>
      <c r="L27" s="19">
        <v>36.967653284570005</v>
      </c>
      <c r="M27" s="19">
        <v>0.80847545441000013</v>
      </c>
      <c r="N27" s="19">
        <v>4.4122511866499998</v>
      </c>
      <c r="O27" s="19">
        <v>10.693045548100001</v>
      </c>
      <c r="P27" s="77"/>
    </row>
    <row r="28" spans="1:16">
      <c r="A28" s="15">
        <v>26</v>
      </c>
      <c r="B28" s="16" t="s">
        <v>69</v>
      </c>
      <c r="C28" s="19">
        <v>-3.4286793869199994</v>
      </c>
      <c r="D28" s="19">
        <v>-6.5844193640100004</v>
      </c>
      <c r="E28" s="19">
        <v>-10.124841135370001</v>
      </c>
      <c r="F28" s="19">
        <v>-12.79009277236</v>
      </c>
      <c r="G28" s="19">
        <v>-17.259238085239996</v>
      </c>
      <c r="H28" s="19">
        <v>-18.47298520443</v>
      </c>
      <c r="I28" s="19">
        <v>-20.220579164589999</v>
      </c>
      <c r="J28" s="19">
        <v>-24.704740494460008</v>
      </c>
      <c r="K28" s="19">
        <v>-26.053633914380004</v>
      </c>
      <c r="L28" s="19">
        <v>-41.230703672930005</v>
      </c>
      <c r="M28" s="19">
        <v>-7.14792447608</v>
      </c>
      <c r="N28" s="19">
        <v>-9.6411001248600012</v>
      </c>
      <c r="O28" s="19">
        <v>-12.732513037799999</v>
      </c>
      <c r="P28" s="77"/>
    </row>
    <row r="29" spans="1:16">
      <c r="A29" s="15">
        <v>27</v>
      </c>
      <c r="B29" s="18" t="s">
        <v>70</v>
      </c>
      <c r="C29" s="57">
        <v>8.2592508547599994</v>
      </c>
      <c r="D29" s="57">
        <v>7.9377948161300012</v>
      </c>
      <c r="E29" s="57">
        <v>7.8188059172999989</v>
      </c>
      <c r="F29" s="57">
        <v>16.566431273410004</v>
      </c>
      <c r="G29" s="57">
        <v>12.699166948630003</v>
      </c>
      <c r="H29" s="57">
        <v>16.854749535859998</v>
      </c>
      <c r="I29" s="57">
        <v>18.361837442989994</v>
      </c>
      <c r="J29" s="57">
        <v>14.707697497290001</v>
      </c>
      <c r="K29" s="57">
        <v>19.984007726990001</v>
      </c>
      <c r="L29" s="57">
        <v>10.772207966640003</v>
      </c>
      <c r="M29" s="57">
        <v>-6.4800970296700005</v>
      </c>
      <c r="N29" s="57">
        <v>-1.8738897682099995</v>
      </c>
      <c r="O29" s="57">
        <v>3.400254143299998</v>
      </c>
      <c r="P29" s="77"/>
    </row>
    <row r="30" spans="1:16">
      <c r="A30" s="15">
        <v>28</v>
      </c>
      <c r="B30" s="18" t="s">
        <v>71</v>
      </c>
      <c r="C30" s="57">
        <v>2481.2412099339504</v>
      </c>
      <c r="D30" s="57">
        <v>3534.9245966291505</v>
      </c>
      <c r="E30" s="57">
        <v>4475.8950099826698</v>
      </c>
      <c r="F30" s="57">
        <v>5472.7149841117307</v>
      </c>
      <c r="G30" s="57">
        <v>6180.9000061977995</v>
      </c>
      <c r="H30" s="57">
        <v>7087.0413593626199</v>
      </c>
      <c r="I30" s="57">
        <v>8739.0321542818801</v>
      </c>
      <c r="J30" s="57">
        <v>9504.5254282135211</v>
      </c>
      <c r="K30" s="57">
        <v>10230.4732712031</v>
      </c>
      <c r="L30" s="57">
        <v>10910.715738142748</v>
      </c>
      <c r="M30" s="57">
        <v>763.85474933170315</v>
      </c>
      <c r="N30" s="57">
        <v>1580.4641368389059</v>
      </c>
      <c r="O30" s="57">
        <v>2262.4160541631518</v>
      </c>
      <c r="P30" s="77"/>
    </row>
    <row r="31" spans="1:16">
      <c r="A31" s="15">
        <v>29</v>
      </c>
      <c r="B31" s="18" t="s">
        <v>72</v>
      </c>
      <c r="C31" s="57">
        <v>13.199568457</v>
      </c>
      <c r="D31" s="57">
        <v>15.570963201</v>
      </c>
      <c r="E31" s="57">
        <v>20.242941495</v>
      </c>
      <c r="F31" s="57">
        <v>24.813233021999999</v>
      </c>
      <c r="G31" s="57">
        <v>27.482202418</v>
      </c>
      <c r="H31" s="57">
        <v>30.734502902999999</v>
      </c>
      <c r="I31" s="57">
        <v>242.35619226599999</v>
      </c>
      <c r="J31" s="57">
        <v>280.89350028000001</v>
      </c>
      <c r="K31" s="57">
        <v>284.27284871699999</v>
      </c>
      <c r="L31" s="57">
        <v>316.37443354300001</v>
      </c>
      <c r="M31" s="57">
        <v>1.0325729960000001</v>
      </c>
      <c r="N31" s="57">
        <v>2.564046829</v>
      </c>
      <c r="O31" s="57">
        <v>4.307556849</v>
      </c>
      <c r="P31" s="77"/>
    </row>
    <row r="32" spans="1:16">
      <c r="A32" s="15">
        <v>30</v>
      </c>
      <c r="B32" s="18" t="s">
        <v>73</v>
      </c>
      <c r="C32" s="57">
        <v>2468.0416414769502</v>
      </c>
      <c r="D32" s="57">
        <v>3519.3536334281503</v>
      </c>
      <c r="E32" s="57">
        <v>4455.6520684876696</v>
      </c>
      <c r="F32" s="57">
        <v>5447.9017510897302</v>
      </c>
      <c r="G32" s="57">
        <v>6153.4178037798001</v>
      </c>
      <c r="H32" s="57">
        <v>7056.3068564596197</v>
      </c>
      <c r="I32" s="57">
        <v>8496.6759620158791</v>
      </c>
      <c r="J32" s="57">
        <v>9223.6319279335221</v>
      </c>
      <c r="K32" s="57">
        <v>9946.2004224860993</v>
      </c>
      <c r="L32" s="57">
        <v>10594.341304599748</v>
      </c>
      <c r="M32" s="57">
        <v>762.82217633570315</v>
      </c>
      <c r="N32" s="57">
        <v>1577.9000900099061</v>
      </c>
      <c r="O32" s="57">
        <v>2258.1084973141519</v>
      </c>
      <c r="P32" s="77"/>
    </row>
    <row r="33" spans="3:16">
      <c r="P33" s="77"/>
    </row>
    <row r="34" spans="3:16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>
      <c r="P35" s="77"/>
    </row>
    <row r="36" spans="3:16">
      <c r="P36" s="77"/>
    </row>
    <row r="37" spans="3:16">
      <c r="P37" s="77"/>
    </row>
    <row r="38" spans="3:16">
      <c r="P38" s="77"/>
    </row>
    <row r="39" spans="3:16">
      <c r="P39" s="77"/>
    </row>
    <row r="40" spans="3:16">
      <c r="P40" s="77"/>
    </row>
    <row r="41" spans="3:16">
      <c r="P41" s="77"/>
    </row>
    <row r="42" spans="3:16">
      <c r="P42" s="77"/>
    </row>
    <row r="43" spans="3:16">
      <c r="P43" s="77"/>
    </row>
    <row r="44" spans="3:16">
      <c r="P44" s="77"/>
    </row>
    <row r="45" spans="3:16">
      <c r="P45" s="77"/>
    </row>
    <row r="46" spans="3:16">
      <c r="P46" s="77"/>
    </row>
    <row r="47" spans="3:16">
      <c r="P47" s="77"/>
    </row>
    <row r="48" spans="3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21" sqref="R21"/>
    </sheetView>
  </sheetViews>
  <sheetFormatPr defaultRowHeight="15"/>
  <cols>
    <col min="1" max="1" width="3.85546875" bestFit="1" customWidth="1"/>
    <col min="2" max="2" width="43" customWidth="1"/>
    <col min="3" max="4" width="8" bestFit="1" customWidth="1"/>
    <col min="5" max="5" width="7" bestFit="1" customWidth="1"/>
    <col min="6" max="6" width="7.140625" bestFit="1" customWidth="1"/>
    <col min="7" max="7" width="7.5703125" bestFit="1" customWidth="1"/>
    <col min="8" max="8" width="7.42578125" bestFit="1" customWidth="1"/>
    <col min="9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6">
      <c r="A3" s="15">
        <v>1</v>
      </c>
      <c r="B3" s="16" t="s">
        <v>45</v>
      </c>
      <c r="C3" s="19">
        <v>426.36582481370993</v>
      </c>
      <c r="D3" s="19">
        <v>572.53997804485994</v>
      </c>
      <c r="E3" s="19">
        <v>728.56562930585994</v>
      </c>
      <c r="F3" s="19">
        <v>868.53625677386003</v>
      </c>
      <c r="G3" s="19">
        <v>1023.93721086686</v>
      </c>
      <c r="H3" s="19">
        <v>1187.8366583318598</v>
      </c>
      <c r="I3" s="19">
        <v>1339.850779313</v>
      </c>
      <c r="J3" s="19">
        <v>1492.8106004517799</v>
      </c>
      <c r="K3" s="19">
        <v>1647.672484513</v>
      </c>
      <c r="L3" s="19">
        <v>1794.9219836340001</v>
      </c>
      <c r="M3" s="19">
        <v>154.78056100099619</v>
      </c>
      <c r="N3" s="19">
        <v>299.96020175495994</v>
      </c>
      <c r="O3" s="19">
        <v>452.96857664252002</v>
      </c>
      <c r="P3" s="77"/>
    </row>
    <row r="4" spans="1:16">
      <c r="A4" s="15">
        <v>2</v>
      </c>
      <c r="B4" s="16" t="s">
        <v>46</v>
      </c>
      <c r="C4" s="19">
        <v>14.489301861</v>
      </c>
      <c r="D4" s="19">
        <v>61.006512002999997</v>
      </c>
      <c r="E4" s="19">
        <v>150.34280890900001</v>
      </c>
      <c r="F4" s="19">
        <v>245.86207748699999</v>
      </c>
      <c r="G4" s="19">
        <v>269.62520254999998</v>
      </c>
      <c r="H4" s="19">
        <v>272.83119978600001</v>
      </c>
      <c r="I4" s="19">
        <v>275.25521335899998</v>
      </c>
      <c r="J4" s="19">
        <v>290.18079445699999</v>
      </c>
      <c r="K4" s="19">
        <v>297.01790559199998</v>
      </c>
      <c r="L4" s="19">
        <v>309.57061244200003</v>
      </c>
      <c r="M4" s="19">
        <v>5.9159496709999999</v>
      </c>
      <c r="N4" s="19">
        <v>49.726765331999999</v>
      </c>
      <c r="O4" s="19">
        <v>61.110179311000003</v>
      </c>
      <c r="P4" s="77"/>
    </row>
    <row r="5" spans="1:16">
      <c r="A5" s="15">
        <v>3</v>
      </c>
      <c r="B5" s="16" t="s">
        <v>47</v>
      </c>
      <c r="C5" s="19">
        <v>15.193804496</v>
      </c>
      <c r="D5" s="19">
        <v>20.261225798000002</v>
      </c>
      <c r="E5" s="19">
        <v>25.285096372000002</v>
      </c>
      <c r="F5" s="19">
        <v>30.323495679000001</v>
      </c>
      <c r="G5" s="19">
        <v>35.579039332999997</v>
      </c>
      <c r="H5" s="19">
        <v>44.156549038000001</v>
      </c>
      <c r="I5" s="19">
        <v>46.210680017999998</v>
      </c>
      <c r="J5" s="19">
        <v>51.627372020999999</v>
      </c>
      <c r="K5" s="19">
        <v>56.957585053000003</v>
      </c>
      <c r="L5" s="19">
        <v>62.151807159000001</v>
      </c>
      <c r="M5" s="19">
        <v>5.3481801539999996</v>
      </c>
      <c r="N5" s="19">
        <v>10.556823959999999</v>
      </c>
      <c r="O5" s="19">
        <v>16.103056863999999</v>
      </c>
      <c r="P5" s="77"/>
    </row>
    <row r="6" spans="1:16">
      <c r="A6" s="15">
        <v>4</v>
      </c>
      <c r="B6" s="16" t="s">
        <v>48</v>
      </c>
      <c r="C6" s="19">
        <v>105.39333625899999</v>
      </c>
      <c r="D6" s="19">
        <v>129.09370695499999</v>
      </c>
      <c r="E6" s="19">
        <v>158.92950451900001</v>
      </c>
      <c r="F6" s="19">
        <v>175.89305143000001</v>
      </c>
      <c r="G6" s="19">
        <v>203.14706109299999</v>
      </c>
      <c r="H6" s="19">
        <v>124.960149384</v>
      </c>
      <c r="I6" s="19">
        <v>156.75931066000001</v>
      </c>
      <c r="J6" s="19">
        <v>150.11893836496</v>
      </c>
      <c r="K6" s="19">
        <v>139.273463763</v>
      </c>
      <c r="L6" s="19">
        <v>268.79729780700001</v>
      </c>
      <c r="M6" s="19">
        <v>7.6014839490000004</v>
      </c>
      <c r="N6" s="19">
        <v>77.063947433999999</v>
      </c>
      <c r="O6" s="19">
        <v>49.340236079</v>
      </c>
      <c r="P6" s="77"/>
    </row>
    <row r="7" spans="1:16">
      <c r="A7" s="15">
        <v>5</v>
      </c>
      <c r="B7" s="16" t="s">
        <v>49</v>
      </c>
      <c r="C7" s="19">
        <v>1.6997630180000001</v>
      </c>
      <c r="D7" s="19">
        <v>1.8062190309999999</v>
      </c>
      <c r="E7" s="19">
        <v>1.8911074480000001</v>
      </c>
      <c r="F7" s="19">
        <v>1.946205468</v>
      </c>
      <c r="G7" s="19">
        <v>2.1612801670000001</v>
      </c>
      <c r="H7" s="19">
        <v>2.154356323</v>
      </c>
      <c r="I7" s="19">
        <v>2.4225509930000002</v>
      </c>
      <c r="J7" s="19">
        <v>2.7325904649999999</v>
      </c>
      <c r="K7" s="19">
        <v>2.8863807370000001</v>
      </c>
      <c r="L7" s="19">
        <v>1.412916504</v>
      </c>
      <c r="M7" s="19">
        <v>0.30547479399999999</v>
      </c>
      <c r="N7" s="19">
        <v>0.56542163300000003</v>
      </c>
      <c r="O7" s="19">
        <v>0.54924081431999994</v>
      </c>
      <c r="P7" s="77"/>
    </row>
    <row r="8" spans="1:16">
      <c r="A8" s="15">
        <v>6</v>
      </c>
      <c r="B8" s="18" t="s">
        <v>50</v>
      </c>
      <c r="C8" s="57">
        <v>563.14203044771</v>
      </c>
      <c r="D8" s="57">
        <v>784.70764183185997</v>
      </c>
      <c r="E8" s="57">
        <v>1065.01414655386</v>
      </c>
      <c r="F8" s="57">
        <v>1322.5610868378599</v>
      </c>
      <c r="G8" s="57">
        <v>1534.4497940098599</v>
      </c>
      <c r="H8" s="57">
        <v>1631.9389128628598</v>
      </c>
      <c r="I8" s="57">
        <v>1820.4985343430001</v>
      </c>
      <c r="J8" s="57">
        <v>1987.4702957597399</v>
      </c>
      <c r="K8" s="57">
        <v>2143.807819658</v>
      </c>
      <c r="L8" s="57">
        <v>2436.8546175460001</v>
      </c>
      <c r="M8" s="57">
        <v>173.95164956899617</v>
      </c>
      <c r="N8" s="57">
        <v>437.87316011395995</v>
      </c>
      <c r="O8" s="57">
        <v>580.07128971084012</v>
      </c>
      <c r="P8" s="77"/>
    </row>
    <row r="9" spans="1:16">
      <c r="A9" s="15">
        <v>7</v>
      </c>
      <c r="B9" s="16" t="s">
        <v>51</v>
      </c>
      <c r="C9" s="19">
        <v>6.5179227258300001</v>
      </c>
      <c r="D9" s="19">
        <v>8.5609892601799995</v>
      </c>
      <c r="E9" s="19">
        <v>10.402174526200001</v>
      </c>
      <c r="F9" s="19">
        <v>11.87377487422</v>
      </c>
      <c r="G9" s="19">
        <v>14.1880920979</v>
      </c>
      <c r="H9" s="19">
        <v>12.425313897000001</v>
      </c>
      <c r="I9" s="19">
        <v>13.74436790551</v>
      </c>
      <c r="J9" s="19">
        <v>15.687919281999999</v>
      </c>
      <c r="K9" s="19">
        <v>17.363839059</v>
      </c>
      <c r="L9" s="19">
        <v>19.123580447999998</v>
      </c>
      <c r="M9" s="19">
        <v>1.250284875</v>
      </c>
      <c r="N9" s="19">
        <v>3.0187811039999999</v>
      </c>
      <c r="O9" s="19">
        <v>4.1626422170000001</v>
      </c>
      <c r="P9" s="77"/>
    </row>
    <row r="10" spans="1:16">
      <c r="A10" s="15">
        <v>8</v>
      </c>
      <c r="B10" s="16" t="s">
        <v>52</v>
      </c>
      <c r="C10" s="19">
        <v>0.77963770200000004</v>
      </c>
      <c r="D10" s="19">
        <v>2.355125256</v>
      </c>
      <c r="E10" s="19">
        <v>2.3692890800000002</v>
      </c>
      <c r="F10" s="19">
        <v>2.418799291</v>
      </c>
      <c r="G10" s="19">
        <v>2.8508864109999998</v>
      </c>
      <c r="H10" s="19">
        <v>3.008638097</v>
      </c>
      <c r="I10" s="19">
        <v>2.9907305329999998</v>
      </c>
      <c r="J10" s="19">
        <v>3.3634821609999999</v>
      </c>
      <c r="K10" s="19">
        <v>3.398932367</v>
      </c>
      <c r="L10" s="19">
        <v>2.327156811</v>
      </c>
      <c r="M10" s="19">
        <v>0.30707722900000001</v>
      </c>
      <c r="N10" s="19">
        <v>1.041858465</v>
      </c>
      <c r="O10" s="19">
        <v>1.1019862629999999</v>
      </c>
      <c r="P10" s="77"/>
    </row>
    <row r="11" spans="1:16">
      <c r="A11" s="15">
        <v>9</v>
      </c>
      <c r="B11" s="16" t="s">
        <v>53</v>
      </c>
      <c r="C11" s="19">
        <v>7.7827979220000003</v>
      </c>
      <c r="D11" s="19">
        <v>10.375711239999999</v>
      </c>
      <c r="E11" s="19">
        <v>12.978142573</v>
      </c>
      <c r="F11" s="19">
        <v>15.569735847</v>
      </c>
      <c r="G11" s="19">
        <v>18.163953847999998</v>
      </c>
      <c r="H11" s="19">
        <v>20.736615475000001</v>
      </c>
      <c r="I11" s="19">
        <v>23.350735790000002</v>
      </c>
      <c r="J11" s="19">
        <v>25.941174460999999</v>
      </c>
      <c r="K11" s="19">
        <v>28.529021735000001</v>
      </c>
      <c r="L11" s="19">
        <v>31.165143739000001</v>
      </c>
      <c r="M11" s="19">
        <v>2.5356960590000002</v>
      </c>
      <c r="N11" s="19">
        <v>5.0634481109999996</v>
      </c>
      <c r="O11" s="19">
        <v>7.5960440790000003</v>
      </c>
      <c r="P11" s="77"/>
    </row>
    <row r="12" spans="1:16">
      <c r="A12" s="15">
        <v>10</v>
      </c>
      <c r="B12" s="16" t="s">
        <v>54</v>
      </c>
      <c r="C12" s="19">
        <v>9.0896911060000001</v>
      </c>
      <c r="D12" s="19">
        <v>12.343821826999999</v>
      </c>
      <c r="E12" s="19">
        <v>15.293351819</v>
      </c>
      <c r="F12" s="19">
        <v>18.395790215000002</v>
      </c>
      <c r="G12" s="19">
        <v>21.630971843000001</v>
      </c>
      <c r="H12" s="19">
        <v>22.812642590999999</v>
      </c>
      <c r="I12" s="19">
        <v>27.217621129000001</v>
      </c>
      <c r="J12" s="19">
        <v>30.629989105</v>
      </c>
      <c r="K12" s="19">
        <v>33.460372147999998</v>
      </c>
      <c r="L12" s="19">
        <v>36.399680527000001</v>
      </c>
      <c r="M12" s="19">
        <v>3.321805828</v>
      </c>
      <c r="N12" s="19">
        <v>5.8252554070000002</v>
      </c>
      <c r="O12" s="19">
        <v>8.3749452840000007</v>
      </c>
      <c r="P12" s="77"/>
    </row>
    <row r="13" spans="1:16">
      <c r="A13" s="15">
        <v>11</v>
      </c>
      <c r="B13" s="16" t="s">
        <v>142</v>
      </c>
      <c r="C13" s="19"/>
      <c r="D13" s="19"/>
      <c r="E13" s="19"/>
      <c r="F13" s="19"/>
      <c r="G13" s="19"/>
      <c r="H13" s="19">
        <v>4.8080770900000003</v>
      </c>
      <c r="I13" s="19">
        <v>5.4389376</v>
      </c>
      <c r="J13" s="19">
        <v>6.0224748579999998</v>
      </c>
      <c r="K13" s="19">
        <v>6.7572913579999998</v>
      </c>
      <c r="L13" s="19">
        <v>7.3040494929999999</v>
      </c>
      <c r="M13" s="19">
        <v>0.73181425300000003</v>
      </c>
      <c r="N13" s="19">
        <v>1.634324801</v>
      </c>
      <c r="O13" s="19">
        <v>2.1016266130000001</v>
      </c>
      <c r="P13" s="77"/>
    </row>
    <row r="14" spans="1:16">
      <c r="A14" s="15">
        <v>12</v>
      </c>
      <c r="B14" s="17" t="s">
        <v>55</v>
      </c>
      <c r="C14" s="19">
        <v>1.2637708860000001</v>
      </c>
      <c r="D14" s="19">
        <v>1.7806474139999999</v>
      </c>
      <c r="E14" s="19">
        <v>2.498622643</v>
      </c>
      <c r="F14" s="19">
        <v>3.5437140650000001</v>
      </c>
      <c r="G14" s="19">
        <v>4.0521793600000002</v>
      </c>
      <c r="H14" s="19">
        <v>4.3157090839999999</v>
      </c>
      <c r="I14" s="19">
        <v>4.8042516820000003</v>
      </c>
      <c r="J14" s="19">
        <v>5.3763078850000001</v>
      </c>
      <c r="K14" s="19">
        <v>5.424415969</v>
      </c>
      <c r="L14" s="19">
        <v>3.7994532130000001</v>
      </c>
      <c r="M14" s="19">
        <v>0.91558220499999998</v>
      </c>
      <c r="N14" s="19">
        <v>1.135190159</v>
      </c>
      <c r="O14" s="19">
        <v>2.9668931380000001</v>
      </c>
      <c r="P14" s="77"/>
    </row>
    <row r="15" spans="1:16">
      <c r="A15" s="15">
        <v>13</v>
      </c>
      <c r="B15" s="46" t="s">
        <v>56</v>
      </c>
      <c r="C15" s="57">
        <v>25.433820341830003</v>
      </c>
      <c r="D15" s="57">
        <v>35.416294997180003</v>
      </c>
      <c r="E15" s="57">
        <v>43.541580641199999</v>
      </c>
      <c r="F15" s="57">
        <v>51.801814292220001</v>
      </c>
      <c r="G15" s="57">
        <v>60.886083559900001</v>
      </c>
      <c r="H15" s="57">
        <v>68.106996233999993</v>
      </c>
      <c r="I15" s="57">
        <v>77.546644639510006</v>
      </c>
      <c r="J15" s="57">
        <v>87.021347751999997</v>
      </c>
      <c r="K15" s="57">
        <v>94.933872636000004</v>
      </c>
      <c r="L15" s="57">
        <v>100.119064231</v>
      </c>
      <c r="M15" s="57">
        <v>9.0622604490000001</v>
      </c>
      <c r="N15" s="57">
        <v>17.718858047000001</v>
      </c>
      <c r="O15" s="57">
        <v>26.304137594</v>
      </c>
      <c r="P15" s="77"/>
    </row>
    <row r="16" spans="1:16">
      <c r="A16" s="15">
        <v>14</v>
      </c>
      <c r="B16" s="46" t="s">
        <v>57</v>
      </c>
      <c r="C16" s="57">
        <v>537.70821010587997</v>
      </c>
      <c r="D16" s="57">
        <v>749.29134683467998</v>
      </c>
      <c r="E16" s="57">
        <v>1021.47256591266</v>
      </c>
      <c r="F16" s="57">
        <v>1270.7592725456402</v>
      </c>
      <c r="G16" s="57">
        <v>1473.5637104499599</v>
      </c>
      <c r="H16" s="57">
        <v>1563.83191662886</v>
      </c>
      <c r="I16" s="57">
        <v>1742.95188970349</v>
      </c>
      <c r="J16" s="57">
        <v>1900.44894800774</v>
      </c>
      <c r="K16" s="57">
        <v>2048.8739470219998</v>
      </c>
      <c r="L16" s="57">
        <v>2336.7355533149998</v>
      </c>
      <c r="M16" s="57">
        <v>164.8893891199962</v>
      </c>
      <c r="N16" s="57">
        <v>420.15430206695999</v>
      </c>
      <c r="O16" s="57">
        <v>553.76715211684007</v>
      </c>
      <c r="P16" s="77"/>
    </row>
    <row r="17" spans="1:16">
      <c r="A17" s="15">
        <v>15</v>
      </c>
      <c r="B17" s="17" t="s">
        <v>58</v>
      </c>
      <c r="C17" s="19">
        <v>21.904397199000002</v>
      </c>
      <c r="D17" s="19">
        <v>30.819266932000001</v>
      </c>
      <c r="E17" s="19">
        <v>44.552793700000002</v>
      </c>
      <c r="F17" s="19">
        <v>51.354768853000003</v>
      </c>
      <c r="G17" s="19">
        <v>59.350348046000001</v>
      </c>
      <c r="H17" s="19">
        <v>67.466826690999994</v>
      </c>
      <c r="I17" s="19">
        <v>75.376544854000002</v>
      </c>
      <c r="J17" s="19">
        <v>82.895677371999994</v>
      </c>
      <c r="K17" s="19">
        <v>90.583139579999994</v>
      </c>
      <c r="L17" s="19">
        <v>95.008068565000002</v>
      </c>
      <c r="M17" s="19">
        <v>7.3529420510000003</v>
      </c>
      <c r="N17" s="19">
        <v>15.019820620999999</v>
      </c>
      <c r="O17" s="19">
        <v>22.786931253999999</v>
      </c>
      <c r="P17" s="77"/>
    </row>
    <row r="18" spans="1:16">
      <c r="A18" s="15">
        <v>16</v>
      </c>
      <c r="B18" s="17" t="s">
        <v>59</v>
      </c>
      <c r="C18" s="19">
        <v>7.3710638580000003</v>
      </c>
      <c r="D18" s="19">
        <v>10.044356642</v>
      </c>
      <c r="E18" s="19">
        <v>14.012293616999999</v>
      </c>
      <c r="F18" s="19">
        <v>16.503375585000001</v>
      </c>
      <c r="G18" s="19">
        <v>19.489709962999999</v>
      </c>
      <c r="H18" s="19">
        <v>22.558750791000001</v>
      </c>
      <c r="I18" s="19">
        <v>25.129747180999999</v>
      </c>
      <c r="J18" s="19">
        <v>27.917674074000001</v>
      </c>
      <c r="K18" s="19">
        <v>30.17152922</v>
      </c>
      <c r="L18" s="19">
        <v>31.520485530999999</v>
      </c>
      <c r="M18" s="19">
        <v>2.9652456119999999</v>
      </c>
      <c r="N18" s="19">
        <v>5.6697419370000004</v>
      </c>
      <c r="O18" s="19">
        <v>9.7396386170000007</v>
      </c>
      <c r="P18" s="77"/>
    </row>
    <row r="19" spans="1:16">
      <c r="A19" s="15">
        <v>17</v>
      </c>
      <c r="B19" s="17" t="s">
        <v>60</v>
      </c>
      <c r="C19" s="19">
        <v>0.43425100999999999</v>
      </c>
      <c r="D19" s="19">
        <v>0.56803362700000004</v>
      </c>
      <c r="E19" s="19">
        <v>0.82364956199999995</v>
      </c>
      <c r="F19" s="19">
        <v>0.93799737299999997</v>
      </c>
      <c r="G19" s="19">
        <v>1.093470803</v>
      </c>
      <c r="H19" s="19">
        <v>1.336965532</v>
      </c>
      <c r="I19" s="19">
        <v>1.473946827</v>
      </c>
      <c r="J19" s="19">
        <v>1.601815046</v>
      </c>
      <c r="K19" s="19">
        <v>1.669678126</v>
      </c>
      <c r="L19" s="19">
        <v>1.726199823</v>
      </c>
      <c r="M19" s="19">
        <v>0.17555723300000001</v>
      </c>
      <c r="N19" s="19">
        <v>0.48180362900000001</v>
      </c>
      <c r="O19" s="19">
        <v>0.62239381500000002</v>
      </c>
      <c r="P19" s="77"/>
    </row>
    <row r="20" spans="1:16">
      <c r="A20" s="15">
        <v>18</v>
      </c>
      <c r="B20" s="17" t="s">
        <v>61</v>
      </c>
      <c r="C20" s="19">
        <v>0.72681152000000004</v>
      </c>
      <c r="D20" s="19">
        <v>1.0098061</v>
      </c>
      <c r="E20" s="19">
        <v>1.2385726699999999</v>
      </c>
      <c r="F20" s="19">
        <v>1.506131211</v>
      </c>
      <c r="G20" s="19">
        <v>1.763646861</v>
      </c>
      <c r="H20" s="19">
        <v>2.383846594</v>
      </c>
      <c r="I20" s="19">
        <v>2.791920475</v>
      </c>
      <c r="J20" s="19">
        <v>3.1395543149999998</v>
      </c>
      <c r="K20" s="19">
        <v>3.5165174010000002</v>
      </c>
      <c r="L20" s="19">
        <v>3.695557478</v>
      </c>
      <c r="M20" s="19">
        <v>1.182728443</v>
      </c>
      <c r="N20" s="19">
        <v>1.476430439</v>
      </c>
      <c r="O20" s="19">
        <v>1.755460451</v>
      </c>
      <c r="P20" s="77"/>
    </row>
    <row r="21" spans="1:16">
      <c r="A21" s="15">
        <v>19</v>
      </c>
      <c r="B21" s="17" t="s">
        <v>62</v>
      </c>
      <c r="C21" s="19">
        <v>1.145602375</v>
      </c>
      <c r="D21" s="19">
        <v>1.6538750470000001</v>
      </c>
      <c r="E21" s="19">
        <v>2.1990631509999998</v>
      </c>
      <c r="F21" s="19">
        <v>2.477387164</v>
      </c>
      <c r="G21" s="19">
        <v>2.8833752779999999</v>
      </c>
      <c r="H21" s="19">
        <v>3.2698207290000001</v>
      </c>
      <c r="I21" s="19">
        <v>3.5241933240000001</v>
      </c>
      <c r="J21" s="19">
        <v>4.0378938030000002</v>
      </c>
      <c r="K21" s="19">
        <v>4.2832241450000001</v>
      </c>
      <c r="L21" s="19">
        <v>5.893758676</v>
      </c>
      <c r="M21" s="19">
        <v>0.446364802</v>
      </c>
      <c r="N21" s="19">
        <v>0.68973932100000002</v>
      </c>
      <c r="O21" s="19">
        <v>1.072736752</v>
      </c>
      <c r="P21" s="77"/>
    </row>
    <row r="22" spans="1:16">
      <c r="A22" s="15">
        <v>20</v>
      </c>
      <c r="B22" s="17" t="s">
        <v>63</v>
      </c>
      <c r="C22" s="19">
        <v>2.1525893250000001</v>
      </c>
      <c r="D22" s="19">
        <v>3.371553762</v>
      </c>
      <c r="E22" s="19">
        <v>3.4264419720000001</v>
      </c>
      <c r="F22" s="19">
        <v>3.8765791049999998</v>
      </c>
      <c r="G22" s="19">
        <v>5.207398446</v>
      </c>
      <c r="H22" s="19">
        <v>6.051341291</v>
      </c>
      <c r="I22" s="19">
        <v>6.6531432559999999</v>
      </c>
      <c r="J22" s="19">
        <v>9.0458779309999997</v>
      </c>
      <c r="K22" s="19">
        <v>9.703777638</v>
      </c>
      <c r="L22" s="19">
        <v>16.474939153000001</v>
      </c>
      <c r="M22" s="19">
        <v>1.0818182240000001</v>
      </c>
      <c r="N22" s="19">
        <v>1.693344891</v>
      </c>
      <c r="O22" s="19">
        <v>3.1149909400000002</v>
      </c>
      <c r="P22" s="77"/>
    </row>
    <row r="23" spans="1:16">
      <c r="A23" s="15">
        <v>21</v>
      </c>
      <c r="B23" s="18" t="s">
        <v>64</v>
      </c>
      <c r="C23" s="57">
        <v>33.734715287</v>
      </c>
      <c r="D23" s="57">
        <v>47.466892110000003</v>
      </c>
      <c r="E23" s="57">
        <v>66.252814672</v>
      </c>
      <c r="F23" s="57">
        <v>76.656239291000006</v>
      </c>
      <c r="G23" s="57">
        <v>89.787949397000006</v>
      </c>
      <c r="H23" s="57">
        <v>103.067551628</v>
      </c>
      <c r="I23" s="57">
        <v>114.94949591699999</v>
      </c>
      <c r="J23" s="57">
        <v>128.63849254100001</v>
      </c>
      <c r="K23" s="57">
        <v>139.92786611</v>
      </c>
      <c r="L23" s="57">
        <v>154.31900922599999</v>
      </c>
      <c r="M23" s="57">
        <v>13.204656365</v>
      </c>
      <c r="N23" s="57">
        <v>25.030880838000002</v>
      </c>
      <c r="O23" s="57">
        <v>39.092151829000002</v>
      </c>
      <c r="P23" s="77"/>
    </row>
    <row r="24" spans="1:16">
      <c r="A24" s="15">
        <v>22</v>
      </c>
      <c r="B24" s="16" t="s">
        <v>65</v>
      </c>
      <c r="C24" s="19">
        <v>8.2378649999999998E-2</v>
      </c>
      <c r="D24" s="19">
        <v>7.6326505000000003E-2</v>
      </c>
      <c r="E24" s="19">
        <v>8.3637853999999998E-2</v>
      </c>
      <c r="F24" s="19">
        <v>8.4251844000000006E-2</v>
      </c>
      <c r="G24" s="19">
        <v>9.0569677000000001E-2</v>
      </c>
      <c r="H24" s="19">
        <v>0.102937347</v>
      </c>
      <c r="I24" s="19">
        <v>9.5457808000000005E-2</v>
      </c>
      <c r="J24" s="19">
        <v>0.10087842599999999</v>
      </c>
      <c r="K24" s="19">
        <v>0.107360469</v>
      </c>
      <c r="L24" s="19">
        <v>0.115876328</v>
      </c>
      <c r="M24" s="19">
        <v>7.8367432000000001E-2</v>
      </c>
      <c r="N24" s="19">
        <v>5.938827E-2</v>
      </c>
      <c r="O24" s="19">
        <v>6.8533099E-2</v>
      </c>
      <c r="P24" s="77"/>
    </row>
    <row r="25" spans="1:16">
      <c r="A25" s="15">
        <v>23</v>
      </c>
      <c r="B25" s="16" t="s">
        <v>66</v>
      </c>
      <c r="C25" s="19">
        <v>0.10156896</v>
      </c>
      <c r="D25" s="19">
        <v>-0.117145102</v>
      </c>
      <c r="E25" s="19">
        <v>-0.117145102</v>
      </c>
      <c r="F25" s="19">
        <v>-0.117145102</v>
      </c>
      <c r="G25" s="19">
        <v>-0.117145103</v>
      </c>
      <c r="H25" s="19">
        <v>-0.11745552300000001</v>
      </c>
      <c r="I25" s="19">
        <v>-0.118765123</v>
      </c>
      <c r="J25" s="19">
        <v>-0.118765122</v>
      </c>
      <c r="K25" s="19">
        <v>-0.118765122</v>
      </c>
      <c r="L25" s="19">
        <v>-0.12195207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-1.4999999999999999E-2</v>
      </c>
      <c r="K26" s="19">
        <v>-4.6295597260000001</v>
      </c>
      <c r="L26" s="19">
        <v>-4.6295597260000001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2.0934432247300001</v>
      </c>
      <c r="D27" s="19">
        <v>2.6293651141999996</v>
      </c>
      <c r="E27" s="19">
        <v>3.2679414819599999</v>
      </c>
      <c r="F27" s="19">
        <v>3.19229810102</v>
      </c>
      <c r="G27" s="19">
        <v>3.0973982420000001</v>
      </c>
      <c r="H27" s="19">
        <v>4.385985090110001</v>
      </c>
      <c r="I27" s="19">
        <v>4.8581484401100008</v>
      </c>
      <c r="J27" s="19">
        <v>6.3483647053399999</v>
      </c>
      <c r="K27" s="19">
        <v>6.7138451715300009</v>
      </c>
      <c r="L27" s="19">
        <v>7.0048716070000001</v>
      </c>
      <c r="M27" s="19">
        <v>0.44039002100000002</v>
      </c>
      <c r="N27" s="19">
        <v>0.68861412899999996</v>
      </c>
      <c r="O27" s="19">
        <v>1.28729582554</v>
      </c>
      <c r="P27" s="77"/>
    </row>
    <row r="28" spans="1:16">
      <c r="A28" s="15">
        <v>26</v>
      </c>
      <c r="B28" s="16" t="s">
        <v>69</v>
      </c>
      <c r="C28" s="19">
        <v>-1.07173318211</v>
      </c>
      <c r="D28" s="19">
        <v>-1.5313785821300001</v>
      </c>
      <c r="E28" s="19">
        <v>-1.9179654026599999</v>
      </c>
      <c r="F28" s="19">
        <v>-2.26686418767</v>
      </c>
      <c r="G28" s="19">
        <v>-2.8977447216900001</v>
      </c>
      <c r="H28" s="19">
        <v>-3.1818867166700002</v>
      </c>
      <c r="I28" s="19">
        <v>-3.4144369866700002</v>
      </c>
      <c r="J28" s="19">
        <v>-3.8660475536999996</v>
      </c>
      <c r="K28" s="19">
        <v>-4.2423043977199999</v>
      </c>
      <c r="L28" s="19">
        <v>-4.5698029160000004</v>
      </c>
      <c r="M28" s="19">
        <v>-0.37398821500000001</v>
      </c>
      <c r="N28" s="19">
        <v>-6.5551243220000002</v>
      </c>
      <c r="O28" s="19">
        <v>-1.499067323</v>
      </c>
      <c r="P28" s="77"/>
    </row>
    <row r="29" spans="1:16">
      <c r="A29" s="15">
        <v>27</v>
      </c>
      <c r="B29" s="18" t="s">
        <v>70</v>
      </c>
      <c r="C29" s="57">
        <v>1.2056576526199998</v>
      </c>
      <c r="D29" s="57">
        <v>1.0571679350700001</v>
      </c>
      <c r="E29" s="57">
        <v>1.3164688313000001</v>
      </c>
      <c r="F29" s="57">
        <v>0.89254065534999993</v>
      </c>
      <c r="G29" s="57">
        <v>0.17307809430999993</v>
      </c>
      <c r="H29" s="57">
        <v>1.18958019744</v>
      </c>
      <c r="I29" s="57">
        <v>1.4204041384400001</v>
      </c>
      <c r="J29" s="57">
        <v>2.4494304556400004</v>
      </c>
      <c r="K29" s="57">
        <v>-2.16942360519</v>
      </c>
      <c r="L29" s="57">
        <v>-2.2005667770000001</v>
      </c>
      <c r="M29" s="57">
        <v>0.14476923799999999</v>
      </c>
      <c r="N29" s="57">
        <v>-5.8071219230000004</v>
      </c>
      <c r="O29" s="57">
        <v>-0.14323839845999997</v>
      </c>
      <c r="P29" s="77"/>
    </row>
    <row r="30" spans="1:16">
      <c r="A30" s="15">
        <v>28</v>
      </c>
      <c r="B30" s="18" t="s">
        <v>71</v>
      </c>
      <c r="C30" s="57">
        <v>505.1791524715</v>
      </c>
      <c r="D30" s="57">
        <v>702.88162265974995</v>
      </c>
      <c r="E30" s="57">
        <v>956.53622007195997</v>
      </c>
      <c r="F30" s="57">
        <v>1194.9955739099901</v>
      </c>
      <c r="G30" s="57">
        <v>1383.9488391472701</v>
      </c>
      <c r="H30" s="57">
        <v>1461.9539451983001</v>
      </c>
      <c r="I30" s="57">
        <v>1629.4227979249299</v>
      </c>
      <c r="J30" s="57">
        <v>1774.2598859223799</v>
      </c>
      <c r="K30" s="57">
        <v>1906.77665730681</v>
      </c>
      <c r="L30" s="57">
        <v>2180.2159773120002</v>
      </c>
      <c r="M30" s="57">
        <v>151.82950199299617</v>
      </c>
      <c r="N30" s="57">
        <v>389.31629930595994</v>
      </c>
      <c r="O30" s="57">
        <v>514.53176188938005</v>
      </c>
      <c r="P30" s="77"/>
    </row>
    <row r="31" spans="1:16">
      <c r="A31" s="15">
        <v>29</v>
      </c>
      <c r="B31" s="18" t="s">
        <v>72</v>
      </c>
      <c r="C31" s="57">
        <v>0.11752939499999999</v>
      </c>
      <c r="D31" s="57">
        <v>0.10149957799999999</v>
      </c>
      <c r="E31" s="57">
        <v>0.124261865</v>
      </c>
      <c r="F31" s="57">
        <v>8.2793340000000007E-2</v>
      </c>
      <c r="G31" s="57">
        <v>0.31943113200000001</v>
      </c>
      <c r="H31" s="57">
        <v>0.34385449899999998</v>
      </c>
      <c r="I31" s="57">
        <v>0.36595617800000002</v>
      </c>
      <c r="J31" s="57">
        <v>0.394728474</v>
      </c>
      <c r="K31" s="57">
        <v>0.44777467599999998</v>
      </c>
      <c r="L31" s="57">
        <v>21.38672712</v>
      </c>
      <c r="M31" s="57">
        <v>1.3179537E-2</v>
      </c>
      <c r="N31" s="57">
        <v>4.5766248000000002E-2</v>
      </c>
      <c r="O31" s="57">
        <v>5.5317849000000002E-2</v>
      </c>
      <c r="P31" s="77"/>
    </row>
    <row r="32" spans="1:16">
      <c r="A32" s="15">
        <v>30</v>
      </c>
      <c r="B32" s="18" t="s">
        <v>73</v>
      </c>
      <c r="C32" s="57">
        <v>505.06162307649998</v>
      </c>
      <c r="D32" s="57">
        <v>702.78012308175005</v>
      </c>
      <c r="E32" s="57">
        <v>956.41195820695998</v>
      </c>
      <c r="F32" s="57">
        <v>1194.91278056999</v>
      </c>
      <c r="G32" s="57">
        <v>1383.62940801527</v>
      </c>
      <c r="H32" s="57">
        <v>1461.6100906993001</v>
      </c>
      <c r="I32" s="57">
        <v>1629.0568417469299</v>
      </c>
      <c r="J32" s="57">
        <v>1773.8651574483799</v>
      </c>
      <c r="K32" s="57">
        <v>1906.3288826308101</v>
      </c>
      <c r="L32" s="57">
        <v>2158.829250192</v>
      </c>
      <c r="M32" s="57">
        <v>151.81632245599619</v>
      </c>
      <c r="N32" s="57">
        <v>389.27053305795994</v>
      </c>
      <c r="O32" s="57">
        <v>514.47644404037999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27" sqref="R27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4" width="8" bestFit="1" customWidth="1"/>
    <col min="5" max="5" width="7" bestFit="1" customWidth="1"/>
    <col min="6" max="13" width="8" bestFit="1" customWidth="1"/>
    <col min="14" max="14" width="8" customWidth="1"/>
    <col min="15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6">
      <c r="A3" s="15">
        <v>1</v>
      </c>
      <c r="B3" s="16" t="s">
        <v>45</v>
      </c>
      <c r="C3" s="19">
        <v>1475.8599664622445</v>
      </c>
      <c r="D3" s="19">
        <v>1995.407168446716</v>
      </c>
      <c r="E3" s="19">
        <v>2498.185012871415</v>
      </c>
      <c r="F3" s="19">
        <v>2992.1081601274846</v>
      </c>
      <c r="G3" s="19">
        <v>3531.559418987521</v>
      </c>
      <c r="H3" s="19">
        <v>4074.7933993062384</v>
      </c>
      <c r="I3" s="19">
        <v>4605.0094302547095</v>
      </c>
      <c r="J3" s="19">
        <v>5144.3394943967842</v>
      </c>
      <c r="K3" s="19">
        <v>5661.3011718628859</v>
      </c>
      <c r="L3" s="19">
        <v>6198.0677865281759</v>
      </c>
      <c r="M3" s="19">
        <v>549.69674924122205</v>
      </c>
      <c r="N3" s="19">
        <v>1053.6286392347836</v>
      </c>
      <c r="O3" s="19">
        <v>1696.899415737719</v>
      </c>
      <c r="P3" s="77"/>
    </row>
    <row r="4" spans="1:16">
      <c r="A4" s="15">
        <v>2</v>
      </c>
      <c r="B4" s="16" t="s">
        <v>46</v>
      </c>
      <c r="C4" s="19">
        <v>2.3897268315699995</v>
      </c>
      <c r="D4" s="19">
        <v>13.29903814715</v>
      </c>
      <c r="E4" s="19">
        <v>60.083862866929998</v>
      </c>
      <c r="F4" s="19">
        <v>80.212907239747423</v>
      </c>
      <c r="G4" s="19">
        <v>85.505378512797421</v>
      </c>
      <c r="H4" s="19">
        <v>86.44593564006</v>
      </c>
      <c r="I4" s="19">
        <v>87.38062681692</v>
      </c>
      <c r="J4" s="19">
        <v>90.760965309840003</v>
      </c>
      <c r="K4" s="19">
        <v>93.871893054209991</v>
      </c>
      <c r="L4" s="19">
        <v>100.86433817424</v>
      </c>
      <c r="M4" s="19">
        <v>3.3489033243199997</v>
      </c>
      <c r="N4" s="19">
        <v>26.193524064049999</v>
      </c>
      <c r="O4" s="19">
        <v>30.119660893229998</v>
      </c>
      <c r="P4" s="77"/>
    </row>
    <row r="5" spans="1:16">
      <c r="A5" s="15">
        <v>3</v>
      </c>
      <c r="B5" s="16" t="s">
        <v>47</v>
      </c>
      <c r="C5" s="19">
        <v>0</v>
      </c>
      <c r="D5" s="19">
        <v>4.9500000000000002E-2</v>
      </c>
      <c r="E5" s="19">
        <v>4.9500000000000002E-2</v>
      </c>
      <c r="F5" s="19">
        <v>4.9500000000000002E-2</v>
      </c>
      <c r="G5" s="19">
        <v>4.9500000000000002E-2</v>
      </c>
      <c r="H5" s="19">
        <v>4.9500000000000002E-2</v>
      </c>
      <c r="I5" s="19">
        <v>4.9500000000000002E-2</v>
      </c>
      <c r="J5" s="19">
        <v>4.9500000000000002E-2</v>
      </c>
      <c r="K5" s="19">
        <v>4.9500000000000002E-2</v>
      </c>
      <c r="L5" s="19">
        <v>4.9500000000000002E-2</v>
      </c>
      <c r="M5" s="19">
        <v>0</v>
      </c>
      <c r="N5" s="19">
        <v>0</v>
      </c>
      <c r="O5" s="19">
        <v>0</v>
      </c>
      <c r="P5" s="77"/>
    </row>
    <row r="6" spans="1:16">
      <c r="A6" s="15">
        <v>4</v>
      </c>
      <c r="B6" s="16" t="s">
        <v>48</v>
      </c>
      <c r="C6" s="19">
        <v>74.124928604480502</v>
      </c>
      <c r="D6" s="19">
        <v>120.78030356006479</v>
      </c>
      <c r="E6" s="19">
        <v>135.50759232848247</v>
      </c>
      <c r="F6" s="19">
        <v>171.2564748735675</v>
      </c>
      <c r="G6" s="19">
        <v>234.6922303662694</v>
      </c>
      <c r="H6" s="19">
        <v>254.04369783663543</v>
      </c>
      <c r="I6" s="19">
        <v>253.24133504523513</v>
      </c>
      <c r="J6" s="19">
        <v>269.5194599424766</v>
      </c>
      <c r="K6" s="19">
        <v>295.66380008540688</v>
      </c>
      <c r="L6" s="19">
        <v>255.63134519451802</v>
      </c>
      <c r="M6" s="19">
        <v>20.843670128971098</v>
      </c>
      <c r="N6" s="19">
        <v>52.697566730111703</v>
      </c>
      <c r="O6" s="19">
        <v>-539.81969500914943</v>
      </c>
      <c r="P6" s="77"/>
    </row>
    <row r="7" spans="1:16">
      <c r="A7" s="15">
        <v>5</v>
      </c>
      <c r="B7" s="16" t="s">
        <v>49</v>
      </c>
      <c r="C7" s="19">
        <v>-4.7365044000000002E-2</v>
      </c>
      <c r="D7" s="19">
        <v>-5.5516446999999997E-2</v>
      </c>
      <c r="E7" s="19">
        <v>2.7033596E-2</v>
      </c>
      <c r="F7" s="19">
        <v>-7.7061423000000004E-2</v>
      </c>
      <c r="G7" s="19">
        <v>-0.10939179</v>
      </c>
      <c r="H7" s="19">
        <v>-4.4881018000000002E-2</v>
      </c>
      <c r="I7" s="19">
        <v>-6.2355447000000001E-2</v>
      </c>
      <c r="J7" s="19">
        <v>-0.10874477</v>
      </c>
      <c r="K7" s="19">
        <v>-8.0775354999999993E-2</v>
      </c>
      <c r="L7" s="19">
        <v>7.2751251989999997</v>
      </c>
      <c r="M7" s="19">
        <v>-6.7075224000000003E-2</v>
      </c>
      <c r="N7" s="19">
        <v>0.107057148</v>
      </c>
      <c r="O7" s="19">
        <v>0.76951600099999995</v>
      </c>
      <c r="P7" s="77"/>
    </row>
    <row r="8" spans="1:16">
      <c r="A8" s="15">
        <v>6</v>
      </c>
      <c r="B8" s="18" t="s">
        <v>50</v>
      </c>
      <c r="C8" s="57">
        <v>1552.3272568542955</v>
      </c>
      <c r="D8" s="57">
        <v>2129.4804937069316</v>
      </c>
      <c r="E8" s="57">
        <v>2693.8530016628283</v>
      </c>
      <c r="F8" s="57">
        <v>3243.5499808177992</v>
      </c>
      <c r="G8" s="57">
        <v>3851.6971360765874</v>
      </c>
      <c r="H8" s="57">
        <v>4415.2876517649329</v>
      </c>
      <c r="I8" s="57">
        <v>4945.6185366698664</v>
      </c>
      <c r="J8" s="57">
        <v>5504.5606748791015</v>
      </c>
      <c r="K8" s="57">
        <v>6050.8055896475016</v>
      </c>
      <c r="L8" s="57">
        <v>6561.8880950959337</v>
      </c>
      <c r="M8" s="57">
        <v>573.82224747051316</v>
      </c>
      <c r="N8" s="57">
        <v>1132.6267871769453</v>
      </c>
      <c r="O8" s="57">
        <v>1187.9688976228001</v>
      </c>
      <c r="P8" s="77"/>
    </row>
    <row r="9" spans="1:16">
      <c r="A9" s="15">
        <v>7</v>
      </c>
      <c r="B9" s="16" t="s">
        <v>51</v>
      </c>
      <c r="C9" s="19">
        <v>8.0066760122759604</v>
      </c>
      <c r="D9" s="19">
        <v>11.178732926337169</v>
      </c>
      <c r="E9" s="19">
        <v>14.6120027962309</v>
      </c>
      <c r="F9" s="19">
        <v>17.72297865965</v>
      </c>
      <c r="G9" s="19">
        <v>20.916140278759901</v>
      </c>
      <c r="H9" s="19">
        <v>24.483882532820701</v>
      </c>
      <c r="I9" s="19">
        <v>8.1080407926567997</v>
      </c>
      <c r="J9" s="19">
        <v>9.0527879845451995</v>
      </c>
      <c r="K9" s="19">
        <v>9.6484933841138005</v>
      </c>
      <c r="L9" s="19">
        <v>10.046170484597491</v>
      </c>
      <c r="M9" s="19">
        <v>0.51765275370099995</v>
      </c>
      <c r="N9" s="19">
        <v>0.91912599249689997</v>
      </c>
      <c r="O9" s="19">
        <v>1.4828828609408</v>
      </c>
      <c r="P9" s="77"/>
    </row>
    <row r="10" spans="1:16">
      <c r="A10" s="15">
        <v>8</v>
      </c>
      <c r="B10" s="16" t="s">
        <v>52</v>
      </c>
      <c r="C10" s="19">
        <v>1.9637861999999999E-2</v>
      </c>
      <c r="D10" s="19">
        <v>4.0773974999999997E-2</v>
      </c>
      <c r="E10" s="19">
        <v>8.2128143000000001E-2</v>
      </c>
      <c r="F10" s="19">
        <v>9.4076618000000001E-2</v>
      </c>
      <c r="G10" s="19">
        <v>0.104829414</v>
      </c>
      <c r="H10" s="19">
        <v>0.110461359</v>
      </c>
      <c r="I10" s="19">
        <v>0.12540752499999999</v>
      </c>
      <c r="J10" s="19">
        <v>0.12540752499999999</v>
      </c>
      <c r="K10" s="19">
        <v>0.16386530699999999</v>
      </c>
      <c r="L10" s="19">
        <v>0.18264102300000001</v>
      </c>
      <c r="M10" s="19">
        <v>1.0699945000000001E-2</v>
      </c>
      <c r="N10" s="19">
        <v>2.7003883999999999E-2</v>
      </c>
      <c r="O10" s="19">
        <v>3.7975139999999998E-2</v>
      </c>
      <c r="P10" s="77"/>
    </row>
    <row r="11" spans="1:16">
      <c r="A11" s="15">
        <v>9</v>
      </c>
      <c r="B11" s="16" t="s">
        <v>53</v>
      </c>
      <c r="C11" s="19">
        <v>6.4557855999999997E-2</v>
      </c>
      <c r="D11" s="19">
        <v>0.12844904400000001</v>
      </c>
      <c r="E11" s="19">
        <v>0.16056130499999999</v>
      </c>
      <c r="F11" s="19">
        <v>0.19267356599999999</v>
      </c>
      <c r="G11" s="19">
        <v>0.22478582699999999</v>
      </c>
      <c r="H11" s="19">
        <v>0.25689808800000002</v>
      </c>
      <c r="I11" s="19">
        <v>0.289010349</v>
      </c>
      <c r="J11" s="19">
        <v>0.289010349</v>
      </c>
      <c r="K11" s="19">
        <v>0.35323487100000001</v>
      </c>
      <c r="L11" s="19">
        <v>0.38534713199999998</v>
      </c>
      <c r="M11" s="19">
        <v>3.2112261000000003E-2</v>
      </c>
      <c r="N11" s="19">
        <v>6.4224522000000006E-2</v>
      </c>
      <c r="O11" s="19">
        <v>9.6336788000000007E-2</v>
      </c>
      <c r="P11" s="77"/>
    </row>
    <row r="12" spans="1:16">
      <c r="A12" s="15">
        <v>10</v>
      </c>
      <c r="B12" s="16" t="s">
        <v>54</v>
      </c>
      <c r="C12" s="19">
        <v>7.9058394170500002</v>
      </c>
      <c r="D12" s="19">
        <v>10.486846162340001</v>
      </c>
      <c r="E12" s="19">
        <v>12.991893521450001</v>
      </c>
      <c r="F12" s="19">
        <v>15.39164167551</v>
      </c>
      <c r="G12" s="19">
        <v>18.267889033440003</v>
      </c>
      <c r="H12" s="19">
        <v>21.022601373299999</v>
      </c>
      <c r="I12" s="19">
        <v>23.642184731090001</v>
      </c>
      <c r="J12" s="19">
        <v>25.6129515047</v>
      </c>
      <c r="K12" s="19">
        <v>28.144098664290002</v>
      </c>
      <c r="L12" s="19">
        <v>31.271446371429999</v>
      </c>
      <c r="M12" s="19">
        <v>2.92202693073</v>
      </c>
      <c r="N12" s="19">
        <v>5.8342863832684992</v>
      </c>
      <c r="O12" s="19">
        <v>8.8719766962799991</v>
      </c>
      <c r="P12" s="77"/>
    </row>
    <row r="13" spans="1:16">
      <c r="A13" s="15">
        <v>11</v>
      </c>
      <c r="B13" s="16" t="s">
        <v>142</v>
      </c>
      <c r="C13" s="19"/>
      <c r="D13" s="19"/>
      <c r="E13" s="19"/>
      <c r="F13" s="19"/>
      <c r="G13" s="19"/>
      <c r="H13" s="19">
        <v>15.24925139726</v>
      </c>
      <c r="I13" s="19">
        <v>36.583731400576795</v>
      </c>
      <c r="J13" s="19">
        <v>42.357096605816608</v>
      </c>
      <c r="K13" s="19">
        <v>46.939002230576797</v>
      </c>
      <c r="L13" s="19">
        <v>51.810339880584394</v>
      </c>
      <c r="M13" s="19">
        <v>5.0923387306637204</v>
      </c>
      <c r="N13" s="19">
        <v>9.8275462571781684</v>
      </c>
      <c r="O13" s="19">
        <v>14.890169476055179</v>
      </c>
      <c r="P13" s="77"/>
    </row>
    <row r="14" spans="1:16">
      <c r="A14" s="15">
        <v>12</v>
      </c>
      <c r="B14" s="17" t="s">
        <v>55</v>
      </c>
      <c r="C14" s="19">
        <v>6.51981365332</v>
      </c>
      <c r="D14" s="19">
        <v>9.4222900068699982</v>
      </c>
      <c r="E14" s="19">
        <v>11.88934663048</v>
      </c>
      <c r="F14" s="19">
        <v>14.107445999579999</v>
      </c>
      <c r="G14" s="19">
        <v>17.126249713369997</v>
      </c>
      <c r="H14" s="19">
        <v>3.6643599357499999</v>
      </c>
      <c r="I14" s="19">
        <v>4.1047694735100002</v>
      </c>
      <c r="J14" s="19">
        <v>4.8510937571991697</v>
      </c>
      <c r="K14" s="19">
        <v>5.2670210330491694</v>
      </c>
      <c r="L14" s="19">
        <v>6.02215227132917</v>
      </c>
      <c r="M14" s="19">
        <v>0.47551824702999995</v>
      </c>
      <c r="N14" s="19">
        <v>0.91949059409</v>
      </c>
      <c r="O14" s="19">
        <v>1.4072870683099998</v>
      </c>
      <c r="P14" s="77"/>
    </row>
    <row r="15" spans="1:16">
      <c r="A15" s="15">
        <v>13</v>
      </c>
      <c r="B15" s="46" t="s">
        <v>56</v>
      </c>
      <c r="C15" s="57">
        <v>22.516524800645957</v>
      </c>
      <c r="D15" s="57">
        <v>31.25709211454717</v>
      </c>
      <c r="E15" s="57">
        <v>39.735932396160905</v>
      </c>
      <c r="F15" s="57">
        <v>47.508816518739998</v>
      </c>
      <c r="G15" s="57">
        <v>56.639894266569904</v>
      </c>
      <c r="H15" s="57">
        <v>64.787454686130701</v>
      </c>
      <c r="I15" s="57">
        <v>72.8531442718336</v>
      </c>
      <c r="J15" s="57">
        <v>82.288347726260966</v>
      </c>
      <c r="K15" s="57">
        <v>90.515715490029777</v>
      </c>
      <c r="L15" s="57">
        <v>99.718097162941064</v>
      </c>
      <c r="M15" s="57">
        <v>9.0503488681247202</v>
      </c>
      <c r="N15" s="57">
        <v>17.591677633033569</v>
      </c>
      <c r="O15" s="57">
        <v>26.78662802958598</v>
      </c>
      <c r="P15" s="77"/>
    </row>
    <row r="16" spans="1:16">
      <c r="A16" s="15">
        <v>14</v>
      </c>
      <c r="B16" s="46" t="s">
        <v>57</v>
      </c>
      <c r="C16" s="57">
        <v>1529.8107320536503</v>
      </c>
      <c r="D16" s="57">
        <v>2098.2234015923841</v>
      </c>
      <c r="E16" s="57">
        <v>2654.1170692666665</v>
      </c>
      <c r="F16" s="57">
        <v>3196.0411642990593</v>
      </c>
      <c r="G16" s="57">
        <v>3795.0572418100178</v>
      </c>
      <c r="H16" s="57">
        <v>4350.5001970788026</v>
      </c>
      <c r="I16" s="57">
        <v>4872.7653923980324</v>
      </c>
      <c r="J16" s="57">
        <v>5422.2723271528403</v>
      </c>
      <c r="K16" s="57">
        <v>5960.2898741574736</v>
      </c>
      <c r="L16" s="57">
        <v>6462.1699979329933</v>
      </c>
      <c r="M16" s="57">
        <v>564.77189860238843</v>
      </c>
      <c r="N16" s="57">
        <v>1115.0351095439119</v>
      </c>
      <c r="O16" s="57">
        <v>1161.182269593214</v>
      </c>
      <c r="P16" s="77"/>
    </row>
    <row r="17" spans="1:16">
      <c r="A17" s="15">
        <v>15</v>
      </c>
      <c r="B17" s="17" t="s">
        <v>58</v>
      </c>
      <c r="C17" s="19">
        <v>142.16639886928181</v>
      </c>
      <c r="D17" s="19">
        <v>189.26637663050329</v>
      </c>
      <c r="E17" s="19">
        <v>237.4138132389389</v>
      </c>
      <c r="F17" s="19">
        <v>284.2209221039011</v>
      </c>
      <c r="G17" s="19">
        <v>337.36466565534897</v>
      </c>
      <c r="H17" s="19">
        <v>386.33626124130177</v>
      </c>
      <c r="I17" s="19">
        <v>436.16493215585223</v>
      </c>
      <c r="J17" s="19">
        <v>485.72535663546751</v>
      </c>
      <c r="K17" s="19">
        <v>551.22706344738106</v>
      </c>
      <c r="L17" s="19">
        <v>632.28045642722066</v>
      </c>
      <c r="M17" s="19">
        <v>56.789465721895276</v>
      </c>
      <c r="N17" s="19">
        <v>109.72722963346996</v>
      </c>
      <c r="O17" s="19">
        <v>169.57063507945054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142.16639886928181</v>
      </c>
      <c r="D23" s="57">
        <v>189.26637663050329</v>
      </c>
      <c r="E23" s="57">
        <v>237.4138132389389</v>
      </c>
      <c r="F23" s="57">
        <v>284.2209221039011</v>
      </c>
      <c r="G23" s="57">
        <v>337.36466565534897</v>
      </c>
      <c r="H23" s="57">
        <v>386.33626124130177</v>
      </c>
      <c r="I23" s="57">
        <v>436.16493215585223</v>
      </c>
      <c r="J23" s="57">
        <v>485.72535663546751</v>
      </c>
      <c r="K23" s="57">
        <v>551.22706344738106</v>
      </c>
      <c r="L23" s="57">
        <v>632.28045642722066</v>
      </c>
      <c r="M23" s="57">
        <v>56.789465721895276</v>
      </c>
      <c r="N23" s="57">
        <v>109.72722963346996</v>
      </c>
      <c r="O23" s="57">
        <v>169.57063507945054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11.015311347180001</v>
      </c>
      <c r="D27" s="19">
        <v>11.992763030020001</v>
      </c>
      <c r="E27" s="19">
        <v>13.762617415139999</v>
      </c>
      <c r="F27" s="19">
        <v>11.450029542220001</v>
      </c>
      <c r="G27" s="19">
        <v>12.974193993799998</v>
      </c>
      <c r="H27" s="19">
        <v>15.73430902448</v>
      </c>
      <c r="I27" s="19">
        <v>16.881120274120001</v>
      </c>
      <c r="J27" s="19">
        <v>18.984740224959999</v>
      </c>
      <c r="K27" s="19">
        <v>38.793692234699996</v>
      </c>
      <c r="L27" s="19">
        <v>39.197056387239996</v>
      </c>
      <c r="M27" s="19">
        <v>3.8131708558899993</v>
      </c>
      <c r="N27" s="19">
        <v>8.6759956338600013</v>
      </c>
      <c r="O27" s="19">
        <v>17.672544337650002</v>
      </c>
      <c r="P27" s="77"/>
    </row>
    <row r="28" spans="1:16">
      <c r="A28" s="15">
        <v>26</v>
      </c>
      <c r="B28" s="16" t="s">
        <v>69</v>
      </c>
      <c r="C28" s="19">
        <v>-1.6472659196399999</v>
      </c>
      <c r="D28" s="19">
        <v>-3.9913331117799999</v>
      </c>
      <c r="E28" s="19">
        <v>-3.9136182458000004</v>
      </c>
      <c r="F28" s="19">
        <v>-3.9830620506599996</v>
      </c>
      <c r="G28" s="19">
        <v>-4.4924264004300003</v>
      </c>
      <c r="H28" s="19">
        <v>-6.4375555870699994</v>
      </c>
      <c r="I28" s="19">
        <v>-7.0973271533178499</v>
      </c>
      <c r="J28" s="19">
        <v>-9.8775802113631599</v>
      </c>
      <c r="K28" s="19">
        <v>-10.4930436777169</v>
      </c>
      <c r="L28" s="19">
        <v>-13.375316153083382</v>
      </c>
      <c r="M28" s="19">
        <v>-2.56498878770071</v>
      </c>
      <c r="N28" s="19">
        <v>-7.179230963355181</v>
      </c>
      <c r="O28" s="19">
        <v>-8.6349263894141686</v>
      </c>
      <c r="P28" s="77"/>
    </row>
    <row r="29" spans="1:16">
      <c r="A29" s="15">
        <v>27</v>
      </c>
      <c r="B29" s="18" t="s">
        <v>70</v>
      </c>
      <c r="C29" s="57">
        <v>9.3680454275400002</v>
      </c>
      <c r="D29" s="57">
        <v>8.0014299182399995</v>
      </c>
      <c r="E29" s="57">
        <v>9.8489991693400007</v>
      </c>
      <c r="F29" s="57">
        <v>7.4669674915600002</v>
      </c>
      <c r="G29" s="57">
        <v>8.4817675933699999</v>
      </c>
      <c r="H29" s="57">
        <v>9.2967534374100005</v>
      </c>
      <c r="I29" s="57">
        <v>9.7837931208021516</v>
      </c>
      <c r="J29" s="57">
        <v>9.107160013596852</v>
      </c>
      <c r="K29" s="57">
        <v>28.300648556983109</v>
      </c>
      <c r="L29" s="57">
        <v>25.821740234156621</v>
      </c>
      <c r="M29" s="57">
        <v>1.2481820681892901</v>
      </c>
      <c r="N29" s="57">
        <v>1.4967646705048199</v>
      </c>
      <c r="O29" s="57">
        <v>9.0376179482358303</v>
      </c>
      <c r="P29" s="77"/>
    </row>
    <row r="30" spans="1:16">
      <c r="A30" s="15">
        <v>28</v>
      </c>
      <c r="B30" s="18" t="s">
        <v>71</v>
      </c>
      <c r="C30" s="57">
        <v>1397.0123786119075</v>
      </c>
      <c r="D30" s="57">
        <v>1916.9584548801204</v>
      </c>
      <c r="E30" s="57">
        <v>2426.5522551970676</v>
      </c>
      <c r="F30" s="57">
        <v>2919.2872096867181</v>
      </c>
      <c r="G30" s="57">
        <v>3466.1743437480391</v>
      </c>
      <c r="H30" s="57">
        <v>3973.4606892749111</v>
      </c>
      <c r="I30" s="57">
        <v>4446.3842533629813</v>
      </c>
      <c r="J30" s="57">
        <v>4945.6541305309702</v>
      </c>
      <c r="K30" s="57">
        <v>5437.3634592670751</v>
      </c>
      <c r="L30" s="57">
        <v>5855.7112817399284</v>
      </c>
      <c r="M30" s="57">
        <v>509.2306149486825</v>
      </c>
      <c r="N30" s="57">
        <v>1006.8046445809467</v>
      </c>
      <c r="O30" s="57">
        <v>1000.6492524619993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1397.0123786119075</v>
      </c>
      <c r="D32" s="57">
        <v>1916.9584548801204</v>
      </c>
      <c r="E32" s="57">
        <v>2426.5522551970676</v>
      </c>
      <c r="F32" s="57">
        <v>2919.2872096867181</v>
      </c>
      <c r="G32" s="57">
        <v>3466.1743437480391</v>
      </c>
      <c r="H32" s="57">
        <v>3973.4606892749111</v>
      </c>
      <c r="I32" s="57">
        <v>4446.3842533629813</v>
      </c>
      <c r="J32" s="57">
        <v>4945.6541305309702</v>
      </c>
      <c r="K32" s="57">
        <v>5437.3634592670751</v>
      </c>
      <c r="L32" s="57">
        <v>5855.7112817399284</v>
      </c>
      <c r="M32" s="57">
        <v>509.2306149486825</v>
      </c>
      <c r="N32" s="57">
        <v>1006.8046445809467</v>
      </c>
      <c r="O32" s="57">
        <v>1000.6492524619993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112</v>
      </c>
    </row>
    <row r="13" spans="2:5">
      <c r="B13" s="6"/>
      <c r="C13" s="11" t="s">
        <v>113</v>
      </c>
      <c r="D13" s="11" t="s">
        <v>113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Q4" sqref="Q4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43555</v>
      </c>
      <c r="D2" s="21">
        <v>43585</v>
      </c>
      <c r="E2" s="21">
        <v>43616</v>
      </c>
      <c r="F2" s="21">
        <v>43646</v>
      </c>
      <c r="G2" s="21">
        <v>43677</v>
      </c>
      <c r="H2" s="21">
        <v>43708</v>
      </c>
      <c r="I2" s="21">
        <v>43738</v>
      </c>
      <c r="J2" s="21">
        <v>43769</v>
      </c>
      <c r="K2" s="21">
        <v>43799</v>
      </c>
      <c r="L2" s="21">
        <v>43830</v>
      </c>
      <c r="M2" s="21">
        <v>43861</v>
      </c>
      <c r="N2" s="21">
        <v>43890</v>
      </c>
      <c r="O2" s="21">
        <v>43921</v>
      </c>
    </row>
    <row r="3" spans="2:15" ht="15.75" thickTop="1">
      <c r="B3" s="43" t="s">
        <v>37</v>
      </c>
      <c r="C3" s="41">
        <v>162</v>
      </c>
      <c r="D3" s="41">
        <v>162</v>
      </c>
      <c r="E3" s="41">
        <v>162</v>
      </c>
      <c r="F3" s="41">
        <v>162</v>
      </c>
      <c r="G3" s="41">
        <v>162</v>
      </c>
      <c r="H3" s="41">
        <v>159</v>
      </c>
      <c r="I3" s="76">
        <v>159</v>
      </c>
      <c r="J3" s="76">
        <v>159</v>
      </c>
      <c r="K3" s="76">
        <v>159</v>
      </c>
      <c r="L3" s="76">
        <v>158</v>
      </c>
      <c r="M3" s="76">
        <v>158</v>
      </c>
      <c r="N3" s="76">
        <v>156</v>
      </c>
      <c r="O3" s="76">
        <v>153</v>
      </c>
    </row>
    <row r="4" spans="2:15">
      <c r="B4" s="43" t="s">
        <v>38</v>
      </c>
      <c r="C4" s="41">
        <v>41</v>
      </c>
      <c r="D4" s="41">
        <v>41</v>
      </c>
      <c r="E4" s="41">
        <v>41</v>
      </c>
      <c r="F4" s="41">
        <v>41</v>
      </c>
      <c r="G4" s="41">
        <v>41</v>
      </c>
      <c r="H4" s="41">
        <v>42</v>
      </c>
      <c r="I4" s="76">
        <v>41</v>
      </c>
      <c r="J4" s="76">
        <v>41</v>
      </c>
      <c r="K4" s="76">
        <v>41</v>
      </c>
      <c r="L4" s="76">
        <v>41</v>
      </c>
      <c r="M4" s="76">
        <v>42</v>
      </c>
      <c r="N4" s="76">
        <v>42</v>
      </c>
      <c r="O4" s="76">
        <v>43</v>
      </c>
    </row>
    <row r="5" spans="2:15">
      <c r="B5" s="43" t="s">
        <v>39</v>
      </c>
      <c r="C5" s="41">
        <v>24</v>
      </c>
      <c r="D5" s="41">
        <v>24</v>
      </c>
      <c r="E5" s="41">
        <v>23</v>
      </c>
      <c r="F5" s="41">
        <v>24</v>
      </c>
      <c r="G5" s="41">
        <v>24</v>
      </c>
      <c r="H5" s="41">
        <v>25</v>
      </c>
      <c r="I5" s="76">
        <v>25</v>
      </c>
      <c r="J5" s="76">
        <v>25</v>
      </c>
      <c r="K5" s="76">
        <v>25</v>
      </c>
      <c r="L5" s="76">
        <v>25</v>
      </c>
      <c r="M5" s="76">
        <v>24</v>
      </c>
      <c r="N5" s="76">
        <v>24</v>
      </c>
      <c r="O5" s="76">
        <v>23</v>
      </c>
    </row>
    <row r="6" spans="2:15">
      <c r="B6" s="44" t="s">
        <v>36</v>
      </c>
      <c r="C6" s="45">
        <f>SUM(C3:C5)</f>
        <v>227</v>
      </c>
      <c r="D6" s="45">
        <f t="shared" ref="D6:O6" si="0">SUM(D3:D5)</f>
        <v>227</v>
      </c>
      <c r="E6" s="45">
        <f t="shared" si="0"/>
        <v>226</v>
      </c>
      <c r="F6" s="45">
        <f t="shared" si="0"/>
        <v>227</v>
      </c>
      <c r="G6" s="45">
        <f t="shared" si="0"/>
        <v>227</v>
      </c>
      <c r="H6" s="45">
        <f t="shared" si="0"/>
        <v>226</v>
      </c>
      <c r="I6" s="45">
        <f t="shared" si="0"/>
        <v>225</v>
      </c>
      <c r="J6" s="45">
        <f t="shared" si="0"/>
        <v>225</v>
      </c>
      <c r="K6" s="45">
        <f t="shared" si="0"/>
        <v>225</v>
      </c>
      <c r="L6" s="45">
        <f t="shared" si="0"/>
        <v>224</v>
      </c>
      <c r="M6" s="45">
        <f t="shared" si="0"/>
        <v>224</v>
      </c>
      <c r="N6" s="45">
        <f t="shared" si="0"/>
        <v>222</v>
      </c>
      <c r="O6" s="45">
        <f t="shared" si="0"/>
        <v>219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G28" sqref="G28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10.5703125" style="49" bestFit="1" customWidth="1"/>
    <col min="8" max="8" width="13.140625" style="49" customWidth="1"/>
    <col min="9" max="16384" width="9.140625" style="49"/>
  </cols>
  <sheetData>
    <row r="1" spans="2:7">
      <c r="B1" s="49" t="s">
        <v>147</v>
      </c>
    </row>
    <row r="2" spans="2:7" ht="42.7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405314097457</v>
      </c>
      <c r="E3" s="48">
        <v>406129350237</v>
      </c>
      <c r="F3" s="48">
        <v>412518625269</v>
      </c>
      <c r="G3" s="71"/>
    </row>
    <row r="4" spans="2:7">
      <c r="B4" s="52" t="s">
        <v>80</v>
      </c>
      <c r="C4" s="53">
        <v>4</v>
      </c>
      <c r="D4" s="54">
        <v>3305729545157</v>
      </c>
      <c r="E4" s="54">
        <v>3634577509613.3203</v>
      </c>
      <c r="F4" s="54">
        <v>3660556236120.3203</v>
      </c>
      <c r="G4" s="71"/>
    </row>
    <row r="5" spans="2:7">
      <c r="B5" s="49" t="s">
        <v>81</v>
      </c>
      <c r="C5" s="47">
        <v>1</v>
      </c>
      <c r="D5" s="48">
        <v>80764292759</v>
      </c>
      <c r="E5" s="48">
        <v>83255269865</v>
      </c>
      <c r="F5" s="48">
        <v>83536519865</v>
      </c>
      <c r="G5" s="71"/>
    </row>
    <row r="6" spans="2:7">
      <c r="B6" s="52" t="s">
        <v>146</v>
      </c>
      <c r="C6" s="74">
        <v>6</v>
      </c>
      <c r="D6" s="75">
        <v>852528660404</v>
      </c>
      <c r="E6" s="75">
        <v>880270400106</v>
      </c>
      <c r="F6" s="75">
        <v>883473841851</v>
      </c>
      <c r="G6" s="71"/>
    </row>
    <row r="7" spans="2:7">
      <c r="B7" s="49" t="s">
        <v>82</v>
      </c>
      <c r="C7" s="47">
        <v>138</v>
      </c>
      <c r="D7" s="48">
        <v>221315570844522.19</v>
      </c>
      <c r="E7" s="48">
        <v>227719580923759.03</v>
      </c>
      <c r="F7" s="48">
        <v>229870251383010.75</v>
      </c>
      <c r="G7" s="71"/>
    </row>
    <row r="8" spans="2:7">
      <c r="B8" s="52" t="s">
        <v>83</v>
      </c>
      <c r="C8" s="53">
        <v>1</v>
      </c>
      <c r="D8" s="54">
        <v>165366116330</v>
      </c>
      <c r="E8" s="54">
        <v>169248928972</v>
      </c>
      <c r="F8" s="54">
        <v>169414032307</v>
      </c>
      <c r="G8" s="71"/>
    </row>
    <row r="9" spans="2:7">
      <c r="B9" s="49" t="s">
        <v>84</v>
      </c>
      <c r="C9" s="47">
        <v>15</v>
      </c>
      <c r="D9" s="48">
        <v>21106785324390.781</v>
      </c>
      <c r="E9" s="48">
        <v>21535726029122.813</v>
      </c>
      <c r="F9" s="48">
        <v>21633964347359.59</v>
      </c>
      <c r="G9" s="71"/>
    </row>
    <row r="10" spans="2:7">
      <c r="B10" s="52" t="s">
        <v>114</v>
      </c>
      <c r="C10" s="74">
        <v>10</v>
      </c>
      <c r="D10" s="75">
        <v>5098685817426</v>
      </c>
      <c r="E10" s="75">
        <v>5131702119479</v>
      </c>
      <c r="F10" s="75">
        <v>5201158087979</v>
      </c>
      <c r="G10" s="71"/>
    </row>
    <row r="11" spans="2:7">
      <c r="B11" s="49" t="s">
        <v>85</v>
      </c>
      <c r="C11" s="47">
        <v>11</v>
      </c>
      <c r="D11" s="48">
        <v>2888264684424</v>
      </c>
      <c r="E11" s="48">
        <v>3021469843908</v>
      </c>
      <c r="F11" s="48">
        <v>3031210360778</v>
      </c>
      <c r="G11" s="71"/>
    </row>
    <row r="12" spans="2:7">
      <c r="B12" s="52" t="s">
        <v>86</v>
      </c>
      <c r="C12" s="53">
        <v>1</v>
      </c>
      <c r="D12" s="54">
        <v>466996518485</v>
      </c>
      <c r="E12" s="54">
        <v>476395747542</v>
      </c>
      <c r="F12" s="54">
        <v>477913325869</v>
      </c>
      <c r="G12" s="71"/>
    </row>
    <row r="13" spans="2:7">
      <c r="B13" s="49" t="s">
        <v>87</v>
      </c>
      <c r="C13" s="47">
        <v>1</v>
      </c>
      <c r="D13" s="48">
        <v>218883828994</v>
      </c>
      <c r="E13" s="48">
        <v>223357475289</v>
      </c>
      <c r="F13" s="48">
        <v>223444087257</v>
      </c>
      <c r="G13" s="71"/>
    </row>
    <row r="14" spans="2:7">
      <c r="B14" s="52" t="s">
        <v>88</v>
      </c>
      <c r="C14" s="53">
        <v>1</v>
      </c>
      <c r="D14" s="54">
        <v>72862249353</v>
      </c>
      <c r="E14" s="54">
        <v>75175536166</v>
      </c>
      <c r="F14" s="54">
        <v>75177248737</v>
      </c>
      <c r="G14" s="71"/>
    </row>
    <row r="15" spans="2:7">
      <c r="B15" s="49" t="s">
        <v>89</v>
      </c>
      <c r="C15" s="47">
        <v>2</v>
      </c>
      <c r="D15" s="48">
        <v>1992066868702</v>
      </c>
      <c r="E15" s="48">
        <v>2155401592295</v>
      </c>
      <c r="F15" s="48">
        <v>2366275804694</v>
      </c>
      <c r="G15" s="71"/>
    </row>
    <row r="16" spans="2:7">
      <c r="B16" s="52" t="s">
        <v>90</v>
      </c>
      <c r="C16" s="53">
        <v>1</v>
      </c>
      <c r="D16" s="54">
        <v>5989028930</v>
      </c>
      <c r="E16" s="54">
        <v>6278785489</v>
      </c>
      <c r="F16" s="54">
        <v>6278785489</v>
      </c>
      <c r="G16" s="71"/>
    </row>
    <row r="17" spans="2:7">
      <c r="B17" s="49" t="s">
        <v>91</v>
      </c>
      <c r="C17" s="47">
        <v>1</v>
      </c>
      <c r="D17" s="48">
        <v>142458423858</v>
      </c>
      <c r="E17" s="48">
        <v>145568983820</v>
      </c>
      <c r="F17" s="48">
        <v>145643983820</v>
      </c>
      <c r="G17" s="71"/>
    </row>
    <row r="18" spans="2:7">
      <c r="B18" s="52" t="s">
        <v>92</v>
      </c>
      <c r="C18" s="53">
        <v>1</v>
      </c>
      <c r="D18" s="54">
        <v>156446144696</v>
      </c>
      <c r="E18" s="54">
        <v>211047381500</v>
      </c>
      <c r="F18" s="54">
        <v>211760931501</v>
      </c>
      <c r="G18" s="71"/>
    </row>
    <row r="19" spans="2:7">
      <c r="B19" s="49" t="s">
        <v>145</v>
      </c>
      <c r="C19" s="47">
        <v>1</v>
      </c>
      <c r="D19" s="48">
        <v>541427175469</v>
      </c>
      <c r="E19" s="48">
        <v>544000098473</v>
      </c>
      <c r="F19" s="48">
        <v>544990729339</v>
      </c>
      <c r="G19" s="71"/>
    </row>
    <row r="20" spans="2:7">
      <c r="B20" s="52" t="s">
        <v>93</v>
      </c>
      <c r="C20" s="53">
        <v>2</v>
      </c>
      <c r="D20" s="54">
        <v>203762519673</v>
      </c>
      <c r="E20" s="54">
        <v>212147551491</v>
      </c>
      <c r="F20" s="54">
        <v>217220655023</v>
      </c>
      <c r="G20" s="71"/>
    </row>
    <row r="21" spans="2:7">
      <c r="B21" s="49" t="s">
        <v>94</v>
      </c>
      <c r="C21" s="47">
        <v>1</v>
      </c>
      <c r="D21" s="48">
        <v>569467790372</v>
      </c>
      <c r="E21" s="48">
        <v>611218883519</v>
      </c>
      <c r="F21" s="48">
        <v>612138710354</v>
      </c>
      <c r="G21" s="71"/>
    </row>
    <row r="22" spans="2:7">
      <c r="B22" s="52" t="s">
        <v>95</v>
      </c>
      <c r="C22" s="53">
        <v>1</v>
      </c>
      <c r="D22" s="54">
        <v>714120389301</v>
      </c>
      <c r="E22" s="54">
        <v>733802583490</v>
      </c>
      <c r="F22" s="54">
        <v>736715740012</v>
      </c>
      <c r="G22" s="71"/>
    </row>
    <row r="23" spans="2:7">
      <c r="B23" s="49" t="s">
        <v>96</v>
      </c>
      <c r="C23" s="47">
        <v>1</v>
      </c>
      <c r="D23" s="48">
        <v>381908102706</v>
      </c>
      <c r="E23" s="48">
        <v>392450237757</v>
      </c>
      <c r="F23" s="48">
        <v>395063147225</v>
      </c>
      <c r="G23" s="71"/>
    </row>
    <row r="24" spans="2:7">
      <c r="B24" s="52" t="s">
        <v>97</v>
      </c>
      <c r="C24" s="53">
        <v>3</v>
      </c>
      <c r="D24" s="54">
        <v>1013152464426</v>
      </c>
      <c r="E24" s="54">
        <v>1052942564773</v>
      </c>
      <c r="F24" s="54">
        <v>1059708154378</v>
      </c>
      <c r="G24" s="71"/>
    </row>
    <row r="25" spans="2:7">
      <c r="B25" s="49" t="s">
        <v>98</v>
      </c>
      <c r="C25" s="47">
        <v>1</v>
      </c>
      <c r="D25" s="48">
        <v>65627673743</v>
      </c>
      <c r="E25" s="48">
        <v>68469965040</v>
      </c>
      <c r="F25" s="48">
        <v>68469965040</v>
      </c>
      <c r="G25" s="71"/>
    </row>
    <row r="26" spans="2:7">
      <c r="B26" s="52" t="s">
        <v>99</v>
      </c>
      <c r="C26" s="53">
        <v>1</v>
      </c>
      <c r="D26" s="54">
        <v>177417406683</v>
      </c>
      <c r="E26" s="54">
        <v>183761376125</v>
      </c>
      <c r="F26" s="54">
        <v>183844709469</v>
      </c>
      <c r="G26" s="71"/>
    </row>
    <row r="27" spans="2:7">
      <c r="B27" s="49" t="s">
        <v>100</v>
      </c>
      <c r="C27" s="47">
        <v>1</v>
      </c>
      <c r="D27" s="48">
        <v>259512507256</v>
      </c>
      <c r="E27" s="48">
        <v>266582836073</v>
      </c>
      <c r="F27" s="48">
        <v>267621185467</v>
      </c>
      <c r="G27" s="71"/>
    </row>
    <row r="28" spans="2:7">
      <c r="B28" s="52" t="s">
        <v>101</v>
      </c>
      <c r="C28" s="53">
        <v>3</v>
      </c>
      <c r="D28" s="54">
        <v>1631197362706</v>
      </c>
      <c r="E28" s="54">
        <v>1693710701652.9099</v>
      </c>
      <c r="F28" s="54">
        <v>1701497704213.1201</v>
      </c>
      <c r="G28" s="71"/>
    </row>
    <row r="29" spans="2:7">
      <c r="B29" s="49" t="s">
        <v>102</v>
      </c>
      <c r="C29" s="47">
        <v>5</v>
      </c>
      <c r="D29" s="48">
        <v>4145357566868</v>
      </c>
      <c r="E29" s="48">
        <v>4351339267801.25</v>
      </c>
      <c r="F29" s="48">
        <v>4360315313774.25</v>
      </c>
      <c r="G29" s="71"/>
    </row>
    <row r="30" spans="2:7">
      <c r="B30" s="52" t="s">
        <v>103</v>
      </c>
      <c r="C30" s="53">
        <v>3</v>
      </c>
      <c r="D30" s="54">
        <v>989573411689</v>
      </c>
      <c r="E30" s="54">
        <v>1113682907614</v>
      </c>
      <c r="F30" s="54">
        <v>1119745665034</v>
      </c>
      <c r="G30" s="71"/>
    </row>
    <row r="31" spans="2:7">
      <c r="B31" s="55" t="s">
        <v>104</v>
      </c>
      <c r="C31" s="55">
        <v>219</v>
      </c>
      <c r="D31" s="56">
        <v>268967236816779.97</v>
      </c>
      <c r="E31" s="56">
        <v>277099294850972.31</v>
      </c>
      <c r="F31" s="56">
        <v>279719909281235.03</v>
      </c>
      <c r="G31" s="71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M8" sqref="M8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108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109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Normal="100" workbookViewId="0">
      <selection activeCell="R5" sqref="R5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43555</v>
      </c>
      <c r="E3" s="21">
        <f>PELAKU!D2</f>
        <v>43585</v>
      </c>
      <c r="F3" s="21">
        <f>PELAKU!E2</f>
        <v>43616</v>
      </c>
      <c r="G3" s="21">
        <f>PELAKU!F2</f>
        <v>43646</v>
      </c>
      <c r="H3" s="21">
        <f>PELAKU!G2</f>
        <v>43677</v>
      </c>
      <c r="I3" s="21">
        <f>PELAKU!H2</f>
        <v>43708</v>
      </c>
      <c r="J3" s="21">
        <f>PELAKU!I2</f>
        <v>43738</v>
      </c>
      <c r="K3" s="21">
        <f>PELAKU!J2</f>
        <v>43769</v>
      </c>
      <c r="L3" s="21">
        <f>PELAKU!K2</f>
        <v>43799</v>
      </c>
      <c r="M3" s="21">
        <f>PELAKU!L2</f>
        <v>43830</v>
      </c>
      <c r="N3" s="21">
        <f>PELAKU!M2</f>
        <v>43861</v>
      </c>
      <c r="O3" s="21">
        <f>PELAKU!N2</f>
        <v>43890</v>
      </c>
      <c r="P3" s="21">
        <f>PELAKU!O2</f>
        <v>43921</v>
      </c>
    </row>
    <row r="4" spans="2:16" ht="13.5" thickTop="1">
      <c r="B4" s="32" t="s">
        <v>107</v>
      </c>
      <c r="C4" s="26" t="s">
        <v>36</v>
      </c>
      <c r="D4" s="24">
        <v>1.7953570103759552E-2</v>
      </c>
      <c r="E4" s="24">
        <v>2.5137467592076562E-2</v>
      </c>
      <c r="F4" s="24">
        <v>3.2189466105047103E-2</v>
      </c>
      <c r="G4" s="24">
        <v>3.8950994477517188E-2</v>
      </c>
      <c r="H4" s="24">
        <v>4.4799066590863072E-2</v>
      </c>
      <c r="I4" s="24">
        <v>5.076666531390174E-2</v>
      </c>
      <c r="J4" s="24">
        <v>5.965732843424431E-2</v>
      </c>
      <c r="K4" s="24">
        <v>6.5280590947993503E-2</v>
      </c>
      <c r="L4" s="24">
        <v>7.0622976403134655E-2</v>
      </c>
      <c r="M4" s="24">
        <v>7.6457527447618079E-2</v>
      </c>
      <c r="N4" s="24">
        <v>5.604211065010762E-3</v>
      </c>
      <c r="O4" s="24">
        <v>1.1637912809672036E-2</v>
      </c>
      <c r="P4" s="33">
        <v>1.5152492887163069E-2</v>
      </c>
    </row>
    <row r="5" spans="2:16">
      <c r="B5" s="34"/>
      <c r="C5" s="28" t="s">
        <v>37</v>
      </c>
      <c r="D5" s="23">
        <v>1.7979963083399386E-2</v>
      </c>
      <c r="E5" s="23">
        <v>2.5595344134964903E-2</v>
      </c>
      <c r="F5" s="23">
        <v>3.2710374532406314E-2</v>
      </c>
      <c r="G5" s="23">
        <v>3.9641870800401519E-2</v>
      </c>
      <c r="H5" s="23">
        <v>4.4891903959475211E-2</v>
      </c>
      <c r="I5" s="23">
        <v>5.1439528821746232E-2</v>
      </c>
      <c r="J5" s="23">
        <v>6.2855692116342066E-2</v>
      </c>
      <c r="K5" s="23">
        <v>6.8450303245688196E-2</v>
      </c>
      <c r="L5" s="23">
        <v>7.3706371621388961E-2</v>
      </c>
      <c r="M5" s="23">
        <v>7.9307128507831587E-2</v>
      </c>
      <c r="N5" s="23">
        <v>5.5486664905524804E-3</v>
      </c>
      <c r="O5" s="23">
        <v>1.1380290392428051E-2</v>
      </c>
      <c r="P5" s="35">
        <v>1.6585451392348047E-2</v>
      </c>
    </row>
    <row r="6" spans="2:16">
      <c r="B6" s="34"/>
      <c r="C6" s="28" t="s">
        <v>38</v>
      </c>
      <c r="D6" s="23">
        <v>1.6586272418934307E-2</v>
      </c>
      <c r="E6" s="23">
        <v>2.3029569641965796E-2</v>
      </c>
      <c r="F6" s="23">
        <v>3.1259598225945956E-2</v>
      </c>
      <c r="G6" s="23">
        <v>3.8678351030560887E-2</v>
      </c>
      <c r="H6" s="23">
        <v>4.4653747351198925E-2</v>
      </c>
      <c r="I6" s="23">
        <v>4.7214747977371282E-2</v>
      </c>
      <c r="J6" s="23">
        <v>5.249982193923973E-2</v>
      </c>
      <c r="K6" s="23">
        <v>5.7143560387418961E-2</v>
      </c>
      <c r="L6" s="23">
        <v>6.1493694989259752E-2</v>
      </c>
      <c r="M6" s="23">
        <v>6.9914897436409579E-2</v>
      </c>
      <c r="N6" s="23">
        <v>4.803604815218257E-3</v>
      </c>
      <c r="O6" s="23">
        <v>1.2307409427935911E-2</v>
      </c>
      <c r="P6" s="35">
        <v>1.6533944328544572E-2</v>
      </c>
    </row>
    <row r="7" spans="2:16">
      <c r="B7" s="34"/>
      <c r="C7" s="28" t="s">
        <v>39</v>
      </c>
      <c r="D7" s="23">
        <v>1.8440387493498113E-2</v>
      </c>
      <c r="E7" s="23">
        <v>2.5138810073823278E-2</v>
      </c>
      <c r="F7" s="23">
        <v>3.1624105971305848E-2</v>
      </c>
      <c r="G7" s="23">
        <v>3.7831784890433588E-2</v>
      </c>
      <c r="H7" s="23">
        <v>4.4695748931412163E-2</v>
      </c>
      <c r="I7" s="23">
        <v>5.0966614361825154E-2</v>
      </c>
      <c r="J7" s="23">
        <v>5.6824749181866127E-2</v>
      </c>
      <c r="K7" s="23">
        <v>6.2892042956119748E-2</v>
      </c>
      <c r="L7" s="23">
        <v>6.8782465092301265E-2</v>
      </c>
      <c r="M7" s="23">
        <v>7.4053710590234426E-2</v>
      </c>
      <c r="N7" s="23">
        <v>5.9857987356171753E-3</v>
      </c>
      <c r="O7" s="23">
        <v>1.1811717312787157E-2</v>
      </c>
      <c r="P7" s="35">
        <v>1.2377220156253697E-2</v>
      </c>
    </row>
    <row r="8" spans="2:16">
      <c r="B8" s="32" t="s">
        <v>110</v>
      </c>
      <c r="C8" s="26" t="s">
        <v>36</v>
      </c>
      <c r="D8" s="24">
        <v>2.9562079968113907E-2</v>
      </c>
      <c r="E8" s="24">
        <v>3.5251449620024397E-2</v>
      </c>
      <c r="F8" s="24">
        <v>3.3538538503031866E-2</v>
      </c>
      <c r="G8" s="24">
        <v>5.3442500414472106E-2</v>
      </c>
      <c r="H8" s="24">
        <v>6.0187395198264111E-2</v>
      </c>
      <c r="I8" s="24">
        <v>6.0662038494463749E-2</v>
      </c>
      <c r="J8" s="24">
        <v>6.3244787669783656E-2</v>
      </c>
      <c r="K8" s="24">
        <v>7.3300288432205027E-2</v>
      </c>
      <c r="L8" s="24">
        <v>7.0657809478374259E-2</v>
      </c>
      <c r="M8" s="24">
        <v>8.4830192244853095E-2</v>
      </c>
      <c r="N8" s="24">
        <v>1.1920197415560526E-3</v>
      </c>
      <c r="O8" s="24">
        <v>-6.3920821035229787E-3</v>
      </c>
      <c r="P8" s="33">
        <v>-4.1247658571653432E-2</v>
      </c>
    </row>
    <row r="9" spans="2:16">
      <c r="B9" s="36"/>
      <c r="C9" s="28" t="s">
        <v>37</v>
      </c>
      <c r="D9" s="23">
        <v>3.2559461263501351E-2</v>
      </c>
      <c r="E9" s="23">
        <v>3.8568204657628155E-2</v>
      </c>
      <c r="F9" s="23">
        <v>3.4702631699542658E-2</v>
      </c>
      <c r="G9" s="23">
        <v>5.7480270536246207E-2</v>
      </c>
      <c r="H9" s="23">
        <v>6.3847770779132923E-2</v>
      </c>
      <c r="I9" s="23">
        <v>6.3228747299218152E-2</v>
      </c>
      <c r="J9" s="23">
        <v>6.586999309511711E-2</v>
      </c>
      <c r="K9" s="23">
        <v>7.6960863875163973E-2</v>
      </c>
      <c r="L9" s="23">
        <v>7.2644826505609092E-2</v>
      </c>
      <c r="M9" s="23">
        <v>8.8748870146631367E-2</v>
      </c>
      <c r="N9" s="23">
        <v>-6.3514469438833126E-4</v>
      </c>
      <c r="O9" s="23">
        <v>-1.0935921853373434E-2</v>
      </c>
      <c r="P9" s="35">
        <v>-5.4524535138336515E-2</v>
      </c>
    </row>
    <row r="10" spans="2:16">
      <c r="B10" s="36"/>
      <c r="C10" s="28" t="s">
        <v>38</v>
      </c>
      <c r="D10" s="23">
        <v>2.6983127090878571E-2</v>
      </c>
      <c r="E10" s="23">
        <v>3.4192808056226195E-2</v>
      </c>
      <c r="F10" s="23">
        <v>3.4139299195035333E-2</v>
      </c>
      <c r="G10" s="23">
        <v>5.269535304598133E-2</v>
      </c>
      <c r="H10" s="23">
        <v>5.7865110118909123E-2</v>
      </c>
      <c r="I10" s="23">
        <v>5.7199228107887905E-2</v>
      </c>
      <c r="J10" s="23">
        <v>5.3444044640119551E-2</v>
      </c>
      <c r="K10" s="23">
        <v>6.0991086559203295E-2</v>
      </c>
      <c r="L10" s="23">
        <v>5.5105869914642044E-2</v>
      </c>
      <c r="M10" s="23">
        <v>7.3937481384323614E-2</v>
      </c>
      <c r="N10" s="23">
        <v>-5.2543115314344609E-3</v>
      </c>
      <c r="O10" s="23">
        <v>-1.8729314363200855E-2</v>
      </c>
      <c r="P10" s="35">
        <v>-6.5451792775175655E-2</v>
      </c>
    </row>
    <row r="11" spans="2:16">
      <c r="B11" s="36"/>
      <c r="C11" s="28" t="s">
        <v>39</v>
      </c>
      <c r="D11" s="23">
        <v>2.5176268933143672E-2</v>
      </c>
      <c r="E11" s="23">
        <v>2.9721717152019232E-2</v>
      </c>
      <c r="F11" s="23">
        <v>3.1232124948582043E-2</v>
      </c>
      <c r="G11" s="23">
        <v>4.6572246075436717E-2</v>
      </c>
      <c r="H11" s="23">
        <v>5.4623320218162609E-2</v>
      </c>
      <c r="I11" s="23">
        <v>5.825309951624652E-2</v>
      </c>
      <c r="J11" s="23">
        <v>6.2441799280343907E-2</v>
      </c>
      <c r="K11" s="23">
        <v>7.1664798548513403E-2</v>
      </c>
      <c r="L11" s="23">
        <v>7.3194833644696852E-2</v>
      </c>
      <c r="M11" s="23">
        <v>8.2244451066183291E-2</v>
      </c>
      <c r="N11" s="23">
        <v>6.5083511286715533E-3</v>
      </c>
      <c r="O11" s="23">
        <v>5.40128635692084E-3</v>
      </c>
      <c r="P11" s="35">
        <v>-1.1450906683426932E-2</v>
      </c>
    </row>
    <row r="12" spans="2:16">
      <c r="B12" s="32" t="s">
        <v>111</v>
      </c>
      <c r="C12" s="26" t="s">
        <v>36</v>
      </c>
      <c r="D12" s="24">
        <v>1.730907317371292E-2</v>
      </c>
      <c r="E12" s="24">
        <v>2.4234475887943269E-2</v>
      </c>
      <c r="F12" s="24">
        <v>3.1052534720184464E-2</v>
      </c>
      <c r="G12" s="24">
        <v>3.7586505165407499E-2</v>
      </c>
      <c r="H12" s="24">
        <v>4.3227949422634998E-2</v>
      </c>
      <c r="I12" s="24">
        <v>4.9000706732720771E-2</v>
      </c>
      <c r="J12" s="24">
        <v>5.7577890788985689E-2</v>
      </c>
      <c r="K12" s="24">
        <v>6.1453895263820717E-2</v>
      </c>
      <c r="L12" s="24">
        <v>6.6854256377835555E-2</v>
      </c>
      <c r="M12" s="24">
        <v>7.1245893192705287E-2</v>
      </c>
      <c r="N12" s="24">
        <v>5.4286524823859948E-3</v>
      </c>
      <c r="O12" s="24">
        <v>1.1296100803028591E-2</v>
      </c>
      <c r="P12" s="33">
        <v>1.499662104434782E-2</v>
      </c>
    </row>
    <row r="13" spans="2:16">
      <c r="B13" s="36"/>
      <c r="C13" s="28" t="s">
        <v>37</v>
      </c>
      <c r="D13" s="23">
        <v>1.7154774613596397E-2</v>
      </c>
      <c r="E13" s="23">
        <v>2.4412714337058623E-2</v>
      </c>
      <c r="F13" s="23">
        <v>3.1298790055875797E-2</v>
      </c>
      <c r="G13" s="23">
        <v>3.7831467898570989E-2</v>
      </c>
      <c r="H13" s="23">
        <v>4.2848706575266626E-2</v>
      </c>
      <c r="I13" s="23">
        <v>4.9122287643718218E-2</v>
      </c>
      <c r="J13" s="23">
        <v>6.0030469270499244E-2</v>
      </c>
      <c r="K13" s="23">
        <v>6.4485989861510662E-2</v>
      </c>
      <c r="L13" s="23">
        <v>7.0148713264247736E-2</v>
      </c>
      <c r="M13" s="23">
        <v>7.4702984084974569E-2</v>
      </c>
      <c r="N13" s="23">
        <v>5.3338476565052313E-3</v>
      </c>
      <c r="O13" s="23">
        <v>1.0994447516056112E-2</v>
      </c>
      <c r="P13" s="35">
        <v>1.645293583381285E-2</v>
      </c>
    </row>
    <row r="14" spans="2:16">
      <c r="B14" s="36"/>
      <c r="C14" s="28" t="s">
        <v>38</v>
      </c>
      <c r="D14" s="23">
        <v>1.6126841342261077E-2</v>
      </c>
      <c r="E14" s="23">
        <v>2.2371624233588672E-2</v>
      </c>
      <c r="F14" s="23">
        <v>3.0549390740720911E-2</v>
      </c>
      <c r="G14" s="23">
        <v>3.7642800094272316E-2</v>
      </c>
      <c r="H14" s="23">
        <v>4.3457396515350799E-2</v>
      </c>
      <c r="I14" s="23">
        <v>4.5942466123555639E-2</v>
      </c>
      <c r="J14" s="23">
        <v>5.1079906788410352E-2</v>
      </c>
      <c r="K14" s="23">
        <v>5.4367452265304962E-2</v>
      </c>
      <c r="L14" s="23">
        <v>5.8839591109727002E-2</v>
      </c>
      <c r="M14" s="23">
        <v>6.5989638882449506E-2</v>
      </c>
      <c r="N14" s="23">
        <v>4.6737788404627011E-3</v>
      </c>
      <c r="O14" s="23">
        <v>1.1992281685044239E-2</v>
      </c>
      <c r="P14" s="35">
        <v>1.6475900302226693E-2</v>
      </c>
    </row>
    <row r="15" spans="2:16">
      <c r="B15" s="36"/>
      <c r="C15" s="28" t="s">
        <v>39</v>
      </c>
      <c r="D15" s="23">
        <v>1.80594026356427E-2</v>
      </c>
      <c r="E15" s="23">
        <v>2.4638985326844314E-2</v>
      </c>
      <c r="F15" s="23">
        <v>3.1184851174185985E-2</v>
      </c>
      <c r="G15" s="23">
        <v>3.7120925603275921E-2</v>
      </c>
      <c r="H15" s="23">
        <v>4.3831372296926067E-2</v>
      </c>
      <c r="I15" s="23">
        <v>4.9983714471978059E-2</v>
      </c>
      <c r="J15" s="23">
        <v>5.5704792351235544E-2</v>
      </c>
      <c r="K15" s="23">
        <v>5.8878337489761554E-2</v>
      </c>
      <c r="L15" s="23">
        <v>6.4236089353703049E-2</v>
      </c>
      <c r="M15" s="23">
        <v>6.7404544568079219E-2</v>
      </c>
      <c r="N15" s="23">
        <v>5.8622286794024758E-3</v>
      </c>
      <c r="O15" s="23">
        <v>1.1535957921701851E-2</v>
      </c>
      <c r="P15" s="35">
        <v>1.2174015495078985E-2</v>
      </c>
    </row>
    <row r="16" spans="2:16" ht="25.5">
      <c r="B16" s="37" t="s">
        <v>40</v>
      </c>
      <c r="C16" s="27" t="s">
        <v>36</v>
      </c>
      <c r="D16" s="30">
        <v>0.96310645403166284</v>
      </c>
      <c r="E16" s="30">
        <v>0.96400633290947502</v>
      </c>
      <c r="F16" s="30">
        <v>0.96693968187945245</v>
      </c>
      <c r="G16" s="30">
        <v>0.96615801129150491</v>
      </c>
      <c r="H16" s="30">
        <v>0.96508896426823887</v>
      </c>
      <c r="I16" s="30">
        <v>0.9672081992252054</v>
      </c>
      <c r="J16" s="30">
        <v>0.96457921970696558</v>
      </c>
      <c r="K16" s="30">
        <v>0.96425449735239588</v>
      </c>
      <c r="L16" s="30">
        <v>0.96952118897546757</v>
      </c>
      <c r="M16" s="30">
        <v>0.96909477431568536</v>
      </c>
      <c r="N16" s="30">
        <v>0.96838508805854862</v>
      </c>
      <c r="O16" s="30">
        <v>0.9662419322830359</v>
      </c>
      <c r="P16" s="38">
        <v>0.96155914503159601</v>
      </c>
    </row>
    <row r="17" spans="2:16">
      <c r="B17" s="36"/>
      <c r="C17" s="28" t="s">
        <v>37</v>
      </c>
      <c r="D17" s="23">
        <v>0.95423094925112251</v>
      </c>
      <c r="E17" s="23">
        <v>0.95287274298248403</v>
      </c>
      <c r="F17" s="23">
        <v>0.9558418132500841</v>
      </c>
      <c r="G17" s="23">
        <v>0.95481518482198879</v>
      </c>
      <c r="H17" s="23">
        <v>0.95556281206467986</v>
      </c>
      <c r="I17" s="23">
        <v>0.95821943148227295</v>
      </c>
      <c r="J17" s="23">
        <v>0.95585345295283097</v>
      </c>
      <c r="K17" s="23">
        <v>0.95304279571728523</v>
      </c>
      <c r="L17" s="23">
        <v>0.96080770119530134</v>
      </c>
      <c r="M17" s="23">
        <v>0.95900933563482316</v>
      </c>
      <c r="N17" s="23">
        <v>0.96075263610271777</v>
      </c>
      <c r="O17" s="23">
        <v>0.95892473416422697</v>
      </c>
      <c r="P17" s="35">
        <v>0.9558444100597836</v>
      </c>
    </row>
    <row r="18" spans="2:16">
      <c r="B18" s="36"/>
      <c r="C18" s="28" t="s">
        <v>38</v>
      </c>
      <c r="D18" s="23">
        <v>0.96887015422806178</v>
      </c>
      <c r="E18" s="23">
        <v>0.96886635701162727</v>
      </c>
      <c r="F18" s="23">
        <v>0.9786266740809636</v>
      </c>
      <c r="G18" s="23">
        <v>0.97426516877933123</v>
      </c>
      <c r="H18" s="23">
        <v>0.97378845214572984</v>
      </c>
      <c r="I18" s="23">
        <v>0.97196911810741238</v>
      </c>
      <c r="J18" s="23">
        <v>0.97215914860321484</v>
      </c>
      <c r="K18" s="23">
        <v>0.96654875928455908</v>
      </c>
      <c r="L18" s="23">
        <v>0.97453277163249807</v>
      </c>
      <c r="M18" s="23">
        <v>0.97681681192305425</v>
      </c>
      <c r="N18" s="23">
        <v>0.97297321912405144</v>
      </c>
      <c r="O18" s="23">
        <v>0.96906275325491387</v>
      </c>
      <c r="P18" s="35">
        <v>0.95915720138763028</v>
      </c>
    </row>
    <row r="19" spans="2:16">
      <c r="B19" s="39"/>
      <c r="C19" s="29" t="s">
        <v>39</v>
      </c>
      <c r="D19" s="25">
        <v>0.97707306095285107</v>
      </c>
      <c r="E19" s="25">
        <v>0.98240225920195867</v>
      </c>
      <c r="F19" s="25">
        <v>0.98219658271870647</v>
      </c>
      <c r="G19" s="25">
        <v>0.98332234010945341</v>
      </c>
      <c r="H19" s="25">
        <v>0.97863708321067022</v>
      </c>
      <c r="I19" s="25">
        <v>0.98109258108618802</v>
      </c>
      <c r="J19" s="25">
        <v>0.97690729733192105</v>
      </c>
      <c r="K19" s="25">
        <v>0.98285324342014835</v>
      </c>
      <c r="L19" s="25">
        <v>0.98252040330524215</v>
      </c>
      <c r="M19" s="25">
        <v>0.98311280000996426</v>
      </c>
      <c r="N19" s="25">
        <v>0.97935612911950687</v>
      </c>
      <c r="O19" s="25">
        <v>0.97715879974848796</v>
      </c>
      <c r="P19" s="40">
        <v>0.97143623425384973</v>
      </c>
    </row>
    <row r="20" spans="2:16">
      <c r="B20" s="60" t="s">
        <v>105</v>
      </c>
    </row>
    <row r="21" spans="2:16">
      <c r="B21" s="61" t="s">
        <v>106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O24" sqref="O24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PELAKU!C2</f>
        <v>43555</v>
      </c>
      <c r="D2" s="67">
        <f>PELAKU!D2</f>
        <v>43585</v>
      </c>
      <c r="E2" s="67">
        <f>PELAKU!E2</f>
        <v>43616</v>
      </c>
      <c r="F2" s="67">
        <f>PELAKU!F2</f>
        <v>43646</v>
      </c>
      <c r="G2" s="67">
        <f>PELAKU!G2</f>
        <v>43677</v>
      </c>
      <c r="H2" s="67">
        <f>PELAKU!H2</f>
        <v>43708</v>
      </c>
      <c r="I2" s="67">
        <f>PELAKU!I2</f>
        <v>43738</v>
      </c>
      <c r="J2" s="67">
        <f>PELAKU!J2</f>
        <v>43769</v>
      </c>
      <c r="K2" s="67">
        <f>PELAKU!K2</f>
        <v>43799</v>
      </c>
      <c r="L2" s="67">
        <f>PELAKU!L2</f>
        <v>43830</v>
      </c>
      <c r="M2" s="67">
        <f>PELAKU!M2</f>
        <v>43861</v>
      </c>
      <c r="N2" s="67">
        <f>PELAKU!N2</f>
        <v>43890</v>
      </c>
      <c r="O2" s="67">
        <f>PELAKU!O2</f>
        <v>43921</v>
      </c>
      <c r="P2" s="80"/>
    </row>
    <row r="3" spans="1:17">
      <c r="A3" s="15">
        <v>1</v>
      </c>
      <c r="B3" s="16" t="s">
        <v>119</v>
      </c>
      <c r="C3" s="58">
        <f>+'LAN-PPMP'!C3+'LAN-PPIP'!C3+'LAN-DPLK'!C3</f>
        <v>443.32829455964998</v>
      </c>
      <c r="D3" s="58">
        <f>+'LAN-PPMP'!D3+'LAN-PPIP'!D3+'LAN-DPLK'!D3</f>
        <v>682.87847675622004</v>
      </c>
      <c r="E3" s="58">
        <f>+'LAN-PPMP'!E3+'LAN-PPIP'!E3+'LAN-DPLK'!E3</f>
        <v>423.77045324744006</v>
      </c>
      <c r="F3" s="58">
        <f>+'LAN-PPMP'!F3+'LAN-PPIP'!F3+'LAN-DPLK'!F3</f>
        <v>563.56645689723996</v>
      </c>
      <c r="G3" s="58">
        <f>+'LAN-PPMP'!G3+'LAN-PPIP'!G3+'LAN-DPLK'!G3</f>
        <v>588.89050467184995</v>
      </c>
      <c r="H3" s="58">
        <f>+'LAN-PPMP'!H3+'LAN-PPIP'!H3+'LAN-DPLK'!H3</f>
        <v>615.24424327417</v>
      </c>
      <c r="I3" s="58">
        <f>+'LAN-PPMP'!I3+'LAN-PPIP'!I3+'LAN-DPLK'!I3</f>
        <v>496.64824857964004</v>
      </c>
      <c r="J3" s="58">
        <f>+'LAN-PPMP'!J3+'LAN-PPIP'!J3+'LAN-DPLK'!J3</f>
        <v>490.52125048957004</v>
      </c>
      <c r="K3" s="58">
        <f>+'LAN-PPMP'!K3+'LAN-PPIP'!K3+'LAN-DPLK'!K3</f>
        <v>748.21689103805988</v>
      </c>
      <c r="L3" s="58">
        <f>+'LAN-PPMP'!L3+'LAN-PPIP'!L3+'LAN-DPLK'!L3</f>
        <v>459.34082091191999</v>
      </c>
      <c r="M3" s="58">
        <f>+'LAN-PPMP'!M3+'LAN-PPIP'!M3+'LAN-DPLK'!M3</f>
        <v>573.07212355037996</v>
      </c>
      <c r="N3" s="58">
        <f>+'LAN-PPMP'!N3+'LAN-PPIP'!N3+'LAN-DPLK'!N3</f>
        <v>628.77359459596994</v>
      </c>
      <c r="O3" s="58">
        <f>+'LAN-PPMP'!O3+'LAN-PPIP'!O3+'LAN-DPLK'!O3</f>
        <v>590.57794077199992</v>
      </c>
      <c r="P3" s="81"/>
      <c r="Q3" s="82"/>
    </row>
    <row r="4" spans="1:17">
      <c r="A4" s="15">
        <v>2</v>
      </c>
      <c r="B4" s="16" t="s">
        <v>133</v>
      </c>
      <c r="C4" s="58">
        <f>+'LAN-PPMP'!C4+'LAN-PPIP'!C4+'LAN-DPLK'!C4</f>
        <v>1548.6259026570001</v>
      </c>
      <c r="D4" s="58">
        <f>+'LAN-PPMP'!D4+'LAN-PPIP'!D4+'LAN-DPLK'!D4</f>
        <v>1550.7849509600001</v>
      </c>
      <c r="E4" s="58">
        <f>+'LAN-PPMP'!E4+'LAN-PPIP'!E4+'LAN-DPLK'!E4</f>
        <v>1622.820850998</v>
      </c>
      <c r="F4" s="58">
        <f>+'LAN-PPMP'!F4+'LAN-PPIP'!F4+'LAN-DPLK'!F4</f>
        <v>1796.0583718149999</v>
      </c>
      <c r="G4" s="58">
        <f>+'LAN-PPMP'!G4+'LAN-PPIP'!G4+'LAN-DPLK'!G4</f>
        <v>1402.485745186</v>
      </c>
      <c r="H4" s="58">
        <f>+'LAN-PPMP'!H4+'LAN-PPIP'!H4+'LAN-DPLK'!H4</f>
        <v>1272.820408521</v>
      </c>
      <c r="I4" s="58">
        <f>+'LAN-PPMP'!I4+'LAN-PPIP'!I4+'LAN-DPLK'!I4</f>
        <v>1313.8087151509999</v>
      </c>
      <c r="J4" s="58">
        <f>+'LAN-PPMP'!J4+'LAN-PPIP'!J4+'LAN-DPLK'!J4</f>
        <v>1271.8856972240001</v>
      </c>
      <c r="K4" s="58">
        <f>+'LAN-PPMP'!K4+'LAN-PPIP'!K4+'LAN-DPLK'!K4</f>
        <v>1186.073793307</v>
      </c>
      <c r="L4" s="58">
        <f>+'LAN-PPMP'!L4+'LAN-PPIP'!L4+'LAN-DPLK'!L4</f>
        <v>1028.0794555800001</v>
      </c>
      <c r="M4" s="58">
        <f>+'LAN-PPMP'!M4+'LAN-PPIP'!M4+'LAN-DPLK'!M4</f>
        <v>1312.4363462350002</v>
      </c>
      <c r="N4" s="58">
        <f>+'LAN-PPMP'!N4+'LAN-PPIP'!N4+'LAN-DPLK'!N4</f>
        <v>1292.306786677</v>
      </c>
      <c r="O4" s="58">
        <f>+'LAN-PPMP'!O4+'LAN-PPIP'!O4+'LAN-DPLK'!O4</f>
        <v>980.40139831900001</v>
      </c>
      <c r="P4" s="81"/>
    </row>
    <row r="5" spans="1:17">
      <c r="A5" s="15">
        <v>3</v>
      </c>
      <c r="B5" s="16" t="s">
        <v>121</v>
      </c>
      <c r="C5" s="58">
        <f>+'LAN-PPMP'!C5+'LAN-PPIP'!C5+'LAN-DPLK'!C5</f>
        <v>70461.512371810575</v>
      </c>
      <c r="D5" s="58">
        <f>+'LAN-PPMP'!D5+'LAN-PPIP'!D5+'LAN-DPLK'!D5</f>
        <v>70719.136640475015</v>
      </c>
      <c r="E5" s="58">
        <f>+'LAN-PPMP'!E5+'LAN-PPIP'!E5+'LAN-DPLK'!E5</f>
        <v>69790.146508945676</v>
      </c>
      <c r="F5" s="58">
        <f>+'LAN-PPMP'!F5+'LAN-PPIP'!F5+'LAN-DPLK'!F5</f>
        <v>72462.840772755677</v>
      </c>
      <c r="G5" s="58">
        <f>+'LAN-PPMP'!G5+'LAN-PPIP'!G5+'LAN-DPLK'!G5</f>
        <v>73514.885799932686</v>
      </c>
      <c r="H5" s="58">
        <f>+'LAN-PPMP'!H5+'LAN-PPIP'!H5+'LAN-DPLK'!H5</f>
        <v>73621.491058950152</v>
      </c>
      <c r="I5" s="58">
        <f>+'LAN-PPMP'!I5+'LAN-PPIP'!I5+'LAN-DPLK'!I5</f>
        <v>75714.714129541011</v>
      </c>
      <c r="J5" s="58">
        <f>+'LAN-PPMP'!J5+'LAN-PPIP'!J5+'LAN-DPLK'!J5</f>
        <v>76050.329422176001</v>
      </c>
      <c r="K5" s="58">
        <f>+'LAN-PPMP'!K5+'LAN-PPIP'!K5+'LAN-DPLK'!K5</f>
        <v>76553.601333697006</v>
      </c>
      <c r="L5" s="58">
        <f>+'LAN-PPMP'!L5+'LAN-PPIP'!L5+'LAN-DPLK'!L5</f>
        <v>79700.012449918999</v>
      </c>
      <c r="M5" s="58">
        <f>+'LAN-PPMP'!M5+'LAN-PPIP'!M5+'LAN-DPLK'!M5</f>
        <v>80598.086445945999</v>
      </c>
      <c r="N5" s="58">
        <f>+'LAN-PPMP'!N5+'LAN-PPIP'!N5+'LAN-DPLK'!N5</f>
        <v>80399.47984115599</v>
      </c>
      <c r="O5" s="58">
        <f>+'LAN-PPMP'!O5+'LAN-PPIP'!O5+'LAN-DPLK'!O5</f>
        <v>81441.073695876999</v>
      </c>
      <c r="P5" s="81"/>
    </row>
    <row r="6" spans="1:17">
      <c r="A6" s="15">
        <v>4</v>
      </c>
      <c r="B6" s="16" t="s">
        <v>122</v>
      </c>
      <c r="C6" s="58">
        <f>+'LAN-PPMP'!C6+'LAN-PPIP'!C6+'LAN-DPLK'!C6</f>
        <v>1517.1562496575502</v>
      </c>
      <c r="D6" s="58">
        <f>+'LAN-PPMP'!D6+'LAN-PPIP'!D6+'LAN-DPLK'!D6</f>
        <v>1524.7700070220098</v>
      </c>
      <c r="E6" s="58">
        <f>+'LAN-PPMP'!E6+'LAN-PPIP'!E6+'LAN-DPLK'!E6</f>
        <v>1475.968051068</v>
      </c>
      <c r="F6" s="58">
        <f>+'LAN-PPMP'!F6+'LAN-PPIP'!F6+'LAN-DPLK'!F6</f>
        <v>737.857348753</v>
      </c>
      <c r="G6" s="58">
        <f>+'LAN-PPMP'!G6+'LAN-PPIP'!G6+'LAN-DPLK'!G6</f>
        <v>744.65757729200004</v>
      </c>
      <c r="H6" s="58">
        <f>+'LAN-PPMP'!H6+'LAN-PPIP'!H6+'LAN-DPLK'!H6</f>
        <v>747.34002966499997</v>
      </c>
      <c r="I6" s="58">
        <f>+'LAN-PPMP'!I6+'LAN-PPIP'!I6+'LAN-DPLK'!I6</f>
        <v>732.91335231899996</v>
      </c>
      <c r="J6" s="58">
        <f>+'LAN-PPMP'!J6+'LAN-PPIP'!J6+'LAN-DPLK'!J6</f>
        <v>742.68720652299999</v>
      </c>
      <c r="K6" s="58">
        <f>+'LAN-PPMP'!K6+'LAN-PPIP'!K6+'LAN-DPLK'!K6</f>
        <v>721.91554162499995</v>
      </c>
      <c r="L6" s="58">
        <f>+'LAN-PPMP'!L6+'LAN-PPIP'!L6+'LAN-DPLK'!L6</f>
        <v>500.61884400899999</v>
      </c>
      <c r="M6" s="58">
        <f>+'LAN-PPMP'!M6+'LAN-PPIP'!M6+'LAN-DPLK'!M6</f>
        <v>503.76900114799997</v>
      </c>
      <c r="N6" s="58">
        <f>+'LAN-PPMP'!N6+'LAN-PPIP'!N6+'LAN-DPLK'!N6</f>
        <v>452.61153421400002</v>
      </c>
      <c r="O6" s="58">
        <f>+'LAN-PPMP'!O6+'LAN-PPIP'!O6+'LAN-DPLK'!O6</f>
        <v>455.40213318299999</v>
      </c>
      <c r="P6" s="81"/>
    </row>
    <row r="7" spans="1:17">
      <c r="A7" s="15">
        <v>5</v>
      </c>
      <c r="B7" s="16" t="s">
        <v>123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684.17541309600006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0</v>
      </c>
      <c r="M7" s="58">
        <f>+'LAN-PPMP'!M7+'LAN-PPIP'!M7+'LAN-DPLK'!M7</f>
        <v>3.9</v>
      </c>
      <c r="N7" s="58">
        <f>+'LAN-PPMP'!N7+'LAN-PPIP'!N7+'LAN-DPLK'!N7</f>
        <v>0</v>
      </c>
      <c r="O7" s="58">
        <f>+'LAN-PPMP'!O7+'LAN-PPIP'!O7+'LAN-DPLK'!O7</f>
        <v>0</v>
      </c>
      <c r="P7" s="81"/>
    </row>
    <row r="8" spans="1:17">
      <c r="A8" s="15">
        <v>6</v>
      </c>
      <c r="B8" s="16" t="s">
        <v>124</v>
      </c>
      <c r="C8" s="58">
        <f>+'LAN-PPMP'!C8+'LAN-PPIP'!C8+'LAN-DPLK'!C8</f>
        <v>62016.162028245555</v>
      </c>
      <c r="D8" s="58">
        <f>+'LAN-PPMP'!D8+'LAN-PPIP'!D8+'LAN-DPLK'!D8</f>
        <v>62513.830329270189</v>
      </c>
      <c r="E8" s="58">
        <f>+'LAN-PPMP'!E8+'LAN-PPIP'!E8+'LAN-DPLK'!E8</f>
        <v>63176.757569960115</v>
      </c>
      <c r="F8" s="58">
        <f>+'LAN-PPMP'!F8+'LAN-PPIP'!F8+'LAN-DPLK'!F8</f>
        <v>64533.45004560778</v>
      </c>
      <c r="G8" s="58">
        <f>+'LAN-PPMP'!G8+'LAN-PPIP'!G8+'LAN-DPLK'!G8</f>
        <v>64347.983274846905</v>
      </c>
      <c r="H8" s="58">
        <f>+'LAN-PPMP'!H8+'LAN-PPIP'!H8+'LAN-DPLK'!H8</f>
        <v>63806.589801983289</v>
      </c>
      <c r="I8" s="58">
        <f>+'LAN-PPMP'!I8+'LAN-PPIP'!I8+'LAN-DPLK'!I8</f>
        <v>65263.188316888656</v>
      </c>
      <c r="J8" s="58">
        <f>+'LAN-PPMP'!J8+'LAN-PPIP'!J8+'LAN-DPLK'!J8</f>
        <v>66340.177063277952</v>
      </c>
      <c r="K8" s="58">
        <f>+'LAN-PPMP'!K8+'LAN-PPIP'!K8+'LAN-DPLK'!K8</f>
        <v>66919.564514218699</v>
      </c>
      <c r="L8" s="58">
        <f>+'LAN-PPMP'!L8+'LAN-PPIP'!L8+'LAN-DPLK'!L8</f>
        <v>67409.516967213509</v>
      </c>
      <c r="M8" s="58">
        <f>+'LAN-PPMP'!M8+'LAN-PPIP'!M8+'LAN-DPLK'!M8</f>
        <v>68072.23944076366</v>
      </c>
      <c r="N8" s="58">
        <f>+'LAN-PPMP'!N8+'LAN-PPIP'!N8+'LAN-DPLK'!N8</f>
        <v>67338.740070665997</v>
      </c>
      <c r="O8" s="58">
        <f>+'LAN-PPMP'!O8+'LAN-PPIP'!O8+'LAN-DPLK'!O8</f>
        <v>65051.448291066299</v>
      </c>
      <c r="P8" s="81"/>
    </row>
    <row r="9" spans="1:17">
      <c r="A9" s="15">
        <v>7</v>
      </c>
      <c r="B9" s="16" t="s">
        <v>125</v>
      </c>
      <c r="C9" s="58">
        <f>+'LAN-PPMP'!C9+'LAN-PPIP'!C9+'LAN-DPLK'!C9</f>
        <v>32068.75357524697</v>
      </c>
      <c r="D9" s="58">
        <f>+'LAN-PPMP'!D9+'LAN-PPIP'!D9+'LAN-DPLK'!D9</f>
        <v>32055.410167122427</v>
      </c>
      <c r="E9" s="58">
        <f>+'LAN-PPMP'!E9+'LAN-PPIP'!E9+'LAN-DPLK'!E9</f>
        <v>31366.0844700624</v>
      </c>
      <c r="F9" s="58">
        <f>+'LAN-PPMP'!F9+'LAN-PPIP'!F9+'LAN-DPLK'!F9</f>
        <v>32773.818309684997</v>
      </c>
      <c r="G9" s="58">
        <f>+'LAN-PPMP'!G9+'LAN-PPIP'!G9+'LAN-DPLK'!G9</f>
        <v>32673.587227718152</v>
      </c>
      <c r="H9" s="58">
        <f>+'LAN-PPMP'!H9+'LAN-PPIP'!H9+'LAN-DPLK'!H9</f>
        <v>31827.500975899649</v>
      </c>
      <c r="I9" s="58">
        <f>+'LAN-PPMP'!I9+'LAN-PPIP'!I9+'LAN-DPLK'!I9</f>
        <v>30648.755278799115</v>
      </c>
      <c r="J9" s="58">
        <f>+'LAN-PPMP'!J9+'LAN-PPIP'!J9+'LAN-DPLK'!J9</f>
        <v>30823.477361568199</v>
      </c>
      <c r="K9" s="58">
        <f>+'LAN-PPMP'!K9+'LAN-PPIP'!K9+'LAN-DPLK'!K9</f>
        <v>29140.570909614198</v>
      </c>
      <c r="L9" s="58">
        <f>+'LAN-PPMP'!L9+'LAN-PPIP'!L9+'LAN-DPLK'!L9</f>
        <v>30578.955733982202</v>
      </c>
      <c r="M9" s="58">
        <f>+'LAN-PPMP'!M9+'LAN-PPIP'!M9+'LAN-DPLK'!M9</f>
        <v>29085.574270961199</v>
      </c>
      <c r="N9" s="58">
        <f>+'LAN-PPMP'!N9+'LAN-PPIP'!N9+'LAN-DPLK'!N9</f>
        <v>26944.389793959199</v>
      </c>
      <c r="O9" s="58">
        <f>+'LAN-PPMP'!O9+'LAN-PPIP'!O9+'LAN-DPLK'!O9</f>
        <v>20592.682584688002</v>
      </c>
      <c r="P9" s="81"/>
    </row>
    <row r="10" spans="1:17">
      <c r="A10" s="15">
        <v>8</v>
      </c>
      <c r="B10" s="16" t="s">
        <v>126</v>
      </c>
      <c r="C10" s="58">
        <f>+'LAN-PPMP'!C10+'LAN-PPIP'!C10+'LAN-DPLK'!C10</f>
        <v>55301.372758954145</v>
      </c>
      <c r="D10" s="58">
        <f>+'LAN-PPMP'!D10+'LAN-PPIP'!D10+'LAN-DPLK'!D10</f>
        <v>55813.450673361222</v>
      </c>
      <c r="E10" s="58">
        <f>+'LAN-PPMP'!E10+'LAN-PPIP'!E10+'LAN-DPLK'!E10</f>
        <v>57017.526200866741</v>
      </c>
      <c r="F10" s="58">
        <f>+'LAN-PPMP'!F10+'LAN-PPIP'!F10+'LAN-DPLK'!F10</f>
        <v>56646.122228837725</v>
      </c>
      <c r="G10" s="58">
        <f>+'LAN-PPMP'!G10+'LAN-PPIP'!G10+'LAN-DPLK'!G10</f>
        <v>56994.348279221755</v>
      </c>
      <c r="H10" s="58">
        <f>+'LAN-PPMP'!H10+'LAN-PPIP'!H10+'LAN-DPLK'!H10</f>
        <v>57775.82098224503</v>
      </c>
      <c r="I10" s="58">
        <f>+'LAN-PPMP'!I10+'LAN-PPIP'!I10+'LAN-DPLK'!I10</f>
        <v>57624.279998425016</v>
      </c>
      <c r="J10" s="58">
        <f>+'LAN-PPMP'!J10+'LAN-PPIP'!J10+'LAN-DPLK'!J10</f>
        <v>57775.818680971548</v>
      </c>
      <c r="K10" s="58">
        <f>+'LAN-PPMP'!K10+'LAN-PPIP'!K10+'LAN-DPLK'!K10</f>
        <v>58686.128693702762</v>
      </c>
      <c r="L10" s="58">
        <f>+'LAN-PPMP'!L10+'LAN-PPIP'!L10+'LAN-DPLK'!L10</f>
        <v>58630.849514815447</v>
      </c>
      <c r="M10" s="58">
        <f>+'LAN-PPMP'!M10+'LAN-PPIP'!M10+'LAN-DPLK'!M10</f>
        <v>58460.843987775937</v>
      </c>
      <c r="N10" s="58">
        <f>+'LAN-PPMP'!N10+'LAN-PPIP'!N10+'LAN-DPLK'!N10</f>
        <v>59270.991008944358</v>
      </c>
      <c r="O10" s="58">
        <f>+'LAN-PPMP'!O10+'LAN-PPIP'!O10+'LAN-DPLK'!O10</f>
        <v>57652.738904341801</v>
      </c>
      <c r="P10" s="81"/>
      <c r="Q10" s="83"/>
    </row>
    <row r="11" spans="1:17">
      <c r="A11" s="15">
        <v>9</v>
      </c>
      <c r="B11" s="16" t="s">
        <v>127</v>
      </c>
      <c r="C11" s="58">
        <f>+'LAN-PPMP'!C11+'LAN-PPIP'!C11+'LAN-DPLK'!C11</f>
        <v>3100.4850340279281</v>
      </c>
      <c r="D11" s="58">
        <f>+'LAN-PPMP'!D11+'LAN-PPIP'!D11+'LAN-DPLK'!D11</f>
        <v>3201.4727611722683</v>
      </c>
      <c r="E11" s="58">
        <f>+'LAN-PPMP'!E11+'LAN-PPIP'!E11+'LAN-DPLK'!E11</f>
        <v>3211.4109296983379</v>
      </c>
      <c r="F11" s="58">
        <f>+'LAN-PPMP'!F11+'LAN-PPIP'!F11+'LAN-DPLK'!F11</f>
        <v>3177.8955762602982</v>
      </c>
      <c r="G11" s="58">
        <f>+'LAN-PPMP'!G11+'LAN-PPIP'!G11+'LAN-DPLK'!G11</f>
        <v>3263.3750379834983</v>
      </c>
      <c r="H11" s="58">
        <f>+'LAN-PPMP'!H11+'LAN-PPIP'!H11+'LAN-DPLK'!H11</f>
        <v>3689.1461437636981</v>
      </c>
      <c r="I11" s="58">
        <f>+'LAN-PPMP'!I11+'LAN-PPIP'!I11+'LAN-DPLK'!I11</f>
        <v>3861.2927675012979</v>
      </c>
      <c r="J11" s="58">
        <f>+'LAN-PPMP'!J11+'LAN-PPIP'!J11+'LAN-DPLK'!J11</f>
        <v>3943.2736971438981</v>
      </c>
      <c r="K11" s="58">
        <f>+'LAN-PPMP'!K11+'LAN-PPIP'!K11+'LAN-DPLK'!K11</f>
        <v>3937.8639955198978</v>
      </c>
      <c r="L11" s="58">
        <f>+'LAN-PPMP'!L11+'LAN-PPIP'!L11+'LAN-DPLK'!L11</f>
        <v>3993.1349346448978</v>
      </c>
      <c r="M11" s="58">
        <f>+'LAN-PPMP'!M11+'LAN-PPIP'!M11+'LAN-DPLK'!M11</f>
        <v>3774.7719557480004</v>
      </c>
      <c r="N11" s="58">
        <f>+'LAN-PPMP'!N11+'LAN-PPIP'!N11+'LAN-DPLK'!N11</f>
        <v>4095.4683638180004</v>
      </c>
      <c r="O11" s="58">
        <f>+'LAN-PPMP'!O11+'LAN-PPIP'!O11+'LAN-DPLK'!O11</f>
        <v>3963.7473823790001</v>
      </c>
      <c r="P11" s="81"/>
    </row>
    <row r="12" spans="1:17">
      <c r="A12" s="15">
        <v>10</v>
      </c>
      <c r="B12" s="16" t="s">
        <v>128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1.0225</v>
      </c>
      <c r="I12" s="58">
        <f>+'LAN-PPMP'!I12+'LAN-PPIP'!I12+'LAN-DPLK'!I12</f>
        <v>1.0225</v>
      </c>
      <c r="J12" s="58">
        <f>+'LAN-PPMP'!J12+'LAN-PPIP'!J12+'LAN-DPLK'!J12</f>
        <v>2.0568233999999999</v>
      </c>
      <c r="K12" s="58">
        <f>+'LAN-PPMP'!K12+'LAN-PPIP'!K12+'LAN-DPLK'!K12</f>
        <v>2.0576276600000001</v>
      </c>
      <c r="L12" s="58">
        <f>+'LAN-PPMP'!L12+'LAN-PPIP'!L12+'LAN-DPLK'!L12</f>
        <v>2.0553094000000001</v>
      </c>
      <c r="M12" s="58">
        <f>+'LAN-PPMP'!M12+'LAN-PPIP'!M12+'LAN-DPLK'!M12</f>
        <v>2.0573144999999999</v>
      </c>
      <c r="N12" s="58">
        <f>+'LAN-PPMP'!N12+'LAN-PPIP'!N12+'LAN-DPLK'!N12</f>
        <v>2.0589852400000002</v>
      </c>
      <c r="O12" s="58">
        <f>+'LAN-PPMP'!O12+'LAN-PPIP'!O12+'LAN-DPLK'!O12</f>
        <v>0</v>
      </c>
      <c r="P12" s="81"/>
    </row>
    <row r="13" spans="1:17">
      <c r="A13" s="15">
        <v>11</v>
      </c>
      <c r="B13" s="16" t="s">
        <v>129</v>
      </c>
      <c r="C13" s="58">
        <f>+'LAN-PPMP'!C13+'LAN-PPIP'!C13+'LAN-DPLK'!C13</f>
        <v>16031.850268406586</v>
      </c>
      <c r="D13" s="58">
        <f>+'LAN-PPMP'!D13+'LAN-PPIP'!D13+'LAN-DPLK'!D13</f>
        <v>15818.573025768597</v>
      </c>
      <c r="E13" s="58">
        <f>+'LAN-PPMP'!E13+'LAN-PPIP'!E13+'LAN-DPLK'!E13</f>
        <v>15514.41146618518</v>
      </c>
      <c r="F13" s="58">
        <f>+'LAN-PPMP'!F13+'LAN-PPIP'!F13+'LAN-DPLK'!F13</f>
        <v>15787.621876226338</v>
      </c>
      <c r="G13" s="58">
        <f>+'LAN-PPMP'!G13+'LAN-PPIP'!G13+'LAN-DPLK'!G13</f>
        <v>15771.118622979704</v>
      </c>
      <c r="H13" s="58">
        <f>+'LAN-PPMP'!H13+'LAN-PPIP'!H13+'LAN-DPLK'!H13</f>
        <v>15664.495713701317</v>
      </c>
      <c r="I13" s="58">
        <f>+'LAN-PPMP'!I13+'LAN-PPIP'!I13+'LAN-DPLK'!I13</f>
        <v>15221.81900014088</v>
      </c>
      <c r="J13" s="58">
        <f>+'LAN-PPMP'!J13+'LAN-PPIP'!J13+'LAN-DPLK'!J13</f>
        <v>15412.807187893515</v>
      </c>
      <c r="K13" s="58">
        <f>+'LAN-PPMP'!K13+'LAN-PPIP'!K13+'LAN-DPLK'!K13</f>
        <v>14853.55722270021</v>
      </c>
      <c r="L13" s="58">
        <f>+'LAN-PPMP'!L13+'LAN-PPIP'!L13+'LAN-DPLK'!L13</f>
        <v>15167.872667803284</v>
      </c>
      <c r="M13" s="58">
        <f>+'LAN-PPMP'!M13+'LAN-PPIP'!M13+'LAN-DPLK'!M13</f>
        <v>14557.653501635901</v>
      </c>
      <c r="N13" s="58">
        <f>+'LAN-PPMP'!N13+'LAN-PPIP'!N13+'LAN-DPLK'!N13</f>
        <v>13993.183932190548</v>
      </c>
      <c r="O13" s="58">
        <f>+'LAN-PPMP'!O13+'LAN-PPIP'!O13+'LAN-DPLK'!O13</f>
        <v>13112.912991963211</v>
      </c>
      <c r="P13" s="81"/>
    </row>
    <row r="14" spans="1:17">
      <c r="A14" s="15">
        <v>12</v>
      </c>
      <c r="B14" s="16" t="s">
        <v>11</v>
      </c>
      <c r="C14" s="58">
        <f>+'LAN-PPMP'!C14+'LAN-PPIP'!C14+'LAN-DPLK'!C14</f>
        <v>191.12791569300001</v>
      </c>
      <c r="D14" s="58">
        <f>+'LAN-PPMP'!D14+'LAN-PPIP'!D14+'LAN-DPLK'!D14</f>
        <v>191.133199023</v>
      </c>
      <c r="E14" s="58">
        <f>+'LAN-PPMP'!E14+'LAN-PPIP'!E14+'LAN-DPLK'!E14</f>
        <v>191.25369855</v>
      </c>
      <c r="F14" s="58">
        <f>+'LAN-PPMP'!F14+'LAN-PPIP'!F14+'LAN-DPLK'!F14</f>
        <v>190.44260261099998</v>
      </c>
      <c r="G14" s="58">
        <f>+'LAN-PPMP'!G14+'LAN-PPIP'!G14+'LAN-DPLK'!G14</f>
        <v>190.366381354</v>
      </c>
      <c r="H14" s="58">
        <f>+'LAN-PPMP'!H14+'LAN-PPIP'!H14+'LAN-DPLK'!H14</f>
        <v>175.245513426</v>
      </c>
      <c r="I14" s="58">
        <f>+'LAN-PPMP'!I14+'LAN-PPIP'!I14+'LAN-DPLK'!I14</f>
        <v>125.285186513</v>
      </c>
      <c r="J14" s="58">
        <f>+'LAN-PPMP'!J14+'LAN-PPIP'!J14+'LAN-DPLK'!J14</f>
        <v>136.20796006099999</v>
      </c>
      <c r="K14" s="58">
        <f>+'LAN-PPMP'!K14+'LAN-PPIP'!K14+'LAN-DPLK'!K14</f>
        <v>186.27065953499999</v>
      </c>
      <c r="L14" s="58">
        <f>+'LAN-PPMP'!L14+'LAN-PPIP'!L14+'LAN-DPLK'!L14</f>
        <v>240.551803651</v>
      </c>
      <c r="M14" s="58">
        <f>+'LAN-PPMP'!M14+'LAN-PPIP'!M14+'LAN-DPLK'!M14</f>
        <v>241.85285952199999</v>
      </c>
      <c r="N14" s="58">
        <f>+'LAN-PPMP'!N14+'LAN-PPIP'!N14+'LAN-DPLK'!N14</f>
        <v>245.52819189300001</v>
      </c>
      <c r="O14" s="58">
        <f>+'LAN-PPMP'!O14+'LAN-PPIP'!O14+'LAN-DPLK'!O14</f>
        <v>212.59054884699998</v>
      </c>
      <c r="P14" s="81"/>
    </row>
    <row r="15" spans="1:17">
      <c r="A15" s="15">
        <v>13</v>
      </c>
      <c r="B15" s="16" t="s">
        <v>115</v>
      </c>
      <c r="C15" s="58">
        <f>+'LAN-PPMP'!C15+'LAN-PPIP'!C15+'LAN-DPLK'!C15</f>
        <v>977.39954585121393</v>
      </c>
      <c r="D15" s="58">
        <f>+'LAN-PPMP'!D15+'LAN-PPIP'!D15+'LAN-DPLK'!D15</f>
        <v>969.51449435315214</v>
      </c>
      <c r="E15" s="58">
        <f>+'LAN-PPMP'!E15+'LAN-PPIP'!E15+'LAN-DPLK'!E15</f>
        <v>954.38367693655755</v>
      </c>
      <c r="F15" s="58">
        <f>+'LAN-PPMP'!F15+'LAN-PPIP'!F15+'LAN-DPLK'!F15</f>
        <v>940.31291577313129</v>
      </c>
      <c r="G15" s="58">
        <f>+'LAN-PPMP'!G15+'LAN-PPIP'!G15+'LAN-DPLK'!G15</f>
        <v>917.16748998349692</v>
      </c>
      <c r="H15" s="58">
        <f>+'LAN-PPMP'!H15+'LAN-PPIP'!H15+'LAN-DPLK'!H15</f>
        <v>851.73240702754822</v>
      </c>
      <c r="I15" s="58">
        <f>+'LAN-PPMP'!I15+'LAN-PPIP'!I15+'LAN-DPLK'!I15</f>
        <v>925.77239774290194</v>
      </c>
      <c r="J15" s="58">
        <f>+'LAN-PPMP'!J15+'LAN-PPIP'!J15+'LAN-DPLK'!J15</f>
        <v>917.70186526642772</v>
      </c>
      <c r="K15" s="58">
        <f>+'LAN-PPMP'!K15+'LAN-PPIP'!K15+'LAN-DPLK'!K15</f>
        <v>1057.9573801853969</v>
      </c>
      <c r="L15" s="58">
        <f>+'LAN-PPMP'!L15+'LAN-PPIP'!L15+'LAN-DPLK'!L15</f>
        <v>1027.6995485838643</v>
      </c>
      <c r="M15" s="58">
        <f>+'LAN-PPMP'!M15+'LAN-PPIP'!M15+'LAN-DPLK'!M15</f>
        <v>1025.4729480818021</v>
      </c>
      <c r="N15" s="58">
        <f>+'LAN-PPMP'!N15+'LAN-PPIP'!N15+'LAN-DPLK'!N15</f>
        <v>1016.9991491368573</v>
      </c>
      <c r="O15" s="58">
        <f>+'LAN-PPMP'!O15+'LAN-PPIP'!O15+'LAN-DPLK'!O15</f>
        <v>981.57447406021345</v>
      </c>
      <c r="P15" s="81"/>
      <c r="Q15" s="83"/>
    </row>
    <row r="16" spans="1:17">
      <c r="A16" s="15">
        <v>14</v>
      </c>
      <c r="B16" s="16" t="s">
        <v>116</v>
      </c>
      <c r="C16" s="58">
        <f>+'LAN-PPMP'!C16+'LAN-PPIP'!C16+'LAN-DPLK'!C16</f>
        <v>94.345862321360002</v>
      </c>
      <c r="D16" s="58">
        <f>+'LAN-PPMP'!D16+'LAN-PPIP'!D16+'LAN-DPLK'!D16</f>
        <v>116.96517475536001</v>
      </c>
      <c r="E16" s="58">
        <f>+'LAN-PPMP'!E16+'LAN-PPIP'!E16+'LAN-DPLK'!E16</f>
        <v>136.92913767336</v>
      </c>
      <c r="F16" s="58">
        <f>+'LAN-PPMP'!F16+'LAN-PPIP'!F16+'LAN-DPLK'!F16</f>
        <v>104.84452123235999</v>
      </c>
      <c r="G16" s="58">
        <f>+'LAN-PPMP'!G16+'LAN-PPIP'!G16+'LAN-DPLK'!G16</f>
        <v>110.12258161635999</v>
      </c>
      <c r="H16" s="58">
        <f>+'LAN-PPMP'!H16+'LAN-PPIP'!H16+'LAN-DPLK'!H16</f>
        <v>44.822656943360002</v>
      </c>
      <c r="I16" s="58">
        <f>+'LAN-PPMP'!I16+'LAN-PPIP'!I16+'LAN-DPLK'!I16</f>
        <v>44.554111018359997</v>
      </c>
      <c r="J16" s="58">
        <f>+'LAN-PPMP'!J16+'LAN-PPIP'!J16+'LAN-DPLK'!J16</f>
        <v>44.560358379</v>
      </c>
      <c r="K16" s="58">
        <f>+'LAN-PPMP'!K16+'LAN-PPIP'!K16+'LAN-DPLK'!K16</f>
        <v>45.190420154000002</v>
      </c>
      <c r="L16" s="58">
        <f>+'LAN-PPMP'!L16+'LAN-PPIP'!L16+'LAN-DPLK'!L16</f>
        <v>45.026466229</v>
      </c>
      <c r="M16" s="58">
        <f>+'LAN-PPMP'!M16+'LAN-PPIP'!M16+'LAN-DPLK'!M16</f>
        <v>45.025184279000001</v>
      </c>
      <c r="N16" s="58">
        <f>+'LAN-PPMP'!N16+'LAN-PPIP'!N16+'LAN-DPLK'!N16</f>
        <v>45.123462829000005</v>
      </c>
      <c r="O16" s="58">
        <f>+'LAN-PPMP'!O16+'LAN-PPIP'!O16+'LAN-DPLK'!O16</f>
        <v>45.226375565999994</v>
      </c>
      <c r="P16" s="81"/>
    </row>
    <row r="17" spans="1:17">
      <c r="A17" s="15">
        <v>15</v>
      </c>
      <c r="B17" s="16" t="s">
        <v>117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49.984641382</v>
      </c>
      <c r="I17" s="58">
        <f>+'LAN-PPMP'!I17+'LAN-PPIP'!I17+'LAN-DPLK'!I17</f>
        <v>50.075325067999998</v>
      </c>
      <c r="J17" s="58">
        <f>+'LAN-PPMP'!J17+'LAN-PPIP'!J17+'LAN-DPLK'!J17</f>
        <v>50.166008755</v>
      </c>
      <c r="K17" s="58">
        <f>+'LAN-PPMP'!K17+'LAN-PPIP'!K17+'LAN-DPLK'!K17</f>
        <v>49.980767708999998</v>
      </c>
      <c r="L17" s="58">
        <f>+'LAN-PPMP'!L17+'LAN-PPIP'!L17+'LAN-DPLK'!L17</f>
        <v>100.214154737</v>
      </c>
      <c r="M17" s="58">
        <f>+'LAN-PPMP'!M17+'LAN-PPIP'!M17+'LAN-DPLK'!M17</f>
        <v>100.48258573</v>
      </c>
      <c r="N17" s="58">
        <f>+'LAN-PPMP'!N17+'LAN-PPIP'!N17+'LAN-DPLK'!N17</f>
        <v>100.45832333999999</v>
      </c>
      <c r="O17" s="58">
        <f>+'LAN-PPMP'!O17+'LAN-PPIP'!O17+'LAN-DPLK'!O17</f>
        <v>100.273514484</v>
      </c>
      <c r="P17" s="81"/>
    </row>
    <row r="18" spans="1:17">
      <c r="A18" s="15">
        <v>16</v>
      </c>
      <c r="B18" s="16" t="s">
        <v>118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  <c r="P18" s="81"/>
    </row>
    <row r="19" spans="1:17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  <c r="P19" s="81"/>
    </row>
    <row r="20" spans="1:17">
      <c r="A20" s="15">
        <v>18</v>
      </c>
      <c r="B20" s="16" t="s">
        <v>13</v>
      </c>
      <c r="C20" s="58">
        <f>+'LAN-PPMP'!C20+'LAN-PPIP'!C20+'LAN-DPLK'!C20</f>
        <v>9281.0834793855902</v>
      </c>
      <c r="D20" s="58">
        <f>+'LAN-PPMP'!D20+'LAN-PPIP'!D20+'LAN-DPLK'!D20</f>
        <v>9361.6763399165902</v>
      </c>
      <c r="E20" s="58">
        <f>+'LAN-PPMP'!E20+'LAN-PPIP'!E20+'LAN-DPLK'!E20</f>
        <v>9384.1888924200011</v>
      </c>
      <c r="F20" s="58">
        <f>+'LAN-PPMP'!F20+'LAN-PPIP'!F20+'LAN-DPLK'!F20</f>
        <v>9583.3021869839995</v>
      </c>
      <c r="G20" s="58">
        <f>+'LAN-PPMP'!G20+'LAN-PPIP'!G20+'LAN-DPLK'!G20</f>
        <v>9580.20140930659</v>
      </c>
      <c r="H20" s="58">
        <f>+'LAN-PPMP'!H20+'LAN-PPIP'!H20+'LAN-DPLK'!H20</f>
        <v>9583.9135123729793</v>
      </c>
      <c r="I20" s="58">
        <f>+'LAN-PPMP'!I20+'LAN-PPIP'!I20+'LAN-DPLK'!I20</f>
        <v>9002.7709427479494</v>
      </c>
      <c r="J20" s="58">
        <f>+'LAN-PPMP'!J20+'LAN-PPIP'!J20+'LAN-DPLK'!J20</f>
        <v>9102.9871100499513</v>
      </c>
      <c r="K20" s="58">
        <f>+'LAN-PPMP'!K20+'LAN-PPIP'!K20+'LAN-DPLK'!K20</f>
        <v>9490.168540881501</v>
      </c>
      <c r="L20" s="58">
        <f>+'LAN-PPMP'!L20+'LAN-PPIP'!L20+'LAN-DPLK'!L20</f>
        <v>9788.8429122001107</v>
      </c>
      <c r="M20" s="58">
        <f>+'LAN-PPMP'!M20+'LAN-PPIP'!M20+'LAN-DPLK'!M20</f>
        <v>9824.1643472431115</v>
      </c>
      <c r="N20" s="58">
        <f>+'LAN-PPMP'!N20+'LAN-PPIP'!N20+'LAN-DPLK'!N20</f>
        <v>9867.4113135371099</v>
      </c>
      <c r="O20" s="58">
        <f>+'LAN-PPMP'!O20+'LAN-PPIP'!O20+'LAN-DPLK'!O20</f>
        <v>9864.4940942861103</v>
      </c>
      <c r="P20" s="81"/>
    </row>
    <row r="21" spans="1:17">
      <c r="A21" s="15">
        <v>19</v>
      </c>
      <c r="B21" s="16" t="s">
        <v>130</v>
      </c>
      <c r="C21" s="58">
        <f>+'LAN-PPMP'!C21+'LAN-PPIP'!C21+'LAN-DPLK'!C21</f>
        <v>4083.2572070290003</v>
      </c>
      <c r="D21" s="58">
        <f>+'LAN-PPMP'!D21+'LAN-PPIP'!D21+'LAN-DPLK'!D21</f>
        <v>4169.9658365639998</v>
      </c>
      <c r="E21" s="58">
        <f>+'LAN-PPMP'!E21+'LAN-PPIP'!E21+'LAN-DPLK'!E21</f>
        <v>4175.3745415000003</v>
      </c>
      <c r="F21" s="58">
        <f>+'LAN-PPMP'!F21+'LAN-PPIP'!F21+'LAN-DPLK'!F21</f>
        <v>4115.5088219190002</v>
      </c>
      <c r="G21" s="58">
        <f>+'LAN-PPMP'!G21+'LAN-PPIP'!G21+'LAN-DPLK'!G21</f>
        <v>4128.8903439329997</v>
      </c>
      <c r="H21" s="58">
        <f>+'LAN-PPMP'!H21+'LAN-PPIP'!H21+'LAN-DPLK'!H21</f>
        <v>4263.8064491140003</v>
      </c>
      <c r="I21" s="58">
        <f>+'LAN-PPMP'!I21+'LAN-PPIP'!I21+'LAN-DPLK'!I21</f>
        <v>4262.1583141159999</v>
      </c>
      <c r="J21" s="58">
        <f>+'LAN-PPMP'!J21+'LAN-PPIP'!J21+'LAN-DPLK'!J21</f>
        <v>4159.9962643460303</v>
      </c>
      <c r="K21" s="58">
        <f>+'LAN-PPMP'!K21+'LAN-PPIP'!K21+'LAN-DPLK'!K21</f>
        <v>4155.2694654856896</v>
      </c>
      <c r="L21" s="58">
        <f>+'LAN-PPMP'!L21+'LAN-PPIP'!L21+'LAN-DPLK'!L21</f>
        <v>4237.6041550589998</v>
      </c>
      <c r="M21" s="58">
        <f>+'LAN-PPMP'!M21+'LAN-PPIP'!M21+'LAN-DPLK'!M21</f>
        <v>4285.0017220589998</v>
      </c>
      <c r="N21" s="58">
        <f>+'LAN-PPMP'!N21+'LAN-PPIP'!N21+'LAN-DPLK'!N21</f>
        <v>4283.9249282050005</v>
      </c>
      <c r="O21" s="58">
        <f>+'LAN-PPMP'!O21+'LAN-PPIP'!O21+'LAN-DPLK'!O21</f>
        <v>4283.4078098549999</v>
      </c>
      <c r="P21" s="81"/>
      <c r="Q21" s="82"/>
    </row>
    <row r="22" spans="1:17">
      <c r="A22" s="15">
        <v>20</v>
      </c>
      <c r="B22" s="16" t="s">
        <v>131</v>
      </c>
      <c r="C22" s="58">
        <f>+'LAN-PPMP'!C22+'LAN-PPIP'!C22+'LAN-DPLK'!C22</f>
        <v>2490.4592195118703</v>
      </c>
      <c r="D22" s="58">
        <f>+'LAN-PPMP'!D22+'LAN-PPIP'!D22+'LAN-DPLK'!D22</f>
        <v>2449.61528081287</v>
      </c>
      <c r="E22" s="58">
        <f>+'LAN-PPMP'!E22+'LAN-PPIP'!E22+'LAN-DPLK'!E22</f>
        <v>2249.6665600302003</v>
      </c>
      <c r="F22" s="58">
        <f>+'LAN-PPMP'!F22+'LAN-PPIP'!F22+'LAN-DPLK'!F22</f>
        <v>2112.9716293208699</v>
      </c>
      <c r="G22" s="58">
        <f>+'LAN-PPMP'!G22+'LAN-PPIP'!G22+'LAN-DPLK'!G22</f>
        <v>2111.77425793987</v>
      </c>
      <c r="H22" s="58">
        <f>+'LAN-PPMP'!H22+'LAN-PPIP'!H22+'LAN-DPLK'!H22</f>
        <v>2173.7726172409998</v>
      </c>
      <c r="I22" s="58">
        <f>+'LAN-PPMP'!I22+'LAN-PPIP'!I22+'LAN-DPLK'!I22</f>
        <v>2176.4923752539999</v>
      </c>
      <c r="J22" s="58">
        <f>+'LAN-PPMP'!J22+'LAN-PPIP'!J22+'LAN-DPLK'!J22</f>
        <v>2178.921515046</v>
      </c>
      <c r="K22" s="58">
        <f>+'LAN-PPMP'!K22+'LAN-PPIP'!K22+'LAN-DPLK'!K22</f>
        <v>2178.7974413729999</v>
      </c>
      <c r="L22" s="58">
        <f>+'LAN-PPMP'!L22+'LAN-PPIP'!L22+'LAN-DPLK'!L22</f>
        <v>2033.2330879260001</v>
      </c>
      <c r="M22" s="58">
        <f>+'LAN-PPMP'!M22+'LAN-PPIP'!M22+'LAN-DPLK'!M22</f>
        <v>2033.6896192519998</v>
      </c>
      <c r="N22" s="58">
        <f>+'LAN-PPMP'!N22+'LAN-PPIP'!N22+'LAN-DPLK'!N22</f>
        <v>2033.2044641750001</v>
      </c>
      <c r="O22" s="58">
        <f>+'LAN-PPMP'!O22+'LAN-PPIP'!O22+'LAN-DPLK'!O22</f>
        <v>2002.555914329</v>
      </c>
      <c r="P22" s="81"/>
    </row>
    <row r="23" spans="1:17">
      <c r="A23" s="15">
        <v>21</v>
      </c>
      <c r="B23" s="16" t="s">
        <v>132</v>
      </c>
      <c r="C23" s="58">
        <f>+'LAN-PPMP'!C23+'LAN-PPIP'!C23+'LAN-DPLK'!C23</f>
        <v>7088.8189095011694</v>
      </c>
      <c r="D23" s="58">
        <f>+'LAN-PPMP'!D23+'LAN-PPIP'!D23+'LAN-DPLK'!D23</f>
        <v>7045.4554113601698</v>
      </c>
      <c r="E23" s="58">
        <f>+'LAN-PPMP'!E23+'LAN-PPIP'!E23+'LAN-DPLK'!E23</f>
        <v>7267.7779289610007</v>
      </c>
      <c r="F23" s="58">
        <f>+'LAN-PPMP'!F23+'LAN-PPIP'!F23+'LAN-DPLK'!F23</f>
        <v>7294.2165865850002</v>
      </c>
      <c r="G23" s="58">
        <f>+'LAN-PPMP'!G23+'LAN-PPIP'!G23+'LAN-DPLK'!G23</f>
        <v>7294.2688618831708</v>
      </c>
      <c r="H23" s="58">
        <f>+'LAN-PPMP'!H23+'LAN-PPIP'!H23+'LAN-DPLK'!H23</f>
        <v>7113.5531609336604</v>
      </c>
      <c r="I23" s="58">
        <f>+'LAN-PPMP'!I23+'LAN-PPIP'!I23+'LAN-DPLK'!I23</f>
        <v>7149.4443477412806</v>
      </c>
      <c r="J23" s="58">
        <f>+'LAN-PPMP'!J23+'LAN-PPIP'!J23+'LAN-DPLK'!J23</f>
        <v>7269.8997737437903</v>
      </c>
      <c r="K23" s="58">
        <f>+'LAN-PPMP'!K23+'LAN-PPIP'!K23+'LAN-DPLK'!K23</f>
        <v>7428.8254666390194</v>
      </c>
      <c r="L23" s="58">
        <f>+'LAN-PPMP'!L23+'LAN-PPIP'!L23+'LAN-DPLK'!L23</f>
        <v>7691.8795501265904</v>
      </c>
      <c r="M23" s="58">
        <f>+'LAN-PPMP'!M23+'LAN-PPIP'!M23+'LAN-DPLK'!M23</f>
        <v>7600.7124316978206</v>
      </c>
      <c r="N23" s="58">
        <f>+'LAN-PPMP'!N23+'LAN-PPIP'!N23+'LAN-DPLK'!N23</f>
        <v>7626.2037506590505</v>
      </c>
      <c r="O23" s="58">
        <f>+'LAN-PPMP'!O23+'LAN-PPIP'!O23+'LAN-DPLK'!O23</f>
        <v>7636.1287627632801</v>
      </c>
      <c r="P23" s="81"/>
    </row>
    <row r="24" spans="1:17">
      <c r="A24" s="15">
        <v>22</v>
      </c>
      <c r="B24" s="78" t="s">
        <v>14</v>
      </c>
      <c r="C24" s="57">
        <f>+'LAN-PPMP'!C24+'LAN-PPIP'!C24+'LAN-DPLK'!C24</f>
        <v>266695.73862285912</v>
      </c>
      <c r="D24" s="57">
        <f>+'LAN-PPMP'!D24+'LAN-PPIP'!D24+'LAN-DPLK'!D24</f>
        <v>268184.63276869315</v>
      </c>
      <c r="E24" s="57">
        <f>+'LAN-PPMP'!E24+'LAN-PPIP'!E24+'LAN-DPLK'!E24</f>
        <v>267958.47093710297</v>
      </c>
      <c r="F24" s="57">
        <f>+'LAN-PPMP'!F24+'LAN-PPIP'!F24+'LAN-DPLK'!F24</f>
        <v>272820.83025126345</v>
      </c>
      <c r="G24" s="57">
        <f>+'LAN-PPMP'!G24+'LAN-PPIP'!G24+'LAN-DPLK'!G24</f>
        <v>273634.12339584902</v>
      </c>
      <c r="H24" s="57">
        <f>+'LAN-PPMP'!H24+'LAN-PPIP'!H24+'LAN-DPLK'!H24</f>
        <v>273962.47822953976</v>
      </c>
      <c r="I24" s="57">
        <f>+'LAN-PPMP'!I24+'LAN-PPIP'!I24+'LAN-DPLK'!I24</f>
        <v>274614.99530754704</v>
      </c>
      <c r="J24" s="57">
        <f>+'LAN-PPMP'!J24+'LAN-PPIP'!J24+'LAN-DPLK'!J24</f>
        <v>276713.47524631489</v>
      </c>
      <c r="K24" s="57">
        <f>+'LAN-PPMP'!K24+'LAN-PPIP'!K24+'LAN-DPLK'!K24</f>
        <v>277342.01066504541</v>
      </c>
      <c r="L24" s="57">
        <f>+'LAN-PPMP'!L24+'LAN-PPIP'!L24+'LAN-DPLK'!L24</f>
        <v>282635.48837679182</v>
      </c>
      <c r="M24" s="57">
        <f>+'LAN-PPMP'!M24+'LAN-PPIP'!M24+'LAN-DPLK'!M24</f>
        <v>282100.80608612875</v>
      </c>
      <c r="N24" s="57">
        <f>+'LAN-PPMP'!N24+'LAN-PPIP'!N24+'LAN-DPLK'!N24</f>
        <v>279636.85749523621</v>
      </c>
      <c r="O24" s="57">
        <f>+'LAN-PPMP'!O24+'LAN-PPIP'!O24+'LAN-DPLK'!O24</f>
        <v>268967.23681677988</v>
      </c>
      <c r="P24" s="81"/>
    </row>
    <row r="25" spans="1:17">
      <c r="A25" s="15">
        <v>23</v>
      </c>
      <c r="B25" s="16" t="s">
        <v>15</v>
      </c>
      <c r="C25" s="19">
        <f>+'LAN-PPMP'!C25+'LAN-PPIP'!C25+'LAN-DPLK'!C25</f>
        <v>2026.4223873262458</v>
      </c>
      <c r="D25" s="19">
        <f>+'LAN-PPMP'!D25+'LAN-PPIP'!D25+'LAN-DPLK'!D25</f>
        <v>1571.3948742202492</v>
      </c>
      <c r="E25" s="19">
        <f>+'LAN-PPMP'!E25+'LAN-PPIP'!E25+'LAN-DPLK'!E25</f>
        <v>1254.8900561190103</v>
      </c>
      <c r="F25" s="19">
        <f>+'LAN-PPMP'!F25+'LAN-PPIP'!F25+'LAN-DPLK'!F25</f>
        <v>1523.9081000481497</v>
      </c>
      <c r="G25" s="19">
        <f>+'LAN-PPMP'!G25+'LAN-PPIP'!G25+'LAN-DPLK'!G25</f>
        <v>1582.2354237273935</v>
      </c>
      <c r="H25" s="19">
        <f>+'LAN-PPMP'!H25+'LAN-PPIP'!H25+'LAN-DPLK'!H25</f>
        <v>1241.7036218714279</v>
      </c>
      <c r="I25" s="19">
        <f>+'LAN-PPMP'!I25+'LAN-PPIP'!I25+'LAN-DPLK'!I25</f>
        <v>1858.9002813648526</v>
      </c>
      <c r="J25" s="19">
        <f>+'LAN-PPMP'!J25+'LAN-PPIP'!J25+'LAN-DPLK'!J25</f>
        <v>1853.2407690282562</v>
      </c>
      <c r="K25" s="19">
        <f>+'LAN-PPMP'!K25+'LAN-PPIP'!K25+'LAN-DPLK'!K25</f>
        <v>1500.4264207166125</v>
      </c>
      <c r="L25" s="19">
        <f>+'LAN-PPMP'!L25+'LAN-PPIP'!L25+'LAN-DPLK'!L25</f>
        <v>1872.2456533539601</v>
      </c>
      <c r="M25" s="19">
        <f>+'LAN-PPMP'!M25+'LAN-PPIP'!M25+'LAN-DPLK'!M25</f>
        <v>1800.1227087085219</v>
      </c>
      <c r="N25" s="19">
        <f>+'LAN-PPMP'!N25+'LAN-PPIP'!N25+'LAN-DPLK'!N25</f>
        <v>1775.2883339045361</v>
      </c>
      <c r="O25" s="19">
        <f>+'LAN-PPMP'!O25+'LAN-PPIP'!O25+'LAN-DPLK'!O25</f>
        <v>2834.3372717976781</v>
      </c>
    </row>
    <row r="26" spans="1:17">
      <c r="A26" s="15">
        <v>24</v>
      </c>
      <c r="B26" s="17" t="s">
        <v>16</v>
      </c>
      <c r="C26" s="19">
        <f>+'LAN-PPMP'!C26+'LAN-PPIP'!C26</f>
        <v>333.00164037920001</v>
      </c>
      <c r="D26" s="19">
        <f>+'LAN-PPMP'!D26+'LAN-PPIP'!D26</f>
        <v>368.23168635258003</v>
      </c>
      <c r="E26" s="19">
        <f>+'LAN-PPMP'!E26+'LAN-PPIP'!E26</f>
        <v>273.96749533680998</v>
      </c>
      <c r="F26" s="19">
        <f>+'LAN-PPMP'!F26+'LAN-PPIP'!F26</f>
        <v>320.20516572082005</v>
      </c>
      <c r="G26" s="19">
        <f>+'LAN-PPMP'!G26+'LAN-PPIP'!G26</f>
        <v>311.47726903389002</v>
      </c>
      <c r="H26" s="19">
        <f>+'LAN-PPMP'!H26+'LAN-PPIP'!H26</f>
        <v>277.839190925379</v>
      </c>
      <c r="I26" s="19">
        <f>+'LAN-PPMP'!I26+'LAN-PPIP'!I26</f>
        <v>298.524842182508</v>
      </c>
      <c r="J26" s="19">
        <f>+'LAN-PPMP'!J26+'LAN-PPIP'!J26</f>
        <v>295.483009759438</v>
      </c>
      <c r="K26" s="19">
        <f>+'LAN-PPMP'!K26+'LAN-PPIP'!K26</f>
        <v>297.8840763214331</v>
      </c>
      <c r="L26" s="19">
        <f>+'LAN-PPMP'!L26+'LAN-PPIP'!L26</f>
        <v>272.36054413722002</v>
      </c>
      <c r="M26" s="19">
        <f>+'LAN-PPMP'!M26+'LAN-PPIP'!M26</f>
        <v>312.79449552822001</v>
      </c>
      <c r="N26" s="19">
        <f>+'LAN-PPMP'!N26+'LAN-PPIP'!N26</f>
        <v>298.04143462372002</v>
      </c>
      <c r="O26" s="19">
        <f>+'LAN-PPMP'!O26+'LAN-PPIP'!O26</f>
        <v>307.20850747237</v>
      </c>
      <c r="P26" s="77"/>
    </row>
    <row r="27" spans="1:17">
      <c r="A27" s="15">
        <v>25</v>
      </c>
      <c r="B27" s="17" t="s">
        <v>17</v>
      </c>
      <c r="C27" s="19">
        <f>+'LAN-PPMP'!C27+'LAN-PPIP'!C27</f>
        <v>58.24393620803</v>
      </c>
      <c r="D27" s="19">
        <f>+'LAN-PPMP'!D27+'LAN-PPIP'!D27</f>
        <v>57.674954642529997</v>
      </c>
      <c r="E27" s="19">
        <f>+'LAN-PPMP'!E27+'LAN-PPIP'!E27</f>
        <v>50.666508901029999</v>
      </c>
      <c r="F27" s="19">
        <f>+'LAN-PPMP'!F27+'LAN-PPIP'!F27</f>
        <v>62.874628965279996</v>
      </c>
      <c r="G27" s="19">
        <f>+'LAN-PPMP'!G27+'LAN-PPIP'!G27</f>
        <v>59.057865251979997</v>
      </c>
      <c r="H27" s="19">
        <f>+'LAN-PPMP'!H27+'LAN-PPIP'!H27</f>
        <v>51.306349541476749</v>
      </c>
      <c r="I27" s="19">
        <f>+'LAN-PPMP'!I27+'LAN-PPIP'!I27</f>
        <v>52.209620112475747</v>
      </c>
      <c r="J27" s="19">
        <f>+'LAN-PPMP'!J27+'LAN-PPIP'!J27</f>
        <v>50.94239980248075</v>
      </c>
      <c r="K27" s="19">
        <f>+'LAN-PPMP'!K27+'LAN-PPIP'!K27</f>
        <v>52.985153116483247</v>
      </c>
      <c r="L27" s="19">
        <f>+'LAN-PPMP'!L27+'LAN-PPIP'!L27</f>
        <v>45.997392433000002</v>
      </c>
      <c r="M27" s="19">
        <f>+'LAN-PPMP'!M27+'LAN-PPIP'!M27</f>
        <v>53.362040952000001</v>
      </c>
      <c r="N27" s="19">
        <f>+'LAN-PPMP'!N27+'LAN-PPIP'!N27</f>
        <v>55.597653117</v>
      </c>
      <c r="O27" s="19">
        <f>+'LAN-PPMP'!O27+'LAN-PPIP'!O27</f>
        <v>59.648097442339996</v>
      </c>
    </row>
    <row r="28" spans="1:17">
      <c r="A28" s="15">
        <v>26</v>
      </c>
      <c r="B28" s="17" t="s">
        <v>134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1.7306793000000001E-2</v>
      </c>
      <c r="I28" s="19">
        <f>+'LAN-PPMP'!I28+'LAN-PPIP'!I28</f>
        <v>1.2417492E-2</v>
      </c>
      <c r="J28" s="19">
        <f>+'LAN-PPMP'!J28+'LAN-PPIP'!J28</f>
        <v>1.2417492E-2</v>
      </c>
      <c r="K28" s="19">
        <f>+'LAN-PPMP'!K28+'LAN-PPIP'!K28</f>
        <v>1.2417492E-2</v>
      </c>
      <c r="L28" s="19">
        <f>+'LAN-PPMP'!L28+'LAN-PPIP'!L28</f>
        <v>1.2417492E-2</v>
      </c>
      <c r="M28" s="19">
        <f>+'LAN-PPMP'!M28+'LAN-PPIP'!M28</f>
        <v>1.3604335E-2</v>
      </c>
      <c r="N28" s="19">
        <f>+'LAN-PPMP'!N28+'LAN-PPIP'!N28</f>
        <v>1.3348037E-2</v>
      </c>
      <c r="O28" s="19">
        <f>+'LAN-PPMP'!O28+'LAN-PPIP'!O28</f>
        <v>1.2965829E-2</v>
      </c>
    </row>
    <row r="29" spans="1:17">
      <c r="A29" s="15">
        <v>27</v>
      </c>
      <c r="B29" s="17" t="s">
        <v>18</v>
      </c>
      <c r="C29" s="19">
        <f>'LAN-PPMP'!C29</f>
        <v>2536.5927140272502</v>
      </c>
      <c r="D29" s="19">
        <f>'LAN-PPMP'!D29</f>
        <v>2554.0445240089189</v>
      </c>
      <c r="E29" s="19">
        <f>'LAN-PPMP'!E29</f>
        <v>2478.1589454479199</v>
      </c>
      <c r="F29" s="19">
        <f>'LAN-PPMP'!F29</f>
        <v>2284.0580664519198</v>
      </c>
      <c r="G29" s="19">
        <f>'LAN-PPMP'!G29</f>
        <v>2270.5189840191601</v>
      </c>
      <c r="H29" s="19">
        <f>'LAN-PPMP'!H29</f>
        <v>2031.7105094999199</v>
      </c>
      <c r="I29" s="19">
        <f>'LAN-PPMP'!I29</f>
        <v>2356.4613845529198</v>
      </c>
      <c r="J29" s="19">
        <f>'LAN-PPMP'!J29</f>
        <v>2354.1111960759199</v>
      </c>
      <c r="K29" s="19">
        <f>'LAN-PPMP'!K29</f>
        <v>2034.7668170509198</v>
      </c>
      <c r="L29" s="19">
        <f>'LAN-PPMP'!L29</f>
        <v>2081.8804546679198</v>
      </c>
      <c r="M29" s="19">
        <f>'LAN-PPMP'!M29</f>
        <v>2219.2145654269198</v>
      </c>
      <c r="N29" s="19">
        <f>'LAN-PPMP'!N29</f>
        <v>2167.8708526274199</v>
      </c>
      <c r="O29" s="19">
        <f>'LAN-PPMP'!O29</f>
        <v>2266.0554150509201</v>
      </c>
    </row>
    <row r="30" spans="1:17">
      <c r="A30" s="15">
        <v>28</v>
      </c>
      <c r="B30" s="16" t="s">
        <v>19</v>
      </c>
      <c r="C30" s="19">
        <f>+'LAN-PPMP'!C30+'LAN-PPIP'!C29</f>
        <v>265.38722099299997</v>
      </c>
      <c r="D30" s="19">
        <f>+'LAN-PPMP'!D30+'LAN-PPIP'!D29</f>
        <v>266.11041566400002</v>
      </c>
      <c r="E30" s="19">
        <f>+'LAN-PPMP'!E30+'LAN-PPIP'!E29</f>
        <v>266.68517391500001</v>
      </c>
      <c r="F30" s="19">
        <f>+'LAN-PPMP'!F30+'LAN-PPIP'!F29</f>
        <v>290.36929827</v>
      </c>
      <c r="G30" s="19">
        <f>+'LAN-PPMP'!G30+'LAN-PPIP'!G29</f>
        <v>310.81311070600003</v>
      </c>
      <c r="H30" s="19">
        <f>+'LAN-PPMP'!H30+'LAN-PPIP'!H29</f>
        <v>316.46245773699997</v>
      </c>
      <c r="I30" s="19">
        <f>+'LAN-PPMP'!I30+'LAN-PPIP'!I29</f>
        <v>321.95133905099999</v>
      </c>
      <c r="J30" s="19">
        <f>+'LAN-PPMP'!J30+'LAN-PPIP'!J29</f>
        <v>190.36453372600002</v>
      </c>
      <c r="K30" s="19">
        <f>+'LAN-PPMP'!K30+'LAN-PPIP'!K29</f>
        <v>195.692609033</v>
      </c>
      <c r="L30" s="19">
        <f>+'LAN-PPMP'!L30+'LAN-PPIP'!L29</f>
        <v>200.46795103900001</v>
      </c>
      <c r="M30" s="19">
        <f>+'LAN-PPMP'!M30+'LAN-PPIP'!M29</f>
        <v>112.976229997</v>
      </c>
      <c r="N30" s="19">
        <f>+'LAN-PPMP'!N30+'LAN-PPIP'!N29</f>
        <v>114.427481633</v>
      </c>
      <c r="O30" s="19">
        <f>+'LAN-PPMP'!O30+'LAN-PPIP'!O29</f>
        <v>116.12665053800001</v>
      </c>
    </row>
    <row r="31" spans="1:17">
      <c r="A31" s="15">
        <v>29</v>
      </c>
      <c r="B31" s="16" t="s">
        <v>20</v>
      </c>
      <c r="C31" s="19">
        <f>+'LAN-PPMP'!C31+'LAN-PPIP'!C30+'LAN-DPLK'!C26</f>
        <v>398.80647447636989</v>
      </c>
      <c r="D31" s="19">
        <f>+'LAN-PPMP'!D31+'LAN-PPIP'!D30+'LAN-DPLK'!D26</f>
        <v>409.67973685518996</v>
      </c>
      <c r="E31" s="19">
        <f>+'LAN-PPMP'!E31+'LAN-PPIP'!E30+'LAN-DPLK'!E26</f>
        <v>449.63476523938999</v>
      </c>
      <c r="F31" s="19">
        <f>+'LAN-PPMP'!F31+'LAN-PPIP'!F30+'LAN-DPLK'!F26</f>
        <v>464.48484607532777</v>
      </c>
      <c r="G31" s="19">
        <f>+'LAN-PPMP'!G31+'LAN-PPIP'!G30+'LAN-DPLK'!G26</f>
        <v>461.91340651540003</v>
      </c>
      <c r="H31" s="19">
        <f>+'LAN-PPMP'!H31+'LAN-PPIP'!H30+'LAN-DPLK'!H26</f>
        <v>468.9842686870478</v>
      </c>
      <c r="I31" s="19">
        <f>+'LAN-PPMP'!I31+'LAN-PPIP'!I30+'LAN-DPLK'!I26</f>
        <v>543.09244631491777</v>
      </c>
      <c r="J31" s="19">
        <f>+'LAN-PPMP'!J31+'LAN-PPIP'!J30+'LAN-DPLK'!J26</f>
        <v>573.34891097083778</v>
      </c>
      <c r="K31" s="19">
        <f>+'LAN-PPMP'!K31+'LAN-PPIP'!K30+'LAN-DPLK'!K26</f>
        <v>592.0802643821778</v>
      </c>
      <c r="L31" s="19">
        <f>+'LAN-PPMP'!L31+'LAN-PPIP'!L30+'LAN-DPLK'!L26</f>
        <v>327.75461039595001</v>
      </c>
      <c r="M31" s="19">
        <f>+'LAN-PPMP'!M31+'LAN-PPIP'!M30+'LAN-DPLK'!M26</f>
        <v>320.92048916971993</v>
      </c>
      <c r="N31" s="19">
        <f>+'LAN-PPMP'!N31+'LAN-PPIP'!N30+'LAN-DPLK'!N26</f>
        <v>393.78866698081004</v>
      </c>
      <c r="O31" s="19">
        <f>+'LAN-PPMP'!O31+'LAN-PPIP'!O30+'LAN-DPLK'!O26</f>
        <v>408.26367712699999</v>
      </c>
    </row>
    <row r="32" spans="1:17">
      <c r="A32" s="15">
        <v>30</v>
      </c>
      <c r="B32" s="16" t="s">
        <v>21</v>
      </c>
      <c r="C32" s="19">
        <f>+'LAN-PPMP'!C32+'LAN-PPIP'!C31+'LAN-DPLK'!C27</f>
        <v>903.22996628053602</v>
      </c>
      <c r="D32" s="19">
        <f>+'LAN-PPMP'!D32+'LAN-PPIP'!D31+'LAN-DPLK'!D27</f>
        <v>702.22290394485617</v>
      </c>
      <c r="E32" s="19">
        <f>+'LAN-PPMP'!E32+'LAN-PPIP'!E31+'LAN-DPLK'!E27</f>
        <v>984.69567494171611</v>
      </c>
      <c r="F32" s="19">
        <f>+'LAN-PPMP'!F32+'LAN-PPIP'!F31+'LAN-DPLK'!F27</f>
        <v>816.04618695074601</v>
      </c>
      <c r="G32" s="19">
        <f>+'LAN-PPMP'!G32+'LAN-PPIP'!G31+'LAN-DPLK'!G27</f>
        <v>790.90280988100608</v>
      </c>
      <c r="H32" s="19">
        <f>+'LAN-PPMP'!H32+'LAN-PPIP'!H31+'LAN-DPLK'!H27</f>
        <v>816.50015617299618</v>
      </c>
      <c r="I32" s="19">
        <f>+'LAN-PPMP'!I32+'LAN-PPIP'!I31+'LAN-DPLK'!I27</f>
        <v>810.20037685411478</v>
      </c>
      <c r="J32" s="19">
        <f>+'LAN-PPMP'!J32+'LAN-PPIP'!J31+'LAN-DPLK'!J27</f>
        <v>794.78467652015479</v>
      </c>
      <c r="K32" s="19">
        <f>+'LAN-PPMP'!K32+'LAN-PPIP'!K31+'LAN-DPLK'!K27</f>
        <v>429.65242055455479</v>
      </c>
      <c r="L32" s="19">
        <f>+'LAN-PPMP'!L32+'LAN-PPIP'!L31+'LAN-DPLK'!L27</f>
        <v>401.60193792063484</v>
      </c>
      <c r="M32" s="19">
        <f>+'LAN-PPMP'!M32+'LAN-PPIP'!M31+'LAN-DPLK'!M27</f>
        <v>379.42637645056465</v>
      </c>
      <c r="N32" s="19">
        <f>+'LAN-PPMP'!N32+'LAN-PPIP'!N31+'LAN-DPLK'!N27</f>
        <v>663.96509196562511</v>
      </c>
      <c r="O32" s="19">
        <f>+'LAN-PPMP'!O32+'LAN-PPIP'!O31+'LAN-DPLK'!O27</f>
        <v>796.70145811661519</v>
      </c>
    </row>
    <row r="33" spans="1:15">
      <c r="A33" s="15">
        <v>31</v>
      </c>
      <c r="B33" s="16" t="s">
        <v>22</v>
      </c>
      <c r="C33" s="19">
        <f>+'LAN-PPMP'!C33+'LAN-PPIP'!C32+'LAN-DPLK'!C28</f>
        <v>2641.9941915266959</v>
      </c>
      <c r="D33" s="19">
        <f>+'LAN-PPMP'!D33+'LAN-PPIP'!D32+'LAN-DPLK'!D28</f>
        <v>2941.4634433175106</v>
      </c>
      <c r="E33" s="19">
        <f>+'LAN-PPMP'!E33+'LAN-PPIP'!E32+'LAN-DPLK'!E28</f>
        <v>2388.5932536083942</v>
      </c>
      <c r="F33" s="19">
        <f>+'LAN-PPMP'!F33+'LAN-PPIP'!F32+'LAN-DPLK'!F28</f>
        <v>2570.0854951358119</v>
      </c>
      <c r="G33" s="19">
        <f>+'LAN-PPMP'!G33+'LAN-PPIP'!G32+'LAN-DPLK'!G28</f>
        <v>2744.8723122186666</v>
      </c>
      <c r="H33" s="19">
        <f>+'LAN-PPMP'!H33+'LAN-PPIP'!H32+'LAN-DPLK'!H28</f>
        <v>2840.1875261201039</v>
      </c>
      <c r="I33" s="19">
        <f>+'LAN-PPMP'!I33+'LAN-PPIP'!I32+'LAN-DPLK'!I28</f>
        <v>2620.5616683073731</v>
      </c>
      <c r="J33" s="19">
        <f>+'LAN-PPMP'!J33+'LAN-PPIP'!J32+'LAN-DPLK'!J28</f>
        <v>2928.4326764828074</v>
      </c>
      <c r="K33" s="19">
        <f>+'LAN-PPMP'!K33+'LAN-PPIP'!K32+'LAN-DPLK'!K28</f>
        <v>2333.4639028162746</v>
      </c>
      <c r="L33" s="19">
        <f>+'LAN-PPMP'!L33+'LAN-PPIP'!L32+'LAN-DPLK'!L28</f>
        <v>2463.7423164984525</v>
      </c>
      <c r="M33" s="19">
        <f>+'LAN-PPMP'!M33+'LAN-PPIP'!M32+'LAN-DPLK'!M28</f>
        <v>2682.6109190517564</v>
      </c>
      <c r="N33" s="19">
        <f>+'LAN-PPMP'!N33+'LAN-PPIP'!N32+'LAN-DPLK'!N28</f>
        <v>3011.9230492183456</v>
      </c>
      <c r="O33" s="19">
        <f>+'LAN-PPMP'!O33+'LAN-PPIP'!O32+'LAN-DPLK'!O28</f>
        <v>2600.0161953963907</v>
      </c>
    </row>
    <row r="34" spans="1:15">
      <c r="A34" s="15">
        <v>32</v>
      </c>
      <c r="B34" s="16" t="s">
        <v>23</v>
      </c>
      <c r="C34" s="19">
        <f>+'LAN-PPMP'!C34+'LAN-PPIP'!C33+'LAN-DPLK'!C29</f>
        <v>170.4526466957341</v>
      </c>
      <c r="D34" s="19">
        <f>+'LAN-PPMP'!D34+'LAN-PPIP'!D33+'LAN-DPLK'!D29</f>
        <v>243.81828424057409</v>
      </c>
      <c r="E34" s="19">
        <f>+'LAN-PPMP'!E34+'LAN-PPIP'!E33+'LAN-DPLK'!E29</f>
        <v>171.90181597593408</v>
      </c>
      <c r="F34" s="19">
        <f>+'LAN-PPMP'!F34+'LAN-PPIP'!F33+'LAN-DPLK'!F29</f>
        <v>258.2077561375641</v>
      </c>
      <c r="G34" s="19">
        <f>+'LAN-PPMP'!G34+'LAN-PPIP'!G33+'LAN-DPLK'!G29</f>
        <v>340.55835968775409</v>
      </c>
      <c r="H34" s="19">
        <f>+'LAN-PPMP'!H34+'LAN-PPIP'!H33+'LAN-DPLK'!H29</f>
        <v>232.37600893150409</v>
      </c>
      <c r="I34" s="19">
        <f>+'LAN-PPMP'!I34+'LAN-PPIP'!I33+'LAN-DPLK'!I29</f>
        <v>210.15365588380419</v>
      </c>
      <c r="J34" s="19">
        <f>+'LAN-PPMP'!J34+'LAN-PPIP'!J33+'LAN-DPLK'!J29</f>
        <v>205.16349651730411</v>
      </c>
      <c r="K34" s="19">
        <f>+'LAN-PPMP'!K34+'LAN-PPIP'!K33+'LAN-DPLK'!K29</f>
        <v>230.0950423901441</v>
      </c>
      <c r="L34" s="19">
        <f>+'LAN-PPMP'!L34+'LAN-PPIP'!L33+'LAN-DPLK'!L29</f>
        <v>257.7845477795442</v>
      </c>
      <c r="M34" s="19">
        <f>+'LAN-PPMP'!M34+'LAN-PPIP'!M33+'LAN-DPLK'!M29</f>
        <v>240.3318438053941</v>
      </c>
      <c r="N34" s="19">
        <f>+'LAN-PPMP'!N34+'LAN-PPIP'!N33+'LAN-DPLK'!N29</f>
        <v>209.01572230046409</v>
      </c>
      <c r="O34" s="19">
        <f>+'LAN-PPMP'!O34+'LAN-PPIP'!O33+'LAN-DPLK'!O29</f>
        <v>238.45801700371408</v>
      </c>
    </row>
    <row r="35" spans="1:15" ht="21">
      <c r="A35" s="15">
        <v>33</v>
      </c>
      <c r="B35" s="78" t="s">
        <v>24</v>
      </c>
      <c r="C35" s="20">
        <f>+'LAN-PPMP'!C35+'LAN-PPIP'!C34+'LAN-DPLK'!C30</f>
        <v>9334.131177913061</v>
      </c>
      <c r="D35" s="20">
        <f>+'LAN-PPMP'!D35+'LAN-PPIP'!D34+'LAN-DPLK'!D30</f>
        <v>9114.6408232464091</v>
      </c>
      <c r="E35" s="20">
        <f>+'LAN-PPMP'!E35+'LAN-PPIP'!E34+'LAN-DPLK'!E30</f>
        <v>8319.1936894852042</v>
      </c>
      <c r="F35" s="20">
        <f>+'LAN-PPMP'!F35+'LAN-PPIP'!F34+'LAN-DPLK'!F30</f>
        <v>8590.2395437556206</v>
      </c>
      <c r="G35" s="20">
        <f>+'LAN-PPMP'!G35+'LAN-PPIP'!G34+'LAN-DPLK'!G30</f>
        <v>8872.3495410412506</v>
      </c>
      <c r="H35" s="20">
        <f>+'LAN-PPMP'!H35+'LAN-PPIP'!H34+'LAN-DPLK'!H30</f>
        <v>8277.4273511148567</v>
      </c>
      <c r="I35" s="20">
        <f>+'LAN-PPMP'!I35+'LAN-PPIP'!I34+'LAN-DPLK'!I30</f>
        <v>9072.0680321159671</v>
      </c>
      <c r="J35" s="20">
        <f>+'LAN-PPMP'!J35+'LAN-PPIP'!J34+'LAN-DPLK'!J30</f>
        <v>9245.8840863752012</v>
      </c>
      <c r="K35" s="20">
        <f>+'LAN-PPMP'!K35+'LAN-PPIP'!K34+'LAN-DPLK'!K30</f>
        <v>7667.0591238736015</v>
      </c>
      <c r="L35" s="20">
        <f>+'LAN-PPMP'!L35+'LAN-PPIP'!L34+'LAN-DPLK'!L30</f>
        <v>7923.8478257176821</v>
      </c>
      <c r="M35" s="20">
        <f>+'LAN-PPMP'!M35+'LAN-PPIP'!M34+'LAN-DPLK'!M30</f>
        <v>8121.7732734250976</v>
      </c>
      <c r="N35" s="20">
        <f>+'LAN-PPMP'!N35+'LAN-PPIP'!N34+'LAN-DPLK'!N30</f>
        <v>8689.9316344079198</v>
      </c>
      <c r="O35" s="20">
        <f>+'LAN-PPMP'!O35+'LAN-PPIP'!O34+'LAN-DPLK'!O30</f>
        <v>9626.8282557740276</v>
      </c>
    </row>
    <row r="36" spans="1:15">
      <c r="A36" s="15">
        <v>34</v>
      </c>
      <c r="B36" s="16" t="s">
        <v>25</v>
      </c>
      <c r="C36" s="19">
        <f>+'LAN-PPMP'!C36+'LAN-PPIP'!C35</f>
        <v>254.32748967635999</v>
      </c>
      <c r="D36" s="19">
        <f>+'LAN-PPMP'!D36+'LAN-PPIP'!D35</f>
        <v>256.98400835835997</v>
      </c>
      <c r="E36" s="19">
        <f>+'LAN-PPMP'!E36+'LAN-PPIP'!E35</f>
        <v>262.05712020236001</v>
      </c>
      <c r="F36" s="19">
        <f>+'LAN-PPMP'!F36+'LAN-PPIP'!F35</f>
        <v>261.28212497694</v>
      </c>
      <c r="G36" s="19">
        <f>+'LAN-PPMP'!G36+'LAN-PPIP'!G35</f>
        <v>262.12621658116001</v>
      </c>
      <c r="H36" s="19">
        <f>+'LAN-PPMP'!H36+'LAN-PPIP'!H35</f>
        <v>266.96400797900003</v>
      </c>
      <c r="I36" s="19">
        <f>+'LAN-PPMP'!I36+'LAN-PPIP'!I35</f>
        <v>274.41930931999997</v>
      </c>
      <c r="J36" s="19">
        <f>+'LAN-PPMP'!J36+'LAN-PPIP'!J35</f>
        <v>279.77629994102</v>
      </c>
      <c r="K36" s="19">
        <f>+'LAN-PPMP'!K36+'LAN-PPIP'!K35</f>
        <v>285.65580426499997</v>
      </c>
      <c r="L36" s="19">
        <f>+'LAN-PPMP'!L36+'LAN-PPIP'!L35</f>
        <v>312.74359723599997</v>
      </c>
      <c r="M36" s="19">
        <f>+'LAN-PPMP'!M36+'LAN-PPIP'!M35</f>
        <v>312.05840402499996</v>
      </c>
      <c r="N36" s="19">
        <f>+'LAN-PPMP'!N36+'LAN-PPIP'!N35</f>
        <v>311.13323356800004</v>
      </c>
      <c r="O36" s="19">
        <f>+'LAN-PPMP'!O36+'LAN-PPIP'!O35</f>
        <v>320.26602926100003</v>
      </c>
    </row>
    <row r="37" spans="1:15">
      <c r="A37" s="15">
        <v>35</v>
      </c>
      <c r="B37" s="16" t="s">
        <v>26</v>
      </c>
      <c r="C37" s="19">
        <f>+'LAN-PPMP'!C37+'LAN-PPIP'!C36</f>
        <v>20.923158286339998</v>
      </c>
      <c r="D37" s="19">
        <f>+'LAN-PPMP'!D37+'LAN-PPIP'!D36</f>
        <v>20.517718072169998</v>
      </c>
      <c r="E37" s="19">
        <f>+'LAN-PPMP'!E37+'LAN-PPIP'!E36</f>
        <v>20.360887978005</v>
      </c>
      <c r="F37" s="19">
        <f>+'LAN-PPMP'!F37+'LAN-PPIP'!F36</f>
        <v>19.910145535190001</v>
      </c>
      <c r="G37" s="19">
        <f>+'LAN-PPMP'!G37+'LAN-PPIP'!G36</f>
        <v>19.777347257359999</v>
      </c>
      <c r="H37" s="19">
        <f>+'LAN-PPMP'!H37+'LAN-PPIP'!H36</f>
        <v>19.984378146333331</v>
      </c>
      <c r="I37" s="19">
        <f>+'LAN-PPMP'!I37+'LAN-PPIP'!I36</f>
        <v>20.304873322888888</v>
      </c>
      <c r="J37" s="19">
        <f>+'LAN-PPMP'!J37+'LAN-PPIP'!J36</f>
        <v>19.63491404844444</v>
      </c>
      <c r="K37" s="19">
        <f>+'LAN-PPMP'!K37+'LAN-PPIP'!K36</f>
        <v>19.895743596781113</v>
      </c>
      <c r="L37" s="19">
        <f>+'LAN-PPMP'!L37+'LAN-PPIP'!L36</f>
        <v>20.009134588711113</v>
      </c>
      <c r="M37" s="19">
        <f>+'LAN-PPMP'!M37+'LAN-PPIP'!M36</f>
        <v>20.395851124444427</v>
      </c>
      <c r="N37" s="19">
        <f>+'LAN-PPMP'!N37+'LAN-PPIP'!N36</f>
        <v>20.193075635749992</v>
      </c>
      <c r="O37" s="19">
        <f>+'LAN-PPMP'!O37+'LAN-PPIP'!O36</f>
        <v>19.750477167666673</v>
      </c>
    </row>
    <row r="38" spans="1:15">
      <c r="A38" s="15">
        <v>36</v>
      </c>
      <c r="B38" s="16" t="s">
        <v>27</v>
      </c>
      <c r="C38" s="19">
        <f>+'LAN-PPMP'!C38+'LAN-PPIP'!C37</f>
        <v>19.319853649559999</v>
      </c>
      <c r="D38" s="19">
        <f>+'LAN-PPMP'!D38+'LAN-PPIP'!D37</f>
        <v>19.340210043470002</v>
      </c>
      <c r="E38" s="19">
        <f>+'LAN-PPMP'!E38+'LAN-PPIP'!E37</f>
        <v>19.328166073974998</v>
      </c>
      <c r="F38" s="19">
        <f>+'LAN-PPMP'!F38+'LAN-PPIP'!F37</f>
        <v>18.958177514079999</v>
      </c>
      <c r="G38" s="19">
        <f>+'LAN-PPMP'!G38+'LAN-PPIP'!G37</f>
        <v>18.62777767819</v>
      </c>
      <c r="H38" s="19">
        <f>+'LAN-PPMP'!H38+'LAN-PPIP'!H37</f>
        <v>20.280317172545548</v>
      </c>
      <c r="I38" s="19">
        <f>+'LAN-PPMP'!I38+'LAN-PPIP'!I37</f>
        <v>19.899770658777761</v>
      </c>
      <c r="J38" s="19">
        <f>+'LAN-PPMP'!J38+'LAN-PPIP'!J37</f>
        <v>19.766675605617539</v>
      </c>
      <c r="K38" s="19">
        <f>+'LAN-PPMP'!K38+'LAN-PPIP'!K37</f>
        <v>20.14979429499666</v>
      </c>
      <c r="L38" s="19">
        <f>+'LAN-PPMP'!L38+'LAN-PPIP'!L37</f>
        <v>32.236543575228971</v>
      </c>
      <c r="M38" s="19">
        <f>+'LAN-PPMP'!M38+'LAN-PPIP'!M37</f>
        <v>30.767480359885653</v>
      </c>
      <c r="N38" s="19">
        <f>+'LAN-PPMP'!N38+'LAN-PPIP'!N37</f>
        <v>31.126813122586654</v>
      </c>
      <c r="O38" s="19">
        <f>+'LAN-PPMP'!O38+'LAN-PPIP'!O37</f>
        <v>30.886546851218828</v>
      </c>
    </row>
    <row r="39" spans="1:15">
      <c r="A39" s="15">
        <v>37</v>
      </c>
      <c r="B39" s="16" t="s">
        <v>28</v>
      </c>
      <c r="C39" s="19">
        <f>+'LAN-PPMP'!C39+'LAN-PPIP'!C38</f>
        <v>11.58999093131</v>
      </c>
      <c r="D39" s="19">
        <f>+'LAN-PPMP'!D39+'LAN-PPIP'!D38</f>
        <v>13.06956149707</v>
      </c>
      <c r="E39" s="19">
        <f>+'LAN-PPMP'!E39+'LAN-PPIP'!E38</f>
        <v>13.089896731610001</v>
      </c>
      <c r="F39" s="19">
        <f>+'LAN-PPMP'!F39+'LAN-PPIP'!F38</f>
        <v>13.069136810969999</v>
      </c>
      <c r="G39" s="19">
        <f>+'LAN-PPMP'!G39+'LAN-PPIP'!G38</f>
        <v>12.728933700779999</v>
      </c>
      <c r="H39" s="19">
        <f>+'LAN-PPMP'!H39+'LAN-PPIP'!H38</f>
        <v>11.796106065576241</v>
      </c>
      <c r="I39" s="19">
        <f>+'LAN-PPMP'!I39+'LAN-PPIP'!I38</f>
        <v>11.52215031422512</v>
      </c>
      <c r="J39" s="19">
        <f>+'LAN-PPMP'!J39+'LAN-PPIP'!J38</f>
        <v>11.596236295992902</v>
      </c>
      <c r="K39" s="19">
        <f>+'LAN-PPMP'!K39+'LAN-PPIP'!K38</f>
        <v>11.57678673738512</v>
      </c>
      <c r="L39" s="19">
        <f>+'LAN-PPMP'!L39+'LAN-PPIP'!L38</f>
        <v>13.087596633909701</v>
      </c>
      <c r="M39" s="19">
        <f>+'LAN-PPMP'!M39+'LAN-PPIP'!M38</f>
        <v>13.008983373430681</v>
      </c>
      <c r="N39" s="19">
        <f>+'LAN-PPMP'!N39+'LAN-PPIP'!N38</f>
        <v>12.699331815397903</v>
      </c>
      <c r="O39" s="19">
        <f>+'LAN-PPMP'!O39+'LAN-PPIP'!O38</f>
        <v>14.37773689661846</v>
      </c>
    </row>
    <row r="40" spans="1:15">
      <c r="A40" s="15">
        <v>38</v>
      </c>
      <c r="B40" s="16" t="s">
        <v>29</v>
      </c>
      <c r="C40" s="19">
        <f>+'LAN-PPMP'!C40+'LAN-PPIP'!C39</f>
        <v>12.174622708999999</v>
      </c>
      <c r="D40" s="19">
        <f>+'LAN-PPMP'!D40+'LAN-PPIP'!D39</f>
        <v>8.3832814629999994</v>
      </c>
      <c r="E40" s="19">
        <f>+'LAN-PPMP'!E40+'LAN-PPIP'!E39</f>
        <v>8.139870342</v>
      </c>
      <c r="F40" s="19">
        <f>+'LAN-PPMP'!F40+'LAN-PPIP'!F39</f>
        <v>8.8285869906700007</v>
      </c>
      <c r="G40" s="19">
        <f>+'LAN-PPMP'!G40+'LAN-PPIP'!G39</f>
        <v>8.6617451473399996</v>
      </c>
      <c r="H40" s="19">
        <f>+'LAN-PPMP'!H40+'LAN-PPIP'!H39</f>
        <v>8.4971227647600003</v>
      </c>
      <c r="I40" s="19">
        <f>+'LAN-PPMP'!I40+'LAN-PPIP'!I39</f>
        <v>8.2839359115200004</v>
      </c>
      <c r="J40" s="19">
        <f>+'LAN-PPMP'!J40+'LAN-PPIP'!J39</f>
        <v>7.9107086641999995</v>
      </c>
      <c r="K40" s="19">
        <f>+'LAN-PPMP'!K40+'LAN-PPIP'!K39</f>
        <v>7.7200536570800002</v>
      </c>
      <c r="L40" s="19">
        <f>+'LAN-PPMP'!L40+'LAN-PPIP'!L39</f>
        <v>7.6786477739999999</v>
      </c>
      <c r="M40" s="19">
        <f>+'LAN-PPMP'!M40+'LAN-PPIP'!M39</f>
        <v>8.2626847140000006</v>
      </c>
      <c r="N40" s="19">
        <f>+'LAN-PPMP'!N40+'LAN-PPIP'!N39</f>
        <v>6.51553748183</v>
      </c>
      <c r="O40" s="19">
        <f>+'LAN-PPMP'!O40+'LAN-PPIP'!O39</f>
        <v>6.3352329157499998</v>
      </c>
    </row>
    <row r="41" spans="1:15">
      <c r="A41" s="15">
        <v>39</v>
      </c>
      <c r="B41" s="78" t="s">
        <v>30</v>
      </c>
      <c r="C41" s="57">
        <f>+'LAN-PPMP'!C41+'LAN-PPIP'!C40</f>
        <v>318.33511525257001</v>
      </c>
      <c r="D41" s="57">
        <f>+'LAN-PPMP'!D41+'LAN-PPIP'!D40</f>
        <v>318.29477943406999</v>
      </c>
      <c r="E41" s="57">
        <f>+'LAN-PPMP'!E41+'LAN-PPIP'!E40</f>
        <v>322.97594132794995</v>
      </c>
      <c r="F41" s="57">
        <f>+'LAN-PPMP'!F41+'LAN-PPIP'!F40</f>
        <v>322.04817182784996</v>
      </c>
      <c r="G41" s="57">
        <f>+'LAN-PPMP'!G41+'LAN-PPIP'!G40</f>
        <v>321.92202036483002</v>
      </c>
      <c r="H41" s="57">
        <f>+'LAN-PPMP'!H41+'LAN-PPIP'!H40</f>
        <v>327.5219321282151</v>
      </c>
      <c r="I41" s="57">
        <f>+'LAN-PPMP'!I41+'LAN-PPIP'!I40</f>
        <v>334.43003952741179</v>
      </c>
      <c r="J41" s="57">
        <f>+'LAN-PPMP'!J41+'LAN-PPIP'!J40</f>
        <v>338.68483455527496</v>
      </c>
      <c r="K41" s="57">
        <f>+'LAN-PPMP'!K41+'LAN-PPIP'!K40</f>
        <v>344.99818255124285</v>
      </c>
      <c r="L41" s="57">
        <f>+'LAN-PPMP'!L41+'LAN-PPIP'!L40</f>
        <v>385.75551980784979</v>
      </c>
      <c r="M41" s="57">
        <f>+'LAN-PPMP'!M41+'LAN-PPIP'!M40</f>
        <v>384.49340359676074</v>
      </c>
      <c r="N41" s="57">
        <f>+'LAN-PPMP'!N41+'LAN-PPIP'!N40</f>
        <v>381.66799162356455</v>
      </c>
      <c r="O41" s="57">
        <f>+'LAN-PPMP'!O41+'LAN-PPIP'!O40</f>
        <v>391.61602309225395</v>
      </c>
    </row>
    <row r="42" spans="1:15">
      <c r="A42" s="15">
        <v>40</v>
      </c>
      <c r="B42" s="78" t="s">
        <v>31</v>
      </c>
      <c r="C42" s="57">
        <f>+'LAN-PPMP'!C42+'LAN-PPIP'!C41</f>
        <v>563.7994698281201</v>
      </c>
      <c r="D42" s="57">
        <f>+'LAN-PPMP'!D42+'LAN-PPIP'!D41</f>
        <v>580.43055596012005</v>
      </c>
      <c r="E42" s="57">
        <f>+'LAN-PPMP'!E42+'LAN-PPIP'!E41</f>
        <v>519.51072866612003</v>
      </c>
      <c r="F42" s="57">
        <f>+'LAN-PPMP'!F42+'LAN-PPIP'!F41</f>
        <v>643.91256315112014</v>
      </c>
      <c r="G42" s="57">
        <f>+'LAN-PPMP'!G42+'LAN-PPIP'!G41</f>
        <v>704.14300242112006</v>
      </c>
      <c r="H42" s="57">
        <f>+'LAN-PPMP'!H42+'LAN-PPIP'!H41</f>
        <v>683.3539104941201</v>
      </c>
      <c r="I42" s="57">
        <f>+'LAN-PPMP'!I42+'LAN-PPIP'!I41</f>
        <v>677.77205903212007</v>
      </c>
      <c r="J42" s="57">
        <f>+'LAN-PPMP'!J42+'LAN-PPIP'!J41</f>
        <v>673.3684692541201</v>
      </c>
      <c r="K42" s="57">
        <f>+'LAN-PPMP'!K42+'LAN-PPIP'!K41</f>
        <v>706.73587554950996</v>
      </c>
      <c r="L42" s="57">
        <f>+'LAN-PPMP'!L42+'LAN-PPIP'!L41</f>
        <v>703.87375308378</v>
      </c>
      <c r="M42" s="57">
        <f>+'LAN-PPMP'!M42+'LAN-PPIP'!M41</f>
        <v>703.49114866477998</v>
      </c>
      <c r="N42" s="57">
        <f>+'LAN-PPMP'!N42+'LAN-PPIP'!N41</f>
        <v>698.21024878778007</v>
      </c>
      <c r="O42" s="57">
        <f>+'LAN-PPMP'!O42+'LAN-PPIP'!O41</f>
        <v>734.22818558877998</v>
      </c>
    </row>
    <row r="43" spans="1:15">
      <c r="A43" s="15">
        <v>41</v>
      </c>
      <c r="B43" s="78" t="s">
        <v>32</v>
      </c>
      <c r="C43" s="57">
        <f>+'LAN-PPMP'!C43+'LAN-PPIP'!C42+'LAN-DPLK'!C31</f>
        <v>276912.0043858529</v>
      </c>
      <c r="D43" s="57">
        <f>+'LAN-PPMP'!D43+'LAN-PPIP'!D42+'LAN-DPLK'!D31</f>
        <v>278197.99892733374</v>
      </c>
      <c r="E43" s="57">
        <f>+'LAN-PPMP'!E43+'LAN-PPIP'!E42+'LAN-DPLK'!E31</f>
        <v>277120.15129658225</v>
      </c>
      <c r="F43" s="57">
        <f>+'LAN-PPMP'!F43+'LAN-PPIP'!F42+'LAN-DPLK'!F31</f>
        <v>282377.03052999801</v>
      </c>
      <c r="G43" s="57">
        <f>+'LAN-PPMP'!G43+'LAN-PPIP'!G42+'LAN-DPLK'!G31</f>
        <v>283532.53795967624</v>
      </c>
      <c r="H43" s="57">
        <f>+'LAN-PPMP'!H43+'LAN-PPIP'!H42+'LAN-DPLK'!H31</f>
        <v>283250.78142327711</v>
      </c>
      <c r="I43" s="57">
        <f>+'LAN-PPMP'!I43+'LAN-PPIP'!I42+'LAN-DPLK'!I31</f>
        <v>284699.26543822268</v>
      </c>
      <c r="J43" s="57">
        <f>+'LAN-PPMP'!J43+'LAN-PPIP'!J42+'LAN-DPLK'!J31</f>
        <v>286971.4126364995</v>
      </c>
      <c r="K43" s="57">
        <f>+'LAN-PPMP'!K43+'LAN-PPIP'!K42+'LAN-DPLK'!K31</f>
        <v>286060.8038470248</v>
      </c>
      <c r="L43" s="57">
        <f>+'LAN-PPMP'!L43+'LAN-PPIP'!L42+'LAN-DPLK'!L31</f>
        <v>291648.96547540603</v>
      </c>
      <c r="M43" s="57">
        <f>+'LAN-PPMP'!M43+'LAN-PPIP'!M42+'LAN-DPLK'!M31</f>
        <v>291310.56391181541</v>
      </c>
      <c r="N43" s="57">
        <f>+'LAN-PPMP'!N43+'LAN-PPIP'!N42+'LAN-DPLK'!N31</f>
        <v>289406.66737005534</v>
      </c>
      <c r="O43" s="57">
        <f>+'LAN-PPMP'!O43+'LAN-PPIP'!O42+'LAN-DPLK'!O31</f>
        <v>279719.90928123496</v>
      </c>
    </row>
    <row r="44" spans="1:15">
      <c r="A44" s="15">
        <v>42</v>
      </c>
      <c r="B44" s="16" t="s">
        <v>136</v>
      </c>
      <c r="C44" s="19">
        <f>+'LAN-PPMP'!C44+'LAN-PPIP'!C43+'LAN-DPLK'!C32</f>
        <v>269.0113804730733</v>
      </c>
      <c r="D44" s="19">
        <f>+'LAN-PPMP'!D44+'LAN-PPIP'!D43+'LAN-DPLK'!D32</f>
        <v>236.90017698081161</v>
      </c>
      <c r="E44" s="19">
        <f>+'LAN-PPMP'!E44+'LAN-PPIP'!E43+'LAN-DPLK'!E32</f>
        <v>237.82912885376913</v>
      </c>
      <c r="F44" s="19">
        <f>+'LAN-PPMP'!F44+'LAN-PPIP'!F43+'LAN-DPLK'!F32</f>
        <v>356.93378508215807</v>
      </c>
      <c r="G44" s="19">
        <f>+'LAN-PPMP'!G44+'LAN-PPIP'!G43+'LAN-DPLK'!G32</f>
        <v>244.52622993462313</v>
      </c>
      <c r="H44" s="19">
        <f>+'LAN-PPMP'!H44+'LAN-PPIP'!H43+'LAN-DPLK'!H32</f>
        <v>266.95759551914421</v>
      </c>
      <c r="I44" s="19">
        <f>+'LAN-PPMP'!I44+'LAN-PPIP'!I43+'LAN-DPLK'!I32</f>
        <v>233.97315389596329</v>
      </c>
      <c r="J44" s="19">
        <f>+'LAN-PPMP'!J44+'LAN-PPIP'!J43+'LAN-DPLK'!J32</f>
        <v>228.0895865773129</v>
      </c>
      <c r="K44" s="19">
        <f>+'LAN-PPMP'!K44+'LAN-PPIP'!K43+'LAN-DPLK'!K32</f>
        <v>226.74948134967912</v>
      </c>
      <c r="L44" s="19">
        <f>+'LAN-PPMP'!L44+'LAN-PPIP'!L43+'LAN-DPLK'!L32</f>
        <v>250.98415300242951</v>
      </c>
      <c r="M44" s="19">
        <f>+'LAN-PPMP'!M44+'LAN-PPIP'!M43+'LAN-DPLK'!M32</f>
        <v>239.33645152786818</v>
      </c>
      <c r="N44" s="19">
        <f>+'LAN-PPMP'!N44+'LAN-PPIP'!N43+'LAN-DPLK'!N32</f>
        <v>230.43934221533709</v>
      </c>
      <c r="O44" s="19">
        <f>+'LAN-PPMP'!O44+'LAN-PPIP'!O43+'LAN-DPLK'!O32</f>
        <v>233.88085205782662</v>
      </c>
    </row>
    <row r="45" spans="1:15">
      <c r="A45" s="15">
        <v>43</v>
      </c>
      <c r="B45" s="16" t="s">
        <v>137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1.6502779910000001</v>
      </c>
    </row>
    <row r="46" spans="1:15">
      <c r="A46" s="15">
        <v>44</v>
      </c>
      <c r="B46" s="16" t="s">
        <v>138</v>
      </c>
      <c r="C46" s="19">
        <f>+'LAN-PPMP'!C46+'LAN-PPIP'!C45+'LAN-DPLK'!C34</f>
        <v>495.08760150382545</v>
      </c>
      <c r="D46" s="19">
        <f>+'LAN-PPMP'!D46+'LAN-PPIP'!D45+'LAN-DPLK'!D34</f>
        <v>545.60294352201743</v>
      </c>
      <c r="E46" s="19">
        <f>+'LAN-PPMP'!E46+'LAN-PPIP'!E45+'LAN-DPLK'!E34</f>
        <v>728.23166919034452</v>
      </c>
      <c r="F46" s="19">
        <f>+'LAN-PPMP'!F46+'LAN-PPIP'!F45+'LAN-DPLK'!F34</f>
        <v>686.40033458043104</v>
      </c>
      <c r="G46" s="19">
        <f>+'LAN-PPMP'!G46+'LAN-PPIP'!G45+'LAN-DPLK'!G34</f>
        <v>673.01001144653151</v>
      </c>
      <c r="H46" s="19">
        <f>+'LAN-PPMP'!H46+'LAN-PPIP'!H45+'LAN-DPLK'!H34</f>
        <v>486.89614753539456</v>
      </c>
      <c r="I46" s="19">
        <f>+'LAN-PPMP'!I46+'LAN-PPIP'!I45+'LAN-DPLK'!I34</f>
        <v>400.23999242894354</v>
      </c>
      <c r="J46" s="19">
        <f>+'LAN-PPMP'!J46+'LAN-PPIP'!J45+'LAN-DPLK'!J34</f>
        <v>243.84042705496458</v>
      </c>
      <c r="K46" s="19">
        <f>+'LAN-PPMP'!K46+'LAN-PPIP'!K45+'LAN-DPLK'!K34</f>
        <v>258.67513381581443</v>
      </c>
      <c r="L46" s="19">
        <f>+'LAN-PPMP'!L46+'LAN-PPIP'!L45+'LAN-DPLK'!L34</f>
        <v>134.75122216148412</v>
      </c>
      <c r="M46" s="19">
        <f>+'LAN-PPMP'!M46+'LAN-PPIP'!M45+'LAN-DPLK'!M34</f>
        <v>372.27281463971468</v>
      </c>
      <c r="N46" s="19">
        <f>+'LAN-PPMP'!N46+'LAN-PPIP'!N45+'LAN-DPLK'!N34</f>
        <v>796.93336686653436</v>
      </c>
      <c r="O46" s="19">
        <f>+'LAN-PPMP'!O46+'LAN-PPIP'!O45+'LAN-DPLK'!O34</f>
        <v>713.72557671945151</v>
      </c>
    </row>
    <row r="47" spans="1:15">
      <c r="A47" s="15">
        <v>45</v>
      </c>
      <c r="B47" s="16" t="s">
        <v>139</v>
      </c>
      <c r="C47" s="19">
        <f>+'LAN-PPMP'!C47+'LAN-PPIP'!C46+'LAN-DPLK'!C35</f>
        <v>414.63782972576001</v>
      </c>
      <c r="D47" s="19">
        <f>+'LAN-PPMP'!D47+'LAN-PPIP'!D46+'LAN-DPLK'!D35</f>
        <v>412.11556275299</v>
      </c>
      <c r="E47" s="19">
        <f>+'LAN-PPMP'!E47+'LAN-PPIP'!E46+'LAN-DPLK'!E35</f>
        <v>392.52225509729004</v>
      </c>
      <c r="F47" s="19">
        <f>+'LAN-PPMP'!F47+'LAN-PPIP'!F46+'LAN-DPLK'!F35</f>
        <v>570.23646536259002</v>
      </c>
      <c r="G47" s="19">
        <f>+'LAN-PPMP'!G47+'LAN-PPIP'!G46+'LAN-DPLK'!G35</f>
        <v>617.19933503487005</v>
      </c>
      <c r="H47" s="19">
        <f>+'LAN-PPMP'!H47+'LAN-PPIP'!H46+'LAN-DPLK'!H35</f>
        <v>605.67386124282007</v>
      </c>
      <c r="I47" s="19">
        <f>+'LAN-PPMP'!I47+'LAN-PPIP'!I46+'LAN-DPLK'!I35</f>
        <v>573.7359197408399</v>
      </c>
      <c r="J47" s="19">
        <f>+'LAN-PPMP'!J47+'LAN-PPIP'!J46+'LAN-DPLK'!J35</f>
        <v>567.71606660614998</v>
      </c>
      <c r="K47" s="19">
        <f>+'LAN-PPMP'!K47+'LAN-PPIP'!K46+'LAN-DPLK'!K35</f>
        <v>539.74033943133009</v>
      </c>
      <c r="L47" s="19">
        <f>+'LAN-PPMP'!L47+'LAN-PPIP'!L46+'LAN-DPLK'!L35</f>
        <v>544.79169570108002</v>
      </c>
      <c r="M47" s="19">
        <f>+'LAN-PPMP'!M47+'LAN-PPIP'!M46+'LAN-DPLK'!M35</f>
        <v>539.47908102573001</v>
      </c>
      <c r="N47" s="19">
        <f>+'LAN-PPMP'!N47+'LAN-PPIP'!N46+'LAN-DPLK'!N35</f>
        <v>620.34175561378004</v>
      </c>
      <c r="O47" s="19">
        <f>+'LAN-PPMP'!O47+'LAN-PPIP'!O46+'LAN-DPLK'!O35</f>
        <v>623.57235485395006</v>
      </c>
    </row>
    <row r="48" spans="1:15">
      <c r="A48" s="15">
        <v>46</v>
      </c>
      <c r="B48" s="16" t="s">
        <v>140</v>
      </c>
      <c r="C48" s="19">
        <f>+'LAN-PPMP'!C48+'LAN-PPIP'!C47+'LAN-DPLK'!C36</f>
        <v>344.75682568341745</v>
      </c>
      <c r="D48" s="19">
        <f>+'LAN-PPMP'!D48+'LAN-PPIP'!D47+'LAN-DPLK'!D36</f>
        <v>280.93463998167499</v>
      </c>
      <c r="E48" s="19">
        <f>+'LAN-PPMP'!E48+'LAN-PPIP'!E47+'LAN-DPLK'!E36</f>
        <v>240.93411541044546</v>
      </c>
      <c r="F48" s="19">
        <f>+'LAN-PPMP'!F48+'LAN-PPIP'!F47+'LAN-DPLK'!F36</f>
        <v>322.98370599163837</v>
      </c>
      <c r="G48" s="19">
        <f>+'LAN-PPMP'!G48+'LAN-PPIP'!G47+'LAN-DPLK'!G36</f>
        <v>243.60421669276931</v>
      </c>
      <c r="H48" s="19">
        <f>+'LAN-PPMP'!H48+'LAN-PPIP'!H47+'LAN-DPLK'!H36</f>
        <v>250.82634692734615</v>
      </c>
      <c r="I48" s="19">
        <f>+'LAN-PPMP'!I48+'LAN-PPIP'!I47+'LAN-DPLK'!I36</f>
        <v>489.33156090710804</v>
      </c>
      <c r="J48" s="19">
        <f>+'LAN-PPMP'!J48+'LAN-PPIP'!J47+'LAN-DPLK'!J36</f>
        <v>488.92688254857103</v>
      </c>
      <c r="K48" s="19">
        <f>+'LAN-PPMP'!K48+'LAN-PPIP'!K47+'LAN-DPLK'!K36</f>
        <v>502.81811512743138</v>
      </c>
      <c r="L48" s="19">
        <f>+'LAN-PPMP'!L48+'LAN-PPIP'!L47+'LAN-DPLK'!L36</f>
        <v>353.28131872537949</v>
      </c>
      <c r="M48" s="19">
        <f>+'LAN-PPMP'!M48+'LAN-PPIP'!M47+'LAN-DPLK'!M36</f>
        <v>330.65638346153003</v>
      </c>
      <c r="N48" s="19">
        <f>+'LAN-PPMP'!N48+'LAN-PPIP'!N47+'LAN-DPLK'!N36</f>
        <v>314.45421271339706</v>
      </c>
      <c r="O48" s="19">
        <f>+'LAN-PPMP'!O48+'LAN-PPIP'!O47+'LAN-DPLK'!O36</f>
        <v>300.57056625276391</v>
      </c>
    </row>
    <row r="49" spans="1:15">
      <c r="A49" s="15">
        <v>47</v>
      </c>
      <c r="B49" s="16" t="s">
        <v>141</v>
      </c>
      <c r="C49" s="19">
        <f>+'LAN-PPMP'!C49+'LAN-PPIP'!C48+'LAN-DPLK'!C37</f>
        <v>937.31695989609739</v>
      </c>
      <c r="D49" s="19">
        <f>+'LAN-PPMP'!D49+'LAN-PPIP'!D48+'LAN-DPLK'!D37</f>
        <v>603.58788430333948</v>
      </c>
      <c r="E49" s="19">
        <f>+'LAN-PPMP'!E49+'LAN-PPIP'!E48+'LAN-DPLK'!E37</f>
        <v>525.19946803488051</v>
      </c>
      <c r="F49" s="19">
        <f>+'LAN-PPMP'!F49+'LAN-PPIP'!F48+'LAN-DPLK'!F37</f>
        <v>523.28795477795859</v>
      </c>
      <c r="G49" s="19">
        <f>+'LAN-PPMP'!G49+'LAN-PPIP'!G48+'LAN-DPLK'!G37</f>
        <v>552.24769950912219</v>
      </c>
      <c r="H49" s="19">
        <f>+'LAN-PPMP'!H49+'LAN-PPIP'!H48+'LAN-DPLK'!H37</f>
        <v>541.11277729596873</v>
      </c>
      <c r="I49" s="19">
        <f>+'LAN-PPMP'!I49+'LAN-PPIP'!I48+'LAN-DPLK'!I37</f>
        <v>646.16389866168424</v>
      </c>
      <c r="J49" s="19">
        <f>+'LAN-PPMP'!J49+'LAN-PPIP'!J48+'LAN-DPLK'!J37</f>
        <v>578.26452197998321</v>
      </c>
      <c r="K49" s="19">
        <f>+'LAN-PPMP'!K49+'LAN-PPIP'!K48+'LAN-DPLK'!K37</f>
        <v>590.34657513398838</v>
      </c>
      <c r="L49" s="19">
        <f>+'LAN-PPMP'!L49+'LAN-PPIP'!L48+'LAN-DPLK'!L37</f>
        <v>628.12582415949885</v>
      </c>
      <c r="M49" s="19">
        <f>+'LAN-PPMP'!M49+'LAN-PPIP'!M48+'LAN-DPLK'!M37</f>
        <v>565.4316735951279</v>
      </c>
      <c r="N49" s="19">
        <f>+'LAN-PPMP'!N49+'LAN-PPIP'!N48+'LAN-DPLK'!N37</f>
        <v>670.58707004961298</v>
      </c>
      <c r="O49" s="19">
        <f>+'LAN-PPMP'!O49+'LAN-PPIP'!O48+'LAN-DPLK'!O37</f>
        <v>747.21480238762126</v>
      </c>
    </row>
    <row r="50" spans="1:15" ht="31.5">
      <c r="A50" s="15">
        <v>48</v>
      </c>
      <c r="B50" s="78" t="s">
        <v>135</v>
      </c>
      <c r="C50" s="57">
        <f>+'LAN-PPMP'!C50+'LAN-PPIP'!C49+'LAN-DPLK'!C38</f>
        <v>2460.8105972821736</v>
      </c>
      <c r="D50" s="57">
        <f>+'LAN-PPMP'!D50+'LAN-PPIP'!D49+'LAN-DPLK'!D38</f>
        <v>2079.141207540833</v>
      </c>
      <c r="E50" s="57">
        <f>+'LAN-PPMP'!E50+'LAN-PPIP'!E49+'LAN-DPLK'!E38</f>
        <v>2124.7166365867297</v>
      </c>
      <c r="F50" s="57">
        <f>+'LAN-PPMP'!F50+'LAN-PPIP'!F49+'LAN-DPLK'!F38</f>
        <v>2459.8422457947763</v>
      </c>
      <c r="G50" s="57">
        <f>+'LAN-PPMP'!G50+'LAN-PPIP'!G49+'LAN-DPLK'!G38</f>
        <v>2330.5874926179163</v>
      </c>
      <c r="H50" s="57">
        <f>+'LAN-PPMP'!H50+'LAN-PPIP'!H49+'LAN-DPLK'!H38</f>
        <v>2151.4667285206738</v>
      </c>
      <c r="I50" s="57">
        <f>+'LAN-PPMP'!I50+'LAN-PPIP'!I49+'LAN-DPLK'!I38</f>
        <v>2343.4445256345389</v>
      </c>
      <c r="J50" s="57">
        <f>+'LAN-PPMP'!J50+'LAN-PPIP'!J49+'LAN-DPLK'!J38</f>
        <v>2106.8374847669811</v>
      </c>
      <c r="K50" s="57">
        <f>+'LAN-PPMP'!K50+'LAN-PPIP'!K49+'LAN-DPLK'!K38</f>
        <v>2118.3296448582432</v>
      </c>
      <c r="L50" s="57">
        <f>+'LAN-PPMP'!L50+'LAN-PPIP'!L49+'LAN-DPLK'!L38</f>
        <v>1911.9342137498718</v>
      </c>
      <c r="M50" s="57">
        <f>+'LAN-PPMP'!M50+'LAN-PPIP'!M49+'LAN-DPLK'!M38</f>
        <v>2047.1764042499703</v>
      </c>
      <c r="N50" s="57">
        <f>+'LAN-PPMP'!N50+'LAN-PPIP'!N49+'LAN-DPLK'!N38</f>
        <v>2632.755747458662</v>
      </c>
      <c r="O50" s="57">
        <f>+'LAN-PPMP'!O50+'LAN-PPIP'!O49+'LAN-DPLK'!O38</f>
        <v>2620.6144302626135</v>
      </c>
    </row>
    <row r="51" spans="1:15">
      <c r="A51" s="15">
        <v>49</v>
      </c>
      <c r="B51" s="78" t="s">
        <v>33</v>
      </c>
      <c r="C51" s="57">
        <f>+'LAN-PPMP'!C51+'LAN-PPIP'!C50+'LAN-DPLK'!C39</f>
        <v>274451.1937885707</v>
      </c>
      <c r="D51" s="57">
        <f>+'LAN-PPMP'!D51+'LAN-PPIP'!D50+'LAN-DPLK'!D39</f>
        <v>276118.85771979287</v>
      </c>
      <c r="E51" s="57">
        <f>+'LAN-PPMP'!E51+'LAN-PPIP'!E50+'LAN-DPLK'!E39</f>
        <v>274995.43465999549</v>
      </c>
      <c r="F51" s="57">
        <f>+'LAN-PPMP'!F51+'LAN-PPIP'!F50+'LAN-DPLK'!F39</f>
        <v>279917.18828420324</v>
      </c>
      <c r="G51" s="57">
        <f>+'LAN-PPMP'!G51+'LAN-PPIP'!G50+'LAN-DPLK'!G39</f>
        <v>281201.95046705834</v>
      </c>
      <c r="H51" s="57">
        <f>+'LAN-PPMP'!H51+'LAN-PPIP'!H50+'LAN-DPLK'!H39</f>
        <v>281099.31469475635</v>
      </c>
      <c r="I51" s="57">
        <f>+'LAN-PPMP'!I51+'LAN-PPIP'!I50+'LAN-DPLK'!I39</f>
        <v>282355.8209125881</v>
      </c>
      <c r="J51" s="57">
        <f>+'LAN-PPMP'!J51+'LAN-PPIP'!J50+'LAN-DPLK'!J39</f>
        <v>284864.57515173248</v>
      </c>
      <c r="K51" s="57">
        <f>+'LAN-PPMP'!K51+'LAN-PPIP'!K50+'LAN-DPLK'!K39</f>
        <v>283942.47420216649</v>
      </c>
      <c r="L51" s="57">
        <f>+'LAN-PPMP'!L51+'LAN-PPIP'!L50+'LAN-DPLK'!L39</f>
        <v>289737.03126165632</v>
      </c>
      <c r="M51" s="57">
        <f>+'LAN-PPMP'!M51+'LAN-PPIP'!M50+'LAN-DPLK'!M39</f>
        <v>289263.38750756549</v>
      </c>
      <c r="N51" s="57">
        <f>+'LAN-PPMP'!N51+'LAN-PPIP'!N50+'LAN-DPLK'!N39</f>
        <v>286773.91162259667</v>
      </c>
      <c r="O51" s="57">
        <f>+'LAN-PPMP'!O51+'LAN-PPIP'!O50+'LAN-DPLK'!O39</f>
        <v>277099.29485097236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E5" sqref="E4:E5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67">
        <f>PELAKU!C2</f>
        <v>43555</v>
      </c>
      <c r="D2" s="67">
        <f>PELAKU!D2</f>
        <v>43585</v>
      </c>
      <c r="E2" s="67">
        <f>PELAKU!E2</f>
        <v>43616</v>
      </c>
      <c r="F2" s="67">
        <f>PELAKU!F2</f>
        <v>43646</v>
      </c>
      <c r="G2" s="67">
        <f>PELAKU!G2</f>
        <v>43677</v>
      </c>
      <c r="H2" s="67">
        <f>PELAKU!H2</f>
        <v>43708</v>
      </c>
      <c r="I2" s="67">
        <f>PELAKU!I2</f>
        <v>43738</v>
      </c>
      <c r="J2" s="67">
        <f>PELAKU!J2</f>
        <v>43769</v>
      </c>
      <c r="K2" s="67">
        <f>PELAKU!K2</f>
        <v>43799</v>
      </c>
      <c r="L2" s="67">
        <f>PELAKU!L2</f>
        <v>43830</v>
      </c>
      <c r="M2" s="67">
        <f>PELAKU!M2</f>
        <v>43861</v>
      </c>
      <c r="N2" s="67">
        <f>PELAKU!N2</f>
        <v>43890</v>
      </c>
      <c r="O2" s="67">
        <f>PELAKU!O2</f>
        <v>43921</v>
      </c>
    </row>
    <row r="3" spans="1:15">
      <c r="A3" s="15">
        <v>1</v>
      </c>
      <c r="B3" s="16" t="s">
        <v>45</v>
      </c>
      <c r="C3" s="19">
        <f>+'LPHU-PPMP'!C3+'LPHU-PPIP'!C3+'LPHU-DPLK'!C3</f>
        <v>3985.7945859393039</v>
      </c>
      <c r="D3" s="19">
        <f>+'LPHU-PPMP'!D3+'LPHU-PPIP'!D3+'LPHU-DPLK'!D3</f>
        <v>5357.9281606922559</v>
      </c>
      <c r="E3" s="19">
        <f>+'LPHU-PPMP'!E3+'LPHU-PPIP'!E3+'LPHU-DPLK'!E3</f>
        <v>6757.7296872077541</v>
      </c>
      <c r="F3" s="19">
        <f>+'LPHU-PPMP'!F3+'LPHU-PPIP'!F3+'LPHU-DPLK'!F3</f>
        <v>8088.2196998935751</v>
      </c>
      <c r="G3" s="19">
        <f>+'LPHU-PPMP'!G3+'LPHU-PPIP'!G3+'LPHU-DPLK'!G3</f>
        <v>9402.5886239423708</v>
      </c>
      <c r="H3" s="19">
        <f>+'LPHU-PPMP'!H3+'LPHU-PPIP'!H3+'LPHU-DPLK'!H3</f>
        <v>10877.495128015718</v>
      </c>
      <c r="I3" s="19">
        <f>+'LPHU-PPMP'!I3+'LPHU-PPIP'!I3+'LPHU-DPLK'!I3</f>
        <v>12313.767784627427</v>
      </c>
      <c r="J3" s="19">
        <f>+'LPHU-PPMP'!J3+'LPHU-PPIP'!J3+'LPHU-DPLK'!J3</f>
        <v>13737.559394801105</v>
      </c>
      <c r="K3" s="19">
        <f>+'LPHU-PPMP'!K3+'LPHU-PPIP'!K3+'LPHU-DPLK'!K3</f>
        <v>15136.164094775786</v>
      </c>
      <c r="L3" s="19">
        <f>+'LPHU-PPMP'!L3+'LPHU-PPIP'!L3+'LPHU-DPLK'!L3</f>
        <v>16582.311747551576</v>
      </c>
      <c r="M3" s="19">
        <f>+'LPHU-PPMP'!M3+'LPHU-PPIP'!M3+'LPHU-DPLK'!M3</f>
        <v>1438.6149436515091</v>
      </c>
      <c r="N3" s="19">
        <f>+'LPHU-PPMP'!N3+'LPHU-PPIP'!N3+'LPHU-DPLK'!N3</f>
        <v>2727.6350479595449</v>
      </c>
      <c r="O3" s="19">
        <f>+'LPHU-PPMP'!O3+'LPHU-PPIP'!O3+'LPHU-DPLK'!O3</f>
        <v>4260.5852154917611</v>
      </c>
    </row>
    <row r="4" spans="1:15">
      <c r="A4" s="15">
        <v>2</v>
      </c>
      <c r="B4" s="16" t="s">
        <v>46</v>
      </c>
      <c r="C4" s="19">
        <f>+'LPHU-PPMP'!C4+'LPHU-PPIP'!C4+'LPHU-DPLK'!C4</f>
        <v>218.55967898469001</v>
      </c>
      <c r="D4" s="19">
        <f>+'LPHU-PPMP'!D4+'LPHU-PPIP'!D4+'LPHU-DPLK'!D4</f>
        <v>373.40781482739999</v>
      </c>
      <c r="E4" s="19">
        <f>+'LPHU-PPMP'!E4+'LPHU-PPIP'!E4+'LPHU-DPLK'!E4</f>
        <v>779.60880995396008</v>
      </c>
      <c r="F4" s="19">
        <f>+'LPHU-PPMP'!F4+'LPHU-PPIP'!F4+'LPHU-DPLK'!F4</f>
        <v>1154.5822913328973</v>
      </c>
      <c r="G4" s="19">
        <f>+'LPHU-PPMP'!G4+'LPHU-PPIP'!G4+'LPHU-DPLK'!G4</f>
        <v>1234.5872168006174</v>
      </c>
      <c r="H4" s="19">
        <f>+'LPHU-PPMP'!H4+'LPHU-PPIP'!H4+'LPHU-DPLK'!H4</f>
        <v>1263.0574898913101</v>
      </c>
      <c r="I4" s="19">
        <f>+'LPHU-PPMP'!I4+'LPHU-PPIP'!I4+'LPHU-DPLK'!I4</f>
        <v>1317.11876088286</v>
      </c>
      <c r="J4" s="19">
        <f>+'LPHU-PPMP'!J4+'LPHU-PPIP'!J4+'LPHU-DPLK'!J4</f>
        <v>1364.04331418634</v>
      </c>
      <c r="K4" s="19">
        <f>+'LPHU-PPMP'!K4+'LPHU-PPIP'!K4+'LPHU-DPLK'!K4</f>
        <v>1403.0959956550398</v>
      </c>
      <c r="L4" s="19">
        <f>+'LPHU-PPMP'!L4+'LPHU-PPIP'!L4+'LPHU-DPLK'!L4</f>
        <v>1525.7467894267697</v>
      </c>
      <c r="M4" s="19">
        <f>+'LPHU-PPMP'!M4+'LPHU-PPIP'!M4+'LPHU-DPLK'!M4</f>
        <v>22.835843623319999</v>
      </c>
      <c r="N4" s="19">
        <f>+'LPHU-PPMP'!N4+'LPHU-PPIP'!N4+'LPHU-DPLK'!N4</f>
        <v>206.89995739493361</v>
      </c>
      <c r="O4" s="19">
        <f>+'LPHU-PPMP'!O4+'LPHU-PPIP'!O4+'LPHU-DPLK'!O4</f>
        <v>291.61274017741971</v>
      </c>
    </row>
    <row r="5" spans="1:15">
      <c r="A5" s="15">
        <v>3</v>
      </c>
      <c r="B5" s="16" t="s">
        <v>47</v>
      </c>
      <c r="C5" s="19">
        <f>+'LPHU-PPMP'!C5+'LPHU-PPIP'!C5+'LPHU-DPLK'!C5</f>
        <v>166.64542297284004</v>
      </c>
      <c r="D5" s="19">
        <f>+'LPHU-PPMP'!D5+'LPHU-PPIP'!D5+'LPHU-DPLK'!D5</f>
        <v>218.48863533592998</v>
      </c>
      <c r="E5" s="19">
        <f>+'LPHU-PPMP'!E5+'LPHU-PPIP'!E5+'LPHU-DPLK'!E5</f>
        <v>263.36594796635006</v>
      </c>
      <c r="F5" s="19">
        <f>+'LPHU-PPMP'!F5+'LPHU-PPIP'!F5+'LPHU-DPLK'!F5</f>
        <v>319.76056578151002</v>
      </c>
      <c r="G5" s="19">
        <f>+'LPHU-PPMP'!G5+'LPHU-PPIP'!G5+'LPHU-DPLK'!G5</f>
        <v>352.52980212108008</v>
      </c>
      <c r="H5" s="19">
        <f>+'LPHU-PPMP'!H5+'LPHU-PPIP'!H5+'LPHU-DPLK'!H5</f>
        <v>432.10917972195995</v>
      </c>
      <c r="I5" s="19">
        <f>+'LPHU-PPMP'!I5+'LPHU-PPIP'!I5+'LPHU-DPLK'!I5</f>
        <v>510.10999790834006</v>
      </c>
      <c r="J5" s="19">
        <f>+'LPHU-PPMP'!J5+'LPHU-PPIP'!J5+'LPHU-DPLK'!J5</f>
        <v>577.37221772965006</v>
      </c>
      <c r="K5" s="19">
        <f>+'LPHU-PPMP'!K5+'LPHU-PPIP'!K5+'LPHU-DPLK'!K5</f>
        <v>645.11552115211009</v>
      </c>
      <c r="L5" s="19">
        <f>+'LPHU-PPMP'!L5+'LPHU-PPIP'!L5+'LPHU-DPLK'!L5</f>
        <v>711.10840048659998</v>
      </c>
      <c r="M5" s="19">
        <f>+'LPHU-PPMP'!M5+'LPHU-PPIP'!M5+'LPHU-DPLK'!M5</f>
        <v>61.121574462940004</v>
      </c>
      <c r="N5" s="19">
        <f>+'LPHU-PPMP'!N5+'LPHU-PPIP'!N5+'LPHU-DPLK'!N5</f>
        <v>126.28366230315</v>
      </c>
      <c r="O5" s="19">
        <f>+'LPHU-PPMP'!O5+'LPHU-PPIP'!O5+'LPHU-DPLK'!O5</f>
        <v>184.56812524664002</v>
      </c>
    </row>
    <row r="6" spans="1:15">
      <c r="A6" s="15">
        <v>4</v>
      </c>
      <c r="B6" s="16" t="s">
        <v>48</v>
      </c>
      <c r="C6" s="19">
        <f>+'LPHU-PPMP'!C6+'LPHU-PPIP'!C6+'LPHU-DPLK'!C6</f>
        <v>526.71044967959051</v>
      </c>
      <c r="D6" s="19">
        <f>+'LPHU-PPMP'!D6+'LPHU-PPIP'!D6+'LPHU-DPLK'!D6</f>
        <v>953.7336380560148</v>
      </c>
      <c r="E6" s="19">
        <f>+'LPHU-PPMP'!E6+'LPHU-PPIP'!E6+'LPHU-DPLK'!E6</f>
        <v>1045.2811788050426</v>
      </c>
      <c r="F6" s="19">
        <f>+'LPHU-PPMP'!F6+'LPHU-PPIP'!F6+'LPHU-DPLK'!F6</f>
        <v>1170.0406470093876</v>
      </c>
      <c r="G6" s="19">
        <f>+'LPHU-PPMP'!G6+'LPHU-PPIP'!G6+'LPHU-DPLK'!G6</f>
        <v>1412.5888800647194</v>
      </c>
      <c r="H6" s="19">
        <f>+'LPHU-PPMP'!H6+'LPHU-PPIP'!H6+'LPHU-DPLK'!H6</f>
        <v>1540.8026735612655</v>
      </c>
      <c r="I6" s="19">
        <f>+'LPHU-PPMP'!I6+'LPHU-PPIP'!I6+'LPHU-DPLK'!I6</f>
        <v>2431.3282813452151</v>
      </c>
      <c r="J6" s="19">
        <f>+'LPHU-PPMP'!J6+'LPHU-PPIP'!J6+'LPHU-DPLK'!J6</f>
        <v>2511.5415796806369</v>
      </c>
      <c r="K6" s="19">
        <f>+'LPHU-PPMP'!K6+'LPHU-PPIP'!K6+'LPHU-DPLK'!K6</f>
        <v>2546.778194167347</v>
      </c>
      <c r="L6" s="19">
        <f>+'LPHU-PPMP'!L6+'LPHU-PPIP'!L6+'LPHU-DPLK'!L6</f>
        <v>2684.302696024788</v>
      </c>
      <c r="M6" s="19">
        <f>+'LPHU-PPMP'!M6+'LPHU-PPIP'!M6+'LPHU-DPLK'!M6</f>
        <v>114.60643212712536</v>
      </c>
      <c r="N6" s="19">
        <f>+'LPHU-PPMP'!N6+'LPHU-PPIP'!N6+'LPHU-DPLK'!N6</f>
        <v>310.28672961858729</v>
      </c>
      <c r="O6" s="19">
        <f>+'LPHU-PPMP'!O6+'LPHU-PPIP'!O6+'LPHU-DPLK'!O6</f>
        <v>-356.34987137701609</v>
      </c>
    </row>
    <row r="7" spans="1:15">
      <c r="A7" s="15">
        <v>5</v>
      </c>
      <c r="B7" s="16" t="s">
        <v>49</v>
      </c>
      <c r="C7" s="19">
        <f>+'LPHU-PPMP'!C7+'LPHU-PPIP'!C7+'LPHU-DPLK'!C7</f>
        <v>5.5702397320000001</v>
      </c>
      <c r="D7" s="19">
        <f>+'LPHU-PPMP'!D7+'LPHU-PPIP'!D7+'LPHU-DPLK'!D7</f>
        <v>6.7963074949999998</v>
      </c>
      <c r="E7" s="19">
        <f>+'LPHU-PPMP'!E7+'LPHU-PPIP'!E7+'LPHU-DPLK'!E7</f>
        <v>8.5695839179800011</v>
      </c>
      <c r="F7" s="19">
        <f>+'LPHU-PPMP'!F7+'LPHU-PPIP'!F7+'LPHU-DPLK'!F7</f>
        <v>14.51666056</v>
      </c>
      <c r="G7" s="19">
        <f>+'LPHU-PPMP'!G7+'LPHU-PPIP'!G7+'LPHU-DPLK'!G7</f>
        <v>11.831169604999999</v>
      </c>
      <c r="H7" s="19">
        <f>+'LPHU-PPMP'!H7+'LPHU-PPIP'!H7+'LPHU-DPLK'!H7</f>
        <v>13.324149335810002</v>
      </c>
      <c r="I7" s="19">
        <f>+'LPHU-PPMP'!I7+'LPHU-PPIP'!I7+'LPHU-DPLK'!I7</f>
        <v>60.812570690809999</v>
      </c>
      <c r="J7" s="19">
        <f>+'LPHU-PPMP'!J7+'LPHU-PPIP'!J7+'LPHU-DPLK'!J7</f>
        <v>62.74872120181</v>
      </c>
      <c r="K7" s="19">
        <f>+'LPHU-PPMP'!K7+'LPHU-PPIP'!K7+'LPHU-DPLK'!K7</f>
        <v>75.599166902809998</v>
      </c>
      <c r="L7" s="19">
        <f>+'LPHU-PPMP'!L7+'LPHU-PPIP'!L7+'LPHU-DPLK'!L7</f>
        <v>38.443964205050001</v>
      </c>
      <c r="M7" s="19">
        <f>+'LPHU-PPMP'!M7+'LPHU-PPIP'!M7+'LPHU-DPLK'!M7</f>
        <v>1.3476969129999998</v>
      </c>
      <c r="N7" s="19">
        <f>+'LPHU-PPMP'!N7+'LPHU-PPIP'!N7+'LPHU-DPLK'!N7</f>
        <v>5.6624345329999999</v>
      </c>
      <c r="O7" s="19">
        <f>+'LPHU-PPMP'!O7+'LPHU-PPIP'!O7+'LPHU-DPLK'!O7</f>
        <v>6.4820038473199997</v>
      </c>
    </row>
    <row r="8" spans="1:15">
      <c r="A8" s="15">
        <v>6</v>
      </c>
      <c r="B8" s="18" t="s">
        <v>50</v>
      </c>
      <c r="C8" s="57">
        <f>+'LPHU-PPMP'!C8+'LPHU-PPIP'!C8+'LPHU-DPLK'!C8</f>
        <v>4903.2803773084261</v>
      </c>
      <c r="D8" s="57">
        <f>+'LPHU-PPMP'!D8+'LPHU-PPIP'!D8+'LPHU-DPLK'!D8</f>
        <v>6910.3545564066026</v>
      </c>
      <c r="E8" s="57">
        <f>+'LPHU-PPMP'!E8+'LPHU-PPIP'!E8+'LPHU-DPLK'!E8</f>
        <v>8854.5552078510882</v>
      </c>
      <c r="F8" s="57">
        <f>+'LPHU-PPMP'!F8+'LPHU-PPIP'!F8+'LPHU-DPLK'!F8</f>
        <v>10747.119864577369</v>
      </c>
      <c r="G8" s="57">
        <f>+'LPHU-PPMP'!G8+'LPHU-PPIP'!G8+'LPHU-DPLK'!G8</f>
        <v>12414.125692533786</v>
      </c>
      <c r="H8" s="57">
        <f>+'LPHU-PPMP'!H8+'LPHU-PPIP'!H8+'LPHU-DPLK'!H8</f>
        <v>14126.78862052606</v>
      </c>
      <c r="I8" s="57">
        <f>+'LPHU-PPMP'!I8+'LPHU-PPIP'!I8+'LPHU-DPLK'!I8</f>
        <v>16633.137395454658</v>
      </c>
      <c r="J8" s="57">
        <f>+'LPHU-PPMP'!J8+'LPHU-PPIP'!J8+'LPHU-DPLK'!J8</f>
        <v>18253.265227599542</v>
      </c>
      <c r="K8" s="57">
        <f>+'LPHU-PPMP'!K8+'LPHU-PPIP'!K8+'LPHU-DPLK'!K8</f>
        <v>19806.752972653092</v>
      </c>
      <c r="L8" s="57">
        <f>+'LPHU-PPMP'!L8+'LPHU-PPIP'!L8+'LPHU-DPLK'!L8</f>
        <v>21541.442240685981</v>
      </c>
      <c r="M8" s="57">
        <f>+'LPHU-PPMP'!M8+'LPHU-PPIP'!M8+'LPHU-DPLK'!M8</f>
        <v>1638.0551337690922</v>
      </c>
      <c r="N8" s="57">
        <f>+'LPHU-PPMP'!N8+'LPHU-PPIP'!N8+'LPHU-DPLK'!N8</f>
        <v>3376.2964748004133</v>
      </c>
      <c r="O8" s="57">
        <f>+'LPHU-PPMP'!O8+'LPHU-PPIP'!O8+'LPHU-DPLK'!O8</f>
        <v>4386.8982133861255</v>
      </c>
    </row>
    <row r="9" spans="1:15">
      <c r="A9" s="15">
        <v>7</v>
      </c>
      <c r="B9" s="16" t="s">
        <v>51</v>
      </c>
      <c r="C9" s="19">
        <f>+'LPHU-PPMP'!C9+'LPHU-PPIP'!C9+'LPHU-DPLK'!C9</f>
        <v>27.842712798835962</v>
      </c>
      <c r="D9" s="19">
        <f>+'LPHU-PPMP'!D9+'LPHU-PPIP'!D9+'LPHU-DPLK'!D9</f>
        <v>39.173998690217168</v>
      </c>
      <c r="E9" s="19">
        <f>+'LPHU-PPMP'!E9+'LPHU-PPIP'!E9+'LPHU-DPLK'!E9</f>
        <v>67.1427482803809</v>
      </c>
      <c r="F9" s="19">
        <f>+'LPHU-PPMP'!F9+'LPHU-PPIP'!F9+'LPHU-DPLK'!F9</f>
        <v>75.737089226989994</v>
      </c>
      <c r="G9" s="19">
        <f>+'LPHU-PPMP'!G9+'LPHU-PPIP'!G9+'LPHU-DPLK'!G9</f>
        <v>85.896265928339901</v>
      </c>
      <c r="H9" s="19">
        <f>+'LPHU-PPMP'!H9+'LPHU-PPIP'!H9+'LPHU-DPLK'!H9</f>
        <v>86.827187810860707</v>
      </c>
      <c r="I9" s="19">
        <f>+'LPHU-PPMP'!I9+'LPHU-PPIP'!I9+'LPHU-DPLK'!I9</f>
        <v>75.117064400766807</v>
      </c>
      <c r="J9" s="19">
        <f>+'LPHU-PPMP'!J9+'LPHU-PPIP'!J9+'LPHU-DPLK'!J9</f>
        <v>81.406891977615189</v>
      </c>
      <c r="K9" s="19">
        <f>+'LPHU-PPMP'!K9+'LPHU-PPIP'!K9+'LPHU-DPLK'!K9</f>
        <v>88.385478960713812</v>
      </c>
      <c r="L9" s="19">
        <f>+'LPHU-PPMP'!L9+'LPHU-PPIP'!L9+'LPHU-DPLK'!L9</f>
        <v>74.716924381337492</v>
      </c>
      <c r="M9" s="19">
        <f>+'LPHU-PPMP'!M9+'LPHU-PPIP'!M9+'LPHU-DPLK'!M9</f>
        <v>3.8022881269609994</v>
      </c>
      <c r="N9" s="19">
        <f>+'LPHU-PPMP'!N9+'LPHU-PPIP'!N9+'LPHU-DPLK'!N9</f>
        <v>8.4659138243068988</v>
      </c>
      <c r="O9" s="19">
        <f>+'LPHU-PPMP'!O9+'LPHU-PPIP'!O9+'LPHU-DPLK'!O9</f>
        <v>12.217341537940799</v>
      </c>
    </row>
    <row r="10" spans="1:15">
      <c r="A10" s="15">
        <v>8</v>
      </c>
      <c r="B10" s="16" t="s">
        <v>52</v>
      </c>
      <c r="C10" s="19">
        <f>+'LPHU-PPMP'!C10+'LPHU-PPIP'!C10+'LPHU-DPLK'!C10</f>
        <v>16.725076666</v>
      </c>
      <c r="D10" s="19">
        <f>+'LPHU-PPMP'!D10+'LPHU-PPIP'!D10+'LPHU-DPLK'!D10</f>
        <v>26.030111131000002</v>
      </c>
      <c r="E10" s="19">
        <f>+'LPHU-PPMP'!E10+'LPHU-PPIP'!E10+'LPHU-DPLK'!E10</f>
        <v>34.347936632249997</v>
      </c>
      <c r="F10" s="19">
        <f>+'LPHU-PPMP'!F10+'LPHU-PPIP'!F10+'LPHU-DPLK'!F10</f>
        <v>40.091155530010006</v>
      </c>
      <c r="G10" s="19">
        <f>+'LPHU-PPMP'!G10+'LPHU-PPIP'!G10+'LPHU-DPLK'!G10</f>
        <v>49.129248879709998</v>
      </c>
      <c r="H10" s="19">
        <f>+'LPHU-PPMP'!H10+'LPHU-PPIP'!H10+'LPHU-DPLK'!H10</f>
        <v>71.337090636050007</v>
      </c>
      <c r="I10" s="19">
        <f>+'LPHU-PPMP'!I10+'LPHU-PPIP'!I10+'LPHU-DPLK'!I10</f>
        <v>84.356613424640003</v>
      </c>
      <c r="J10" s="19">
        <f>+'LPHU-PPMP'!J10+'LPHU-PPIP'!J10+'LPHU-DPLK'!J10</f>
        <v>84.825590937759983</v>
      </c>
      <c r="K10" s="19">
        <f>+'LPHU-PPMP'!K10+'LPHU-PPIP'!K10+'LPHU-DPLK'!K10</f>
        <v>94.047623499940002</v>
      </c>
      <c r="L10" s="19">
        <f>+'LPHU-PPMP'!L10+'LPHU-PPIP'!L10+'LPHU-DPLK'!L10</f>
        <v>105.65569351278999</v>
      </c>
      <c r="M10" s="19">
        <f>+'LPHU-PPMP'!M10+'LPHU-PPIP'!M10+'LPHU-DPLK'!M10</f>
        <v>9.7620345325000013</v>
      </c>
      <c r="N10" s="19">
        <f>+'LPHU-PPMP'!N10+'LPHU-PPIP'!N10+'LPHU-DPLK'!N10</f>
        <v>15.07604782392</v>
      </c>
      <c r="O10" s="19">
        <f>+'LPHU-PPMP'!O10+'LPHU-PPIP'!O10+'LPHU-DPLK'!O10</f>
        <v>19.85136114729</v>
      </c>
    </row>
    <row r="11" spans="1:15">
      <c r="A11" s="15">
        <v>9</v>
      </c>
      <c r="B11" s="16" t="s">
        <v>53</v>
      </c>
      <c r="C11" s="19">
        <f>+'LPHU-PPMP'!C11+'LPHU-PPIP'!C11+'LPHU-DPLK'!C11</f>
        <v>48.993399801760006</v>
      </c>
      <c r="D11" s="19">
        <f>+'LPHU-PPMP'!D11+'LPHU-PPIP'!D11+'LPHU-DPLK'!D11</f>
        <v>65.364737218680006</v>
      </c>
      <c r="E11" s="19">
        <f>+'LPHU-PPMP'!E11+'LPHU-PPIP'!E11+'LPHU-DPLK'!E11</f>
        <v>81.443451318599998</v>
      </c>
      <c r="F11" s="19">
        <f>+'LPHU-PPMP'!F11+'LPHU-PPIP'!F11+'LPHU-DPLK'!F11</f>
        <v>97.817892443520009</v>
      </c>
      <c r="G11" s="19">
        <f>+'LPHU-PPMP'!G11+'LPHU-PPIP'!G11+'LPHU-DPLK'!G11</f>
        <v>113.89402448344001</v>
      </c>
      <c r="H11" s="19">
        <f>+'LPHU-PPMP'!H11+'LPHU-PPIP'!H11+'LPHU-DPLK'!H11</f>
        <v>130.23593314458</v>
      </c>
      <c r="I11" s="19">
        <f>+'LPHU-PPMP'!I11+'LPHU-PPIP'!I11+'LPHU-DPLK'!I11</f>
        <v>158.57213722777001</v>
      </c>
      <c r="J11" s="19">
        <f>+'LPHU-PPMP'!J11+'LPHU-PPIP'!J11+'LPHU-DPLK'!J11</f>
        <v>176.35074474468999</v>
      </c>
      <c r="K11" s="19">
        <f>+'LPHU-PPMP'!K11+'LPHU-PPIP'!K11+'LPHU-DPLK'!K11</f>
        <v>194.20280613661001</v>
      </c>
      <c r="L11" s="19">
        <f>+'LPHU-PPMP'!L11+'LPHU-PPIP'!L11+'LPHU-DPLK'!L11</f>
        <v>212.31690942197</v>
      </c>
      <c r="M11" s="19">
        <f>+'LPHU-PPMP'!M11+'LPHU-PPIP'!M11+'LPHU-DPLK'!M11</f>
        <v>18.000765277920003</v>
      </c>
      <c r="N11" s="19">
        <f>+'LPHU-PPMP'!N11+'LPHU-PPIP'!N11+'LPHU-DPLK'!N11</f>
        <v>34.628677812840003</v>
      </c>
      <c r="O11" s="19">
        <f>+'LPHU-PPMP'!O11+'LPHU-PPIP'!O11+'LPHU-DPLK'!O11</f>
        <v>84.707196700368186</v>
      </c>
    </row>
    <row r="12" spans="1:15">
      <c r="A12" s="15">
        <v>10</v>
      </c>
      <c r="B12" s="16" t="s">
        <v>54</v>
      </c>
      <c r="C12" s="19">
        <f>+'LPHU-PPMP'!C12+'LPHU-PPIP'!C12+'LPHU-DPLK'!C12</f>
        <v>36.572865143049995</v>
      </c>
      <c r="D12" s="19">
        <f>+'LPHU-PPMP'!D12+'LPHU-PPIP'!D12+'LPHU-DPLK'!D12</f>
        <v>54.945957893340001</v>
      </c>
      <c r="E12" s="19">
        <f>+'LPHU-PPMP'!E12+'LPHU-PPIP'!E12+'LPHU-DPLK'!E12</f>
        <v>67.627822707449994</v>
      </c>
      <c r="F12" s="19">
        <f>+'LPHU-PPMP'!F12+'LPHU-PPIP'!F12+'LPHU-DPLK'!F12</f>
        <v>80.110805787510003</v>
      </c>
      <c r="G12" s="19">
        <f>+'LPHU-PPMP'!G12+'LPHU-PPIP'!G12+'LPHU-DPLK'!G12</f>
        <v>97.502212643440004</v>
      </c>
      <c r="H12" s="19">
        <f>+'LPHU-PPMP'!H12+'LPHU-PPIP'!H12+'LPHU-DPLK'!H12</f>
        <v>112.7070624353</v>
      </c>
      <c r="I12" s="19">
        <f>+'LPHU-PPMP'!I12+'LPHU-PPIP'!I12+'LPHU-DPLK'!I12</f>
        <v>127.90585764408999</v>
      </c>
      <c r="J12" s="19">
        <f>+'LPHU-PPMP'!J12+'LPHU-PPIP'!J12+'LPHU-DPLK'!J12</f>
        <v>145.66022094369998</v>
      </c>
      <c r="K12" s="19">
        <f>+'LPHU-PPMP'!K12+'LPHU-PPIP'!K12+'LPHU-DPLK'!K12</f>
        <v>157.53474965628999</v>
      </c>
      <c r="L12" s="19">
        <f>+'LPHU-PPMP'!L12+'LPHU-PPIP'!L12+'LPHU-DPLK'!L12</f>
        <v>175.31373508703999</v>
      </c>
      <c r="M12" s="19">
        <f>+'LPHU-PPMP'!M12+'LPHU-PPIP'!M12+'LPHU-DPLK'!M12</f>
        <v>13.129433061730001</v>
      </c>
      <c r="N12" s="19">
        <f>+'LPHU-PPMP'!N12+'LPHU-PPIP'!N12+'LPHU-DPLK'!N12</f>
        <v>24.569566663268496</v>
      </c>
      <c r="O12" s="19">
        <f>+'LPHU-PPMP'!O12+'LPHU-PPIP'!O12+'LPHU-DPLK'!O12</f>
        <v>36.470027398280003</v>
      </c>
    </row>
    <row r="13" spans="1:15">
      <c r="A13" s="15">
        <v>11</v>
      </c>
      <c r="B13" s="16" t="s">
        <v>143</v>
      </c>
      <c r="C13" s="19">
        <f>+'LPHU-PPMP'!C13+'LPHU-PPIP'!C13+'LPHU-DPLK'!C13</f>
        <v>0</v>
      </c>
      <c r="D13" s="19">
        <f>+'LPHU-PPMP'!D13+'LPHU-PPIP'!D13+'LPHU-DPLK'!D13</f>
        <v>0</v>
      </c>
      <c r="E13" s="19">
        <f>+'LPHU-PPMP'!E13+'LPHU-PPIP'!E13+'LPHU-DPLK'!E13</f>
        <v>0</v>
      </c>
      <c r="F13" s="19">
        <f>+'LPHU-PPMP'!F13+'LPHU-PPIP'!F13+'LPHU-DPLK'!F13</f>
        <v>0</v>
      </c>
      <c r="G13" s="19">
        <f>+'LPHU-PPMP'!G13+'LPHU-PPIP'!G13+'LPHU-DPLK'!G13</f>
        <v>0</v>
      </c>
      <c r="H13" s="19">
        <f>+'LPHU-PPMP'!H13+'LPHU-PPIP'!H13+'LPHU-DPLK'!H13</f>
        <v>35.246357242260004</v>
      </c>
      <c r="I13" s="19">
        <f>+'LPHU-PPMP'!I13+'LPHU-PPIP'!I13+'LPHU-DPLK'!I13</f>
        <v>59.902079451576796</v>
      </c>
      <c r="J13" s="19">
        <f>+'LPHU-PPMP'!J13+'LPHU-PPIP'!J13+'LPHU-DPLK'!J13</f>
        <v>68.357649847816603</v>
      </c>
      <c r="K13" s="19">
        <f>+'LPHU-PPMP'!K13+'LPHU-PPIP'!K13+'LPHU-DPLK'!K13</f>
        <v>75.089779314576802</v>
      </c>
      <c r="L13" s="19">
        <f>+'LPHU-PPMP'!L13+'LPHU-PPIP'!L13+'LPHU-DPLK'!L13</f>
        <v>88.451696209964396</v>
      </c>
      <c r="M13" s="19">
        <f>+'LPHU-PPMP'!M13+'LPHU-PPIP'!M13+'LPHU-DPLK'!M13</f>
        <v>7.6084150506637203</v>
      </c>
      <c r="N13" s="79">
        <f>+'LPHU-PPMP'!N13+'LPHU-PPIP'!N13+'LPHU-DPLK'!N13</f>
        <v>15.209524254178168</v>
      </c>
      <c r="O13" s="79">
        <f>+'LPHU-PPMP'!O13+'LPHU-PPIP'!O13+'LPHU-DPLK'!O13</f>
        <v>23.126562112055179</v>
      </c>
    </row>
    <row r="14" spans="1:15">
      <c r="A14" s="15">
        <v>12</v>
      </c>
      <c r="B14" s="17" t="s">
        <v>55</v>
      </c>
      <c r="C14" s="19">
        <f>+'LPHU-PPMP'!C14+'LPHU-PPIP'!C14+'LPHU-DPLK'!C14</f>
        <v>21.556688928370001</v>
      </c>
      <c r="D14" s="19">
        <f>+'LPHU-PPMP'!D14+'LPHU-PPIP'!D14+'LPHU-DPLK'!D14</f>
        <v>49.809834460270004</v>
      </c>
      <c r="E14" s="19">
        <f>+'LPHU-PPMP'!E14+'LPHU-PPIP'!E14+'LPHU-DPLK'!E14</f>
        <v>40.805135062230001</v>
      </c>
      <c r="F14" s="19">
        <f>+'LPHU-PPMP'!F14+'LPHU-PPIP'!F14+'LPHU-DPLK'!F14</f>
        <v>47.32195373599</v>
      </c>
      <c r="G14" s="19">
        <f>+'LPHU-PPMP'!G14+'LPHU-PPIP'!G14+'LPHU-DPLK'!G14</f>
        <v>58.984626728129996</v>
      </c>
      <c r="H14" s="19">
        <f>+'LPHU-PPMP'!H14+'LPHU-PPIP'!H14+'LPHU-DPLK'!H14</f>
        <v>44.940281855690003</v>
      </c>
      <c r="I14" s="19">
        <f>+'LPHU-PPMP'!I14+'LPHU-PPIP'!I14+'LPHU-DPLK'!I14</f>
        <v>53.826609089800002</v>
      </c>
      <c r="J14" s="19">
        <f>+'LPHU-PPMP'!J14+'LPHU-PPIP'!J14+'LPHU-DPLK'!J14</f>
        <v>61.152993273839172</v>
      </c>
      <c r="K14" s="19">
        <f>+'LPHU-PPMP'!K14+'LPHU-PPIP'!K14+'LPHU-DPLK'!K14</f>
        <v>73.110215046239162</v>
      </c>
      <c r="L14" s="19">
        <f>+'LPHU-PPMP'!L14+'LPHU-PPIP'!L14+'LPHU-DPLK'!L14</f>
        <v>106.66759505790918</v>
      </c>
      <c r="M14" s="19">
        <f>+'LPHU-PPMP'!M14+'LPHU-PPIP'!M14+'LPHU-DPLK'!M14</f>
        <v>4.7997388029800003</v>
      </c>
      <c r="N14" s="19">
        <f>+'LPHU-PPMP'!N14+'LPHU-PPIP'!N14+'LPHU-DPLK'!N14</f>
        <v>9.6512137499899993</v>
      </c>
      <c r="O14" s="19">
        <f>+'LPHU-PPMP'!O14+'LPHU-PPIP'!O14+'LPHU-DPLK'!O14</f>
        <v>15.672246440159999</v>
      </c>
    </row>
    <row r="15" spans="1:15">
      <c r="A15" s="15">
        <v>13</v>
      </c>
      <c r="B15" s="46" t="s">
        <v>56</v>
      </c>
      <c r="C15" s="57">
        <f>+'LPHU-PPMP'!C15+'LPHU-PPIP'!C15+'LPHU-DPLK'!C15</f>
        <v>151.69074333801598</v>
      </c>
      <c r="D15" s="57">
        <f>+'LPHU-PPMP'!D15+'LPHU-PPIP'!D15+'LPHU-DPLK'!D15</f>
        <v>235.32463939350714</v>
      </c>
      <c r="E15" s="57">
        <f>+'LPHU-PPMP'!E15+'LPHU-PPIP'!E15+'LPHU-DPLK'!E15</f>
        <v>291.36709400091092</v>
      </c>
      <c r="F15" s="57">
        <f>+'LPHU-PPMP'!F15+'LPHU-PPIP'!F15+'LPHU-DPLK'!F15</f>
        <v>341.07889672402001</v>
      </c>
      <c r="G15" s="57">
        <f>+'LPHU-PPMP'!G15+'LPHU-PPIP'!G15+'LPHU-DPLK'!G15</f>
        <v>405.40637866305991</v>
      </c>
      <c r="H15" s="57">
        <f>+'LPHU-PPMP'!H15+'LPHU-PPIP'!H15+'LPHU-DPLK'!H15</f>
        <v>481.2939131247407</v>
      </c>
      <c r="I15" s="57">
        <f>+'LPHU-PPMP'!I15+'LPHU-PPIP'!I15+'LPHU-DPLK'!I15</f>
        <v>559.68036123864363</v>
      </c>
      <c r="J15" s="57">
        <f>+'LPHU-PPMP'!J15+'LPHU-PPIP'!J15+'LPHU-DPLK'!J15</f>
        <v>617.75409172542106</v>
      </c>
      <c r="K15" s="57">
        <f>+'LPHU-PPMP'!K15+'LPHU-PPIP'!K15+'LPHU-DPLK'!K15</f>
        <v>682.37065261436987</v>
      </c>
      <c r="L15" s="57">
        <f>+'LPHU-PPMP'!L15+'LPHU-PPIP'!L15+'LPHU-DPLK'!L15</f>
        <v>763.12255367101113</v>
      </c>
      <c r="M15" s="57">
        <f>+'LPHU-PPMP'!M15+'LPHU-PPIP'!M15+'LPHU-DPLK'!M15</f>
        <v>57.102674852754717</v>
      </c>
      <c r="N15" s="57">
        <f>+'LPHU-PPMP'!N15+'LPHU-PPIP'!N15+'LPHU-DPLK'!N15</f>
        <v>107.60094412850357</v>
      </c>
      <c r="O15" s="57">
        <f>+'LPHU-PPMP'!O15+'LPHU-PPIP'!O15+'LPHU-DPLK'!O15</f>
        <v>192.04473533609422</v>
      </c>
    </row>
    <row r="16" spans="1:15">
      <c r="A16" s="15">
        <v>14</v>
      </c>
      <c r="B16" s="46" t="s">
        <v>57</v>
      </c>
      <c r="C16" s="57">
        <f>+'LPHU-PPMP'!C16+'LPHU-PPIP'!C16+'LPHU-DPLK'!C16</f>
        <v>4751.5896339704104</v>
      </c>
      <c r="D16" s="57">
        <f>+'LPHU-PPMP'!D16+'LPHU-PPIP'!D16+'LPHU-DPLK'!D16</f>
        <v>6675.0299170130938</v>
      </c>
      <c r="E16" s="57">
        <f>+'LPHU-PPMP'!E16+'LPHU-PPIP'!E16+'LPHU-DPLK'!E16</f>
        <v>8563.1881138501758</v>
      </c>
      <c r="F16" s="57">
        <f>+'LPHU-PPMP'!F16+'LPHU-PPIP'!F16+'LPHU-DPLK'!F16</f>
        <v>10406.040967853351</v>
      </c>
      <c r="G16" s="57">
        <f>+'LPHU-PPMP'!G16+'LPHU-PPIP'!G16+'LPHU-DPLK'!G16</f>
        <v>12008.719313870726</v>
      </c>
      <c r="H16" s="57">
        <f>+'LPHU-PPMP'!H16+'LPHU-PPIP'!H16+'LPHU-DPLK'!H16</f>
        <v>13645.494707401322</v>
      </c>
      <c r="I16" s="57">
        <f>+'LPHU-PPMP'!I16+'LPHU-PPIP'!I16+'LPHU-DPLK'!I16</f>
        <v>16073.457034216013</v>
      </c>
      <c r="J16" s="57">
        <f>+'LPHU-PPMP'!J16+'LPHU-PPIP'!J16+'LPHU-DPLK'!J16</f>
        <v>17635.51113587412</v>
      </c>
      <c r="K16" s="57">
        <f>+'LPHU-PPMP'!K16+'LPHU-PPIP'!K16+'LPHU-DPLK'!K16</f>
        <v>19124.382320038727</v>
      </c>
      <c r="L16" s="57">
        <f>+'LPHU-PPMP'!L16+'LPHU-PPIP'!L16+'LPHU-DPLK'!L16</f>
        <v>20778.31968701497</v>
      </c>
      <c r="M16" s="57">
        <f>+'LPHU-PPMP'!M16+'LPHU-PPIP'!M16+'LPHU-DPLK'!M16</f>
        <v>1580.9524589163377</v>
      </c>
      <c r="N16" s="57">
        <f>+'LPHU-PPMP'!N16+'LPHU-PPIP'!N16+'LPHU-DPLK'!N16</f>
        <v>3268.6955306719096</v>
      </c>
      <c r="O16" s="57">
        <f>+'LPHU-PPMP'!O16+'LPHU-PPIP'!O16+'LPHU-DPLK'!O16</f>
        <v>4194.8534780500304</v>
      </c>
    </row>
    <row r="17" spans="1:15">
      <c r="A17" s="15">
        <v>15</v>
      </c>
      <c r="B17" s="17" t="s">
        <v>58</v>
      </c>
      <c r="C17" s="19">
        <f>+'LPHU-PPMP'!C17+'LPHU-PPIP'!C17+'LPHU-DPLK'!C17</f>
        <v>293.78342096488183</v>
      </c>
      <c r="D17" s="19">
        <f>+'LPHU-PPMP'!D17+'LPHU-PPIP'!D17+'LPHU-DPLK'!D17</f>
        <v>406.81091807181326</v>
      </c>
      <c r="E17" s="19">
        <f>+'LPHU-PPMP'!E17+'LPHU-PPIP'!E17+'LPHU-DPLK'!E17</f>
        <v>556.97085481454883</v>
      </c>
      <c r="F17" s="19">
        <f>+'LPHU-PPMP'!F17+'LPHU-PPIP'!F17+'LPHU-DPLK'!F17</f>
        <v>651.84947365030098</v>
      </c>
      <c r="G17" s="19">
        <f>+'LPHU-PPMP'!G17+'LPHU-PPIP'!G17+'LPHU-DPLK'!G17</f>
        <v>764.98138192614897</v>
      </c>
      <c r="H17" s="19">
        <f>+'LPHU-PPMP'!H17+'LPHU-PPIP'!H17+'LPHU-DPLK'!H17</f>
        <v>875.6261896983417</v>
      </c>
      <c r="I17" s="19">
        <f>+'LPHU-PPMP'!I17+'LPHU-PPIP'!I17+'LPHU-DPLK'!I17</f>
        <v>980.53181917507209</v>
      </c>
      <c r="J17" s="19">
        <f>+'LPHU-PPMP'!J17+'LPHU-PPIP'!J17+'LPHU-DPLK'!J17</f>
        <v>1084.8216265246874</v>
      </c>
      <c r="K17" s="19">
        <f>+'LPHU-PPMP'!K17+'LPHU-PPIP'!K17+'LPHU-DPLK'!K17</f>
        <v>1202.561542511161</v>
      </c>
      <c r="L17" s="19">
        <f>+'LPHU-PPMP'!L17+'LPHU-PPIP'!L17+'LPHU-DPLK'!L17</f>
        <v>1419.8070808871007</v>
      </c>
      <c r="M17" s="19">
        <f>+'LPHU-PPMP'!M17+'LPHU-PPIP'!M17+'LPHU-DPLK'!M17</f>
        <v>112.59545825178527</v>
      </c>
      <c r="N17" s="19">
        <f>+'LPHU-PPMP'!N17+'LPHU-PPIP'!N17+'LPHU-DPLK'!N17</f>
        <v>214.97020059224997</v>
      </c>
      <c r="O17" s="19">
        <f>+'LPHU-PPMP'!O17+'LPHU-PPIP'!O17+'LPHU-DPLK'!O17</f>
        <v>328.47911974712054</v>
      </c>
    </row>
    <row r="18" spans="1:15">
      <c r="A18" s="15">
        <v>16</v>
      </c>
      <c r="B18" s="17" t="s">
        <v>59</v>
      </c>
      <c r="C18" s="19">
        <f>+'LPHU-PPMP'!C18+'LPHU-PPIP'!C18+'LPHU-DPLK'!C18</f>
        <v>49.977533702309998</v>
      </c>
      <c r="D18" s="19">
        <f>+'LPHU-PPMP'!D18+'LPHU-PPIP'!D18+'LPHU-DPLK'!D18</f>
        <v>67.443008140570001</v>
      </c>
      <c r="E18" s="19">
        <f>+'LPHU-PPMP'!E18+'LPHU-PPIP'!E18+'LPHU-DPLK'!E18</f>
        <v>84.222376634309995</v>
      </c>
      <c r="F18" s="19">
        <f>+'LPHU-PPMP'!F18+'LPHU-PPIP'!F18+'LPHU-DPLK'!F18</f>
        <v>97.923814061550004</v>
      </c>
      <c r="G18" s="19">
        <f>+'LPHU-PPMP'!G18+'LPHU-PPIP'!G18+'LPHU-DPLK'!G18</f>
        <v>113.60081937405</v>
      </c>
      <c r="H18" s="19">
        <f>+'LPHU-PPMP'!H18+'LPHU-PPIP'!H18+'LPHU-DPLK'!H18</f>
        <v>138.89367934252999</v>
      </c>
      <c r="I18" s="19">
        <f>+'LPHU-PPMP'!I18+'LPHU-PPIP'!I18+'LPHU-DPLK'!I18</f>
        <v>155.09042548844999</v>
      </c>
      <c r="J18" s="19">
        <f>+'LPHU-PPMP'!J18+'LPHU-PPIP'!J18+'LPHU-DPLK'!J18</f>
        <v>175.47416209705997</v>
      </c>
      <c r="K18" s="19">
        <f>+'LPHU-PPMP'!K18+'LPHU-PPIP'!K18+'LPHU-DPLK'!K18</f>
        <v>191.40664496819997</v>
      </c>
      <c r="L18" s="19">
        <f>+'LPHU-PPMP'!L18+'LPHU-PPIP'!L18+'LPHU-DPLK'!L18</f>
        <v>213.69857114956997</v>
      </c>
      <c r="M18" s="19">
        <f>+'LPHU-PPMP'!M18+'LPHU-PPIP'!M18+'LPHU-DPLK'!M18</f>
        <v>19.620718641250001</v>
      </c>
      <c r="N18" s="19">
        <f>+'LPHU-PPMP'!N18+'LPHU-PPIP'!N18+'LPHU-DPLK'!N18</f>
        <v>36.623519590939999</v>
      </c>
      <c r="O18" s="19">
        <f>+'LPHU-PPMP'!O18+'LPHU-PPIP'!O18+'LPHU-DPLK'!O18</f>
        <v>52.503699202000007</v>
      </c>
    </row>
    <row r="19" spans="1:15">
      <c r="A19" s="15">
        <v>17</v>
      </c>
      <c r="B19" s="17" t="s">
        <v>60</v>
      </c>
      <c r="C19" s="19">
        <f>+'LPHU-PPMP'!C19+'LPHU-PPIP'!C19+'LPHU-DPLK'!C19</f>
        <v>5.0063232129999999</v>
      </c>
      <c r="D19" s="19">
        <f>+'LPHU-PPMP'!D19+'LPHU-PPIP'!D19+'LPHU-DPLK'!D19</f>
        <v>6.5771514529999999</v>
      </c>
      <c r="E19" s="19">
        <f>+'LPHU-PPMP'!E19+'LPHU-PPIP'!E19+'LPHU-DPLK'!E19</f>
        <v>8.4395764680000003</v>
      </c>
      <c r="F19" s="19">
        <f>+'LPHU-PPMP'!F19+'LPHU-PPIP'!F19+'LPHU-DPLK'!F19</f>
        <v>9.7384204507900005</v>
      </c>
      <c r="G19" s="19">
        <f>+'LPHU-PPMP'!G19+'LPHU-PPIP'!G19+'LPHU-DPLK'!G19</f>
        <v>11.172796486000001</v>
      </c>
      <c r="H19" s="19">
        <f>+'LPHU-PPMP'!H19+'LPHU-PPIP'!H19+'LPHU-DPLK'!H19</f>
        <v>14.101357685590001</v>
      </c>
      <c r="I19" s="19">
        <f>+'LPHU-PPMP'!I19+'LPHU-PPIP'!I19+'LPHU-DPLK'!I19</f>
        <v>15.99965842808</v>
      </c>
      <c r="J19" s="19">
        <f>+'LPHU-PPMP'!J19+'LPHU-PPIP'!J19+'LPHU-DPLK'!J19</f>
        <v>18.147112954859999</v>
      </c>
      <c r="K19" s="19">
        <f>+'LPHU-PPMP'!K19+'LPHU-PPIP'!K19+'LPHU-DPLK'!K19</f>
        <v>20.229456756459999</v>
      </c>
      <c r="L19" s="19">
        <f>+'LPHU-PPMP'!L19+'LPHU-PPIP'!L19+'LPHU-DPLK'!L19</f>
        <v>22.384907206410006</v>
      </c>
      <c r="M19" s="19">
        <f>+'LPHU-PPMP'!M19+'LPHU-PPIP'!M19+'LPHU-DPLK'!M19</f>
        <v>2.4705349791900004</v>
      </c>
      <c r="N19" s="19">
        <f>+'LPHU-PPMP'!N19+'LPHU-PPIP'!N19+'LPHU-DPLK'!N19</f>
        <v>4.1472356938999999</v>
      </c>
      <c r="O19" s="19">
        <f>+'LPHU-PPMP'!O19+'LPHU-PPIP'!O19+'LPHU-DPLK'!O19</f>
        <v>5.6825454751800004</v>
      </c>
    </row>
    <row r="20" spans="1:15">
      <c r="A20" s="15">
        <v>18</v>
      </c>
      <c r="B20" s="17" t="s">
        <v>61</v>
      </c>
      <c r="C20" s="19">
        <f>+'LPHU-PPMP'!C20+'LPHU-PPIP'!C20+'LPHU-DPLK'!C20</f>
        <v>7.3880573685100002</v>
      </c>
      <c r="D20" s="19">
        <f>+'LPHU-PPMP'!D20+'LPHU-PPIP'!D20+'LPHU-DPLK'!D20</f>
        <v>9.9772781096800003</v>
      </c>
      <c r="E20" s="19">
        <f>+'LPHU-PPMP'!E20+'LPHU-PPIP'!E20+'LPHU-DPLK'!E20</f>
        <v>12.650325727849999</v>
      </c>
      <c r="F20" s="19">
        <f>+'LPHU-PPMP'!F20+'LPHU-PPIP'!F20+'LPHU-DPLK'!F20</f>
        <v>14.996122442979999</v>
      </c>
      <c r="G20" s="19">
        <f>+'LPHU-PPMP'!G20+'LPHU-PPIP'!G20+'LPHU-DPLK'!G20</f>
        <v>16.380011629320002</v>
      </c>
      <c r="H20" s="19">
        <f>+'LPHU-PPMP'!H20+'LPHU-PPIP'!H20+'LPHU-DPLK'!H20</f>
        <v>19.748576889920002</v>
      </c>
      <c r="I20" s="19">
        <f>+'LPHU-PPMP'!I20+'LPHU-PPIP'!I20+'LPHU-DPLK'!I20</f>
        <v>22.677880123160001</v>
      </c>
      <c r="J20" s="19">
        <f>+'LPHU-PPMP'!J20+'LPHU-PPIP'!J20+'LPHU-DPLK'!J20</f>
        <v>25.654423274480003</v>
      </c>
      <c r="K20" s="19">
        <f>+'LPHU-PPMP'!K20+'LPHU-PPIP'!K20+'LPHU-DPLK'!K20</f>
        <v>28.177284897560003</v>
      </c>
      <c r="L20" s="19">
        <f>+'LPHU-PPMP'!L20+'LPHU-PPIP'!L20+'LPHU-DPLK'!L20</f>
        <v>31.012341511580001</v>
      </c>
      <c r="M20" s="19">
        <f>+'LPHU-PPMP'!M20+'LPHU-PPIP'!M20+'LPHU-DPLK'!M20</f>
        <v>3.7817243602299904</v>
      </c>
      <c r="N20" s="19">
        <f>+'LPHU-PPMP'!N20+'LPHU-PPIP'!N20+'LPHU-DPLK'!N20</f>
        <v>6.7789127855321993</v>
      </c>
      <c r="O20" s="19">
        <f>+'LPHU-PPMP'!O20+'LPHU-PPIP'!O20+'LPHU-DPLK'!O20</f>
        <v>9.5240568057544088</v>
      </c>
    </row>
    <row r="21" spans="1:15">
      <c r="A21" s="15">
        <v>19</v>
      </c>
      <c r="B21" s="17" t="s">
        <v>62</v>
      </c>
      <c r="C21" s="19">
        <f>+'LPHU-PPMP'!C21+'LPHU-PPIP'!C21+'LPHU-DPLK'!C21</f>
        <v>12.505060845999999</v>
      </c>
      <c r="D21" s="19">
        <f>+'LPHU-PPMP'!D21+'LPHU-PPIP'!D21+'LPHU-DPLK'!D21</f>
        <v>19.10050283</v>
      </c>
      <c r="E21" s="19">
        <f>+'LPHU-PPMP'!E21+'LPHU-PPIP'!E21+'LPHU-DPLK'!E21</f>
        <v>25.496473709</v>
      </c>
      <c r="F21" s="19">
        <f>+'LPHU-PPMP'!F21+'LPHU-PPIP'!F21+'LPHU-DPLK'!F21</f>
        <v>27.859648660999998</v>
      </c>
      <c r="G21" s="19">
        <f>+'LPHU-PPMP'!G21+'LPHU-PPIP'!G21+'LPHU-DPLK'!G21</f>
        <v>32.716301266999999</v>
      </c>
      <c r="H21" s="19">
        <f>+'LPHU-PPMP'!H21+'LPHU-PPIP'!H21+'LPHU-DPLK'!H21</f>
        <v>37.881903251000004</v>
      </c>
      <c r="I21" s="19">
        <f>+'LPHU-PPMP'!I21+'LPHU-PPIP'!I21+'LPHU-DPLK'!I21</f>
        <v>42.734764998999999</v>
      </c>
      <c r="J21" s="19">
        <f>+'LPHU-PPMP'!J21+'LPHU-PPIP'!J21+'LPHU-DPLK'!J21</f>
        <v>48.262948130000005</v>
      </c>
      <c r="K21" s="19">
        <f>+'LPHU-PPMP'!K21+'LPHU-PPIP'!K21+'LPHU-DPLK'!K21</f>
        <v>55.684667339000001</v>
      </c>
      <c r="L21" s="19">
        <f>+'LPHU-PPMP'!L21+'LPHU-PPIP'!L21+'LPHU-DPLK'!L21</f>
        <v>70.903608847089998</v>
      </c>
      <c r="M21" s="19">
        <f>+'LPHU-PPMP'!M21+'LPHU-PPIP'!M21+'LPHU-DPLK'!M21</f>
        <v>5.320314056</v>
      </c>
      <c r="N21" s="19">
        <f>+'LPHU-PPMP'!N21+'LPHU-PPIP'!N21+'LPHU-DPLK'!N21</f>
        <v>8.9604734879999999</v>
      </c>
      <c r="O21" s="19">
        <f>+'LPHU-PPMP'!O21+'LPHU-PPIP'!O21+'LPHU-DPLK'!O21</f>
        <v>13.016838473</v>
      </c>
    </row>
    <row r="22" spans="1:15">
      <c r="A22" s="15">
        <v>20</v>
      </c>
      <c r="B22" s="17" t="s">
        <v>63</v>
      </c>
      <c r="C22" s="19">
        <f>+'LPHU-PPMP'!C22+'LPHU-PPIP'!C22+'LPHU-DPLK'!C22</f>
        <v>18.329450793270002</v>
      </c>
      <c r="D22" s="19">
        <f>+'LPHU-PPMP'!D22+'LPHU-PPIP'!D22+'LPHU-DPLK'!D22</f>
        <v>27.352776908450004</v>
      </c>
      <c r="E22" s="19">
        <f>+'LPHU-PPMP'!E22+'LPHU-PPIP'!E22+'LPHU-DPLK'!E22</f>
        <v>35.409295162710002</v>
      </c>
      <c r="F22" s="19">
        <f>+'LPHU-PPMP'!F22+'LPHU-PPIP'!F22+'LPHU-DPLK'!F22</f>
        <v>41.60166029861</v>
      </c>
      <c r="G22" s="19">
        <f>+'LPHU-PPMP'!G22+'LPHU-PPIP'!G22+'LPHU-DPLK'!G22</f>
        <v>60.198826731410001</v>
      </c>
      <c r="H22" s="19">
        <f>+'LPHU-PPMP'!H22+'LPHU-PPIP'!H22+'LPHU-DPLK'!H22</f>
        <v>64.128089868819998</v>
      </c>
      <c r="I22" s="19">
        <f>+'LPHU-PPMP'!I22+'LPHU-PPIP'!I22+'LPHU-DPLK'!I22</f>
        <v>71.149315134689999</v>
      </c>
      <c r="J22" s="19">
        <f>+'LPHU-PPMP'!J22+'LPHU-PPIP'!J22+'LPHU-DPLK'!J22</f>
        <v>84.975706192690012</v>
      </c>
      <c r="K22" s="19">
        <f>+'LPHU-PPMP'!K22+'LPHU-PPIP'!K22+'LPHU-DPLK'!K22</f>
        <v>97.824568468140001</v>
      </c>
      <c r="L22" s="19">
        <f>+'LPHU-PPMP'!L22+'LPHU-PPIP'!L22+'LPHU-DPLK'!L22</f>
        <v>108.26356164233999</v>
      </c>
      <c r="M22" s="19">
        <f>+'LPHU-PPMP'!M22+'LPHU-PPIP'!M22+'LPHU-DPLK'!M22</f>
        <v>7.1616966310200008</v>
      </c>
      <c r="N22" s="19">
        <f>+'LPHU-PPMP'!N22+'LPHU-PPIP'!N22+'LPHU-DPLK'!N22</f>
        <v>14.445860774770001</v>
      </c>
      <c r="O22" s="19">
        <f>+'LPHU-PPMP'!O22+'LPHU-PPIP'!O22+'LPHU-DPLK'!O22</f>
        <v>20.34478352552</v>
      </c>
    </row>
    <row r="23" spans="1:15">
      <c r="A23" s="15">
        <v>21</v>
      </c>
      <c r="B23" s="18" t="s">
        <v>64</v>
      </c>
      <c r="C23" s="57">
        <f>+'LPHU-PPMP'!C23+'LPHU-PPIP'!C23+'LPHU-DPLK'!C23</f>
        <v>386.98984688797185</v>
      </c>
      <c r="D23" s="57">
        <f>+'LPHU-PPMP'!D23+'LPHU-PPIP'!D23+'LPHU-DPLK'!D23</f>
        <v>537.26163551351328</v>
      </c>
      <c r="E23" s="57">
        <f>+'LPHU-PPMP'!E23+'LPHU-PPIP'!E23+'LPHU-DPLK'!E23</f>
        <v>723.18890251641892</v>
      </c>
      <c r="F23" s="57">
        <f>+'LPHU-PPMP'!F23+'LPHU-PPIP'!F23+'LPHU-DPLK'!F23</f>
        <v>843.9691395652311</v>
      </c>
      <c r="G23" s="57">
        <f>+'LPHU-PPMP'!G23+'LPHU-PPIP'!G23+'LPHU-DPLK'!G23</f>
        <v>999.05013741392895</v>
      </c>
      <c r="H23" s="57">
        <f>+'LPHU-PPMP'!H23+'LPHU-PPIP'!H23+'LPHU-DPLK'!H23</f>
        <v>1150.3797967362018</v>
      </c>
      <c r="I23" s="57">
        <f>+'LPHU-PPMP'!I23+'LPHU-PPIP'!I23+'LPHU-DPLK'!I23</f>
        <v>1288.1838633484524</v>
      </c>
      <c r="J23" s="57">
        <f>+'LPHU-PPMP'!J23+'LPHU-PPIP'!J23+'LPHU-DPLK'!J23</f>
        <v>1437.3359791737776</v>
      </c>
      <c r="K23" s="57">
        <f>+'LPHU-PPMP'!K23+'LPHU-PPIP'!K23+'LPHU-DPLK'!K23</f>
        <v>1595.8841649405213</v>
      </c>
      <c r="L23" s="57">
        <f>+'LPHU-PPMP'!L23+'LPHU-PPIP'!L23+'LPHU-DPLK'!L23</f>
        <v>1866.0700712440907</v>
      </c>
      <c r="M23" s="57">
        <f>+'LPHU-PPMP'!M23+'LPHU-PPIP'!M23+'LPHU-DPLK'!M23</f>
        <v>150.95044691947527</v>
      </c>
      <c r="N23" s="57">
        <f>+'LPHU-PPMP'!N23+'LPHU-PPIP'!N23+'LPHU-DPLK'!N23</f>
        <v>285.92620292539215</v>
      </c>
      <c r="O23" s="57">
        <f>+'LPHU-PPMP'!O23+'LPHU-PPIP'!O23+'LPHU-DPLK'!O23</f>
        <v>429.55104322857494</v>
      </c>
    </row>
    <row r="24" spans="1:15">
      <c r="A24" s="15">
        <v>22</v>
      </c>
      <c r="B24" s="16" t="s">
        <v>65</v>
      </c>
      <c r="C24" s="19">
        <f>+'LPHU-PPMP'!C24+'LPHU-PPIP'!C24+'LPHU-DPLK'!C24</f>
        <v>1.5227334099999998</v>
      </c>
      <c r="D24" s="19">
        <f>+'LPHU-PPMP'!D24+'LPHU-PPIP'!D24+'LPHU-DPLK'!D24</f>
        <v>2.0252300160000001</v>
      </c>
      <c r="E24" s="19">
        <f>+'LPHU-PPMP'!E24+'LPHU-PPIP'!E24+'LPHU-DPLK'!E24</f>
        <v>2.3714429880000001</v>
      </c>
      <c r="F24" s="19">
        <f>+'LPHU-PPMP'!F24+'LPHU-PPIP'!F24+'LPHU-DPLK'!F24</f>
        <v>3.991562826</v>
      </c>
      <c r="G24" s="19">
        <f>+'LPHU-PPMP'!G24+'LPHU-PPIP'!G24+'LPHU-DPLK'!G24</f>
        <v>4.7933237960000001</v>
      </c>
      <c r="H24" s="19">
        <f>+'LPHU-PPMP'!H24+'LPHU-PPIP'!H24+'LPHU-DPLK'!H24</f>
        <v>7.5473623459999999</v>
      </c>
      <c r="I24" s="19">
        <f>+'LPHU-PPMP'!I24+'LPHU-PPIP'!I24+'LPHU-DPLK'!I24</f>
        <v>8.8838706130000009</v>
      </c>
      <c r="J24" s="19">
        <f>+'LPHU-PPMP'!J24+'LPHU-PPIP'!J24+'LPHU-DPLK'!J24</f>
        <v>4.4510620660000004</v>
      </c>
      <c r="K24" s="19">
        <f>+'LPHU-PPMP'!K24+'LPHU-PPIP'!K24+'LPHU-DPLK'!K24</f>
        <v>12.27169258</v>
      </c>
      <c r="L24" s="19">
        <f>+'LPHU-PPMP'!L24+'LPHU-PPIP'!L24+'LPHU-DPLK'!L24</f>
        <v>13.869701869</v>
      </c>
      <c r="M24" s="19">
        <f>+'LPHU-PPMP'!M24+'LPHU-PPIP'!M24+'LPHU-DPLK'!M24</f>
        <v>1.9238575490000001</v>
      </c>
      <c r="N24" s="19">
        <f>+'LPHU-PPMP'!N24+'LPHU-PPIP'!N24+'LPHU-DPLK'!N24</f>
        <v>3.5083859399999997</v>
      </c>
      <c r="O24" s="19">
        <f>+'LPHU-PPMP'!O24+'LPHU-PPIP'!O24+'LPHU-DPLK'!O24</f>
        <v>5.1348659849999994</v>
      </c>
    </row>
    <row r="25" spans="1:15">
      <c r="A25" s="15">
        <v>23</v>
      </c>
      <c r="B25" s="16" t="s">
        <v>66</v>
      </c>
      <c r="C25" s="19">
        <f>+'LPHU-PPMP'!C25+'LPHU-PPIP'!C25+'LPHU-DPLK'!C25</f>
        <v>0.33106896000000002</v>
      </c>
      <c r="D25" s="19">
        <f>+'LPHU-PPMP'!D25+'LPHU-PPIP'!D25+'LPHU-DPLK'!D25</f>
        <v>0.11235489800000001</v>
      </c>
      <c r="E25" s="19">
        <f>+'LPHU-PPMP'!E25+'LPHU-PPIP'!E25+'LPHU-DPLK'!E25</f>
        <v>0.10296191900000001</v>
      </c>
      <c r="F25" s="19">
        <f>+'LPHU-PPMP'!F25+'LPHU-PPIP'!F25+'LPHU-DPLK'!F25</f>
        <v>0.21029110200000001</v>
      </c>
      <c r="G25" s="19">
        <f>+'LPHU-PPMP'!G25+'LPHU-PPIP'!G25+'LPHU-DPLK'!G25</f>
        <v>-0.29098175122000003</v>
      </c>
      <c r="H25" s="19">
        <f>+'LPHU-PPMP'!H25+'LPHU-PPIP'!H25+'LPHU-DPLK'!H25</f>
        <v>-0.229716948</v>
      </c>
      <c r="I25" s="19">
        <f>+'LPHU-PPMP'!I25+'LPHU-PPIP'!I25+'LPHU-DPLK'!I25</f>
        <v>0.5132852</v>
      </c>
      <c r="J25" s="19">
        <f>+'LPHU-PPMP'!J25+'LPHU-PPIP'!J25+'LPHU-DPLK'!J25</f>
        <v>3.4951617407799995</v>
      </c>
      <c r="K25" s="19">
        <f>+'LPHU-PPMP'!K25+'LPHU-PPIP'!K25+'LPHU-DPLK'!K25</f>
        <v>0.67371247278000002</v>
      </c>
      <c r="L25" s="19">
        <f>+'LPHU-PPMP'!L25+'LPHU-PPIP'!L25+'LPHU-DPLK'!L25</f>
        <v>-0.971576306</v>
      </c>
      <c r="M25" s="19">
        <f>+'LPHU-PPMP'!M25+'LPHU-PPIP'!M25+'LPHU-DPLK'!M25</f>
        <v>-1.9861381250000001</v>
      </c>
      <c r="N25" s="19">
        <f>+'LPHU-PPMP'!N25+'LPHU-PPIP'!N25+'LPHU-DPLK'!N25</f>
        <v>-9.4038499999999997E-2</v>
      </c>
      <c r="O25" s="19">
        <f>+'LPHU-PPMP'!O25+'LPHU-PPIP'!O25+'LPHU-DPLK'!O25</f>
        <v>-3.8601576999999998E-2</v>
      </c>
    </row>
    <row r="26" spans="1:15">
      <c r="A26" s="15">
        <v>24</v>
      </c>
      <c r="B26" s="16" t="s">
        <v>67</v>
      </c>
      <c r="C26" s="19">
        <f>+'LPHU-PPMP'!C26+'LPHU-PPIP'!C26+'LPHU-DPLK'!C26</f>
        <v>0</v>
      </c>
      <c r="D26" s="19">
        <f>+'LPHU-PPMP'!D26+'LPHU-PPIP'!D26+'LPHU-DPLK'!D26</f>
        <v>0</v>
      </c>
      <c r="E26" s="19">
        <f>+'LPHU-PPMP'!E26+'LPHU-PPIP'!E26+'LPHU-DPLK'!E26</f>
        <v>0</v>
      </c>
      <c r="F26" s="19">
        <f>+'LPHU-PPMP'!F26+'LPHU-PPIP'!F26+'LPHU-DPLK'!F26</f>
        <v>0</v>
      </c>
      <c r="G26" s="19">
        <f>+'LPHU-PPMP'!G26+'LPHU-PPIP'!G26+'LPHU-DPLK'!G26</f>
        <v>-0.89934071100000001</v>
      </c>
      <c r="H26" s="19">
        <f>+'LPHU-PPMP'!H26+'LPHU-PPIP'!H26+'LPHU-DPLK'!H26</f>
        <v>5.8848233999999999E-2</v>
      </c>
      <c r="I26" s="19">
        <f>+'LPHU-PPMP'!I26+'LPHU-PPIP'!I26+'LPHU-DPLK'!I26</f>
        <v>2.6668602999999999E-2</v>
      </c>
      <c r="J26" s="19">
        <f>+'LPHU-PPMP'!J26+'LPHU-PPIP'!J26+'LPHU-DPLK'!J26</f>
        <v>1.1668603E-2</v>
      </c>
      <c r="K26" s="19">
        <f>+'LPHU-PPMP'!K26+'LPHU-PPIP'!K26+'LPHU-DPLK'!K26</f>
        <v>-4.5164773010000001</v>
      </c>
      <c r="L26" s="19">
        <f>+'LPHU-PPMP'!L26+'LPHU-PPIP'!L26+'LPHU-DPLK'!L26</f>
        <v>-2.4985026760000002</v>
      </c>
      <c r="M26" s="19">
        <f>+'LPHU-PPMP'!M26+'LPHU-PPIP'!M26+'LPHU-DPLK'!M26</f>
        <v>0</v>
      </c>
      <c r="N26" s="19">
        <f>+'LPHU-PPMP'!N26+'LPHU-PPIP'!N26+'LPHU-DPLK'!N26</f>
        <v>0</v>
      </c>
      <c r="O26" s="19">
        <f>+'LPHU-PPMP'!O26+'LPHU-PPIP'!O26+'LPHU-DPLK'!O26</f>
        <v>0.41199032400000002</v>
      </c>
    </row>
    <row r="27" spans="1:15">
      <c r="A27" s="15">
        <v>25</v>
      </c>
      <c r="B27" s="16" t="s">
        <v>68</v>
      </c>
      <c r="C27" s="19">
        <f>+'LPHU-PPMP'!C27+'LPHU-PPIP'!C27+'LPHU-DPLK'!C27</f>
        <v>23.126830053589998</v>
      </c>
      <c r="D27" s="19">
        <f>+'LPHU-PPMP'!D27+'LPHU-PPIP'!D27+'LPHU-DPLK'!D27</f>
        <v>26.965938813360001</v>
      </c>
      <c r="E27" s="19">
        <f>+'LPHU-PPMP'!E27+'LPHU-PPIP'!E27+'LPHU-DPLK'!E27</f>
        <v>32.466293794769996</v>
      </c>
      <c r="F27" s="19">
        <f>+'LPHU-PPMP'!F27+'LPHU-PPIP'!F27+'LPHU-DPLK'!F27</f>
        <v>39.764104503010003</v>
      </c>
      <c r="G27" s="19">
        <f>+'LPHU-PPMP'!G27+'LPHU-PPIP'!G27+'LPHU-DPLK'!G27</f>
        <v>42.400420509889997</v>
      </c>
      <c r="H27" s="19">
        <f>+'LPHU-PPMP'!H27+'LPHU-PPIP'!H27+'LPHU-DPLK'!H27</f>
        <v>48.057017046879992</v>
      </c>
      <c r="I27" s="19">
        <f>+'LPHU-PPMP'!I27+'LPHU-PPIP'!I27+'LPHU-DPLK'!I27</f>
        <v>50.874553590810002</v>
      </c>
      <c r="J27" s="19">
        <f>+'LPHU-PPMP'!J27+'LPHU-PPIP'!J27+'LPHU-DPLK'!J27</f>
        <v>56.75476381627</v>
      </c>
      <c r="K27" s="19">
        <f>+'LPHU-PPMP'!K27+'LPHU-PPIP'!K27+'LPHU-DPLK'!K27</f>
        <v>78.475286916820011</v>
      </c>
      <c r="L27" s="19">
        <f>+'LPHU-PPMP'!L27+'LPHU-PPIP'!L27+'LPHU-DPLK'!L27</f>
        <v>83.16958127881</v>
      </c>
      <c r="M27" s="19">
        <f>+'LPHU-PPMP'!M27+'LPHU-PPIP'!M27+'LPHU-DPLK'!M27</f>
        <v>5.0620363312999999</v>
      </c>
      <c r="N27" s="19">
        <f>+'LPHU-PPMP'!N27+'LPHU-PPIP'!N27+'LPHU-DPLK'!N27</f>
        <v>13.776860949510002</v>
      </c>
      <c r="O27" s="19">
        <f>+'LPHU-PPMP'!O27+'LPHU-PPIP'!O27+'LPHU-DPLK'!O27</f>
        <v>29.652885711290004</v>
      </c>
    </row>
    <row r="28" spans="1:15">
      <c r="A28" s="15">
        <v>26</v>
      </c>
      <c r="B28" s="16" t="s">
        <v>69</v>
      </c>
      <c r="C28" s="19">
        <f>+'LPHU-PPMP'!C28+'LPHU-PPIP'!C28+'LPHU-DPLK'!C28</f>
        <v>-6.1476784886699987</v>
      </c>
      <c r="D28" s="19">
        <f>+'LPHU-PPMP'!D28+'LPHU-PPIP'!D28+'LPHU-DPLK'!D28</f>
        <v>-12.10713105792</v>
      </c>
      <c r="E28" s="19">
        <f>+'LPHU-PPMP'!E28+'LPHU-PPIP'!E28+'LPHU-DPLK'!E28</f>
        <v>-15.956424783830002</v>
      </c>
      <c r="F28" s="19">
        <f>+'LPHU-PPMP'!F28+'LPHU-PPIP'!F28+'LPHU-DPLK'!F28</f>
        <v>-19.040019010689999</v>
      </c>
      <c r="G28" s="19">
        <f>+'LPHU-PPMP'!G28+'LPHU-PPIP'!G28+'LPHU-DPLK'!G28</f>
        <v>-24.649409207359994</v>
      </c>
      <c r="H28" s="19">
        <f>+'LPHU-PPMP'!H28+'LPHU-PPIP'!H28+'LPHU-DPLK'!H28</f>
        <v>-28.092427508169997</v>
      </c>
      <c r="I28" s="19">
        <f>+'LPHU-PPMP'!I28+'LPHU-PPIP'!I28+'LPHU-DPLK'!I28</f>
        <v>-30.732343304577849</v>
      </c>
      <c r="J28" s="19">
        <f>+'LPHU-PPMP'!J28+'LPHU-PPIP'!J28+'LPHU-DPLK'!J28</f>
        <v>-38.448368259523164</v>
      </c>
      <c r="K28" s="19">
        <f>+'LPHU-PPMP'!K28+'LPHU-PPIP'!K28+'LPHU-DPLK'!K28</f>
        <v>-40.788981989816904</v>
      </c>
      <c r="L28" s="19">
        <f>+'LPHU-PPMP'!L28+'LPHU-PPIP'!L28+'LPHU-DPLK'!L28</f>
        <v>-59.175822742013388</v>
      </c>
      <c r="M28" s="19">
        <f>+'LPHU-PPMP'!M28+'LPHU-PPIP'!M28+'LPHU-DPLK'!M28</f>
        <v>-10.08690147878071</v>
      </c>
      <c r="N28" s="19">
        <f>+'LPHU-PPMP'!N28+'LPHU-PPIP'!N28+'LPHU-DPLK'!N28</f>
        <v>-23.375455410215181</v>
      </c>
      <c r="O28" s="19">
        <f>+'LPHU-PPMP'!O28+'LPHU-PPIP'!O28+'LPHU-DPLK'!O28</f>
        <v>-22.866506750214167</v>
      </c>
    </row>
    <row r="29" spans="1:15">
      <c r="A29" s="15">
        <v>27</v>
      </c>
      <c r="B29" s="18" t="s">
        <v>70</v>
      </c>
      <c r="C29" s="57">
        <f>+'LPHU-PPMP'!C29+'LPHU-PPIP'!C29+'LPHU-DPLK'!C29</f>
        <v>18.832953934919999</v>
      </c>
      <c r="D29" s="57">
        <f>+'LPHU-PPMP'!D29+'LPHU-PPIP'!D29+'LPHU-DPLK'!D29</f>
        <v>16.996392669439999</v>
      </c>
      <c r="E29" s="57">
        <f>+'LPHU-PPMP'!E29+'LPHU-PPIP'!E29+'LPHU-DPLK'!E29</f>
        <v>18.984273917940001</v>
      </c>
      <c r="F29" s="57">
        <f>+'LPHU-PPMP'!F29+'LPHU-PPIP'!F29+'LPHU-DPLK'!F29</f>
        <v>24.925939420320006</v>
      </c>
      <c r="G29" s="57">
        <f>+'LPHU-PPMP'!G29+'LPHU-PPIP'!G29+'LPHU-DPLK'!G29</f>
        <v>21.354012636310003</v>
      </c>
      <c r="H29" s="57">
        <f>+'LPHU-PPMP'!H29+'LPHU-PPIP'!H29+'LPHU-DPLK'!H29</f>
        <v>27.34108317071</v>
      </c>
      <c r="I29" s="57">
        <f>+'LPHU-PPMP'!I29+'LPHU-PPIP'!I29+'LPHU-DPLK'!I29</f>
        <v>29.566034702232145</v>
      </c>
      <c r="J29" s="57">
        <f>+'LPHU-PPMP'!J29+'LPHU-PPIP'!J29+'LPHU-DPLK'!J29</f>
        <v>26.264287966526851</v>
      </c>
      <c r="K29" s="57">
        <f>+'LPHU-PPMP'!K29+'LPHU-PPIP'!K29+'LPHU-DPLK'!K29</f>
        <v>46.115232678783109</v>
      </c>
      <c r="L29" s="57">
        <f>+'LPHU-PPMP'!L29+'LPHU-PPIP'!L29+'LPHU-DPLK'!L29</f>
        <v>34.393381423796626</v>
      </c>
      <c r="M29" s="57">
        <f>+'LPHU-PPMP'!M29+'LPHU-PPIP'!M29+'LPHU-DPLK'!M29</f>
        <v>-5.0871457234807096</v>
      </c>
      <c r="N29" s="57">
        <f>+'LPHU-PPMP'!N29+'LPHU-PPIP'!N29+'LPHU-DPLK'!N29</f>
        <v>-6.1842470207051807</v>
      </c>
      <c r="O29" s="57">
        <f>+'LPHU-PPMP'!O29+'LPHU-PPIP'!O29+'LPHU-DPLK'!O29</f>
        <v>12.294633693075829</v>
      </c>
    </row>
    <row r="30" spans="1:15">
      <c r="A30" s="15">
        <v>28</v>
      </c>
      <c r="B30" s="18" t="s">
        <v>71</v>
      </c>
      <c r="C30" s="57">
        <f>+'LPHU-PPMP'!C30+'LPHU-PPIP'!C30+'LPHU-DPLK'!C30</f>
        <v>4383.4327410173573</v>
      </c>
      <c r="D30" s="57">
        <f>+'LPHU-PPMP'!D30+'LPHU-PPIP'!D30+'LPHU-DPLK'!D30</f>
        <v>6154.7646741690205</v>
      </c>
      <c r="E30" s="57">
        <f>+'LPHU-PPMP'!E30+'LPHU-PPIP'!E30+'LPHU-DPLK'!E30</f>
        <v>7858.9834852516979</v>
      </c>
      <c r="F30" s="57">
        <f>+'LPHU-PPMP'!F30+'LPHU-PPIP'!F30+'LPHU-DPLK'!F30</f>
        <v>9586.9977677084389</v>
      </c>
      <c r="G30" s="57">
        <f>+'LPHU-PPMP'!G30+'LPHU-PPIP'!G30+'LPHU-DPLK'!G30</f>
        <v>11031.02318909311</v>
      </c>
      <c r="H30" s="57">
        <f>+'LPHU-PPMP'!H30+'LPHU-PPIP'!H30+'LPHU-DPLK'!H30</f>
        <v>12522.455993835831</v>
      </c>
      <c r="I30" s="57">
        <f>+'LPHU-PPMP'!I30+'LPHU-PPIP'!I30+'LPHU-DPLK'!I30</f>
        <v>14814.839205569791</v>
      </c>
      <c r="J30" s="57">
        <f>+'LPHU-PPMP'!J30+'LPHU-PPIP'!J30+'LPHU-DPLK'!J30</f>
        <v>16224.43944466687</v>
      </c>
      <c r="K30" s="57">
        <f>+'LPHU-PPMP'!K30+'LPHU-PPIP'!K30+'LPHU-DPLK'!K30</f>
        <v>17574.613387776983</v>
      </c>
      <c r="L30" s="57">
        <f>+'LPHU-PPMP'!L30+'LPHU-PPIP'!L30+'LPHU-DPLK'!L30</f>
        <v>18946.642997194678</v>
      </c>
      <c r="M30" s="57">
        <f>+'LPHU-PPMP'!M30+'LPHU-PPIP'!M30+'LPHU-DPLK'!M30</f>
        <v>1424.9148662733819</v>
      </c>
      <c r="N30" s="57">
        <f>+'LPHU-PPMP'!N30+'LPHU-PPIP'!N30+'LPHU-DPLK'!N30</f>
        <v>2976.5850807258125</v>
      </c>
      <c r="O30" s="57">
        <f>+'LPHU-PPMP'!O30+'LPHU-PPIP'!O30+'LPHU-DPLK'!O30</f>
        <v>3777.5970685145312</v>
      </c>
    </row>
    <row r="31" spans="1:15">
      <c r="A31" s="15">
        <v>29</v>
      </c>
      <c r="B31" s="18" t="s">
        <v>72</v>
      </c>
      <c r="C31" s="57">
        <f>+'LPHU-PPMP'!C31+'LPHU-PPIP'!C31+'LPHU-DPLK'!C31</f>
        <v>13.317097852</v>
      </c>
      <c r="D31" s="57">
        <f>+'LPHU-PPMP'!D31+'LPHU-PPIP'!D31+'LPHU-DPLK'!D31</f>
        <v>15.672462779</v>
      </c>
      <c r="E31" s="57">
        <f>+'LPHU-PPMP'!E31+'LPHU-PPIP'!E31+'LPHU-DPLK'!E31</f>
        <v>20.367203360000001</v>
      </c>
      <c r="F31" s="57">
        <f>+'LPHU-PPMP'!F31+'LPHU-PPIP'!F31+'LPHU-DPLK'!F31</f>
        <v>24.896026361999997</v>
      </c>
      <c r="G31" s="57">
        <f>+'LPHU-PPMP'!G31+'LPHU-PPIP'!G31+'LPHU-DPLK'!G31</f>
        <v>27.801633549999998</v>
      </c>
      <c r="H31" s="57">
        <f>+'LPHU-PPMP'!H31+'LPHU-PPIP'!H31+'LPHU-DPLK'!H31</f>
        <v>31.078357401999998</v>
      </c>
      <c r="I31" s="57">
        <f>+'LPHU-PPMP'!I31+'LPHU-PPIP'!I31+'LPHU-DPLK'!I31</f>
        <v>242.722148444</v>
      </c>
      <c r="J31" s="57">
        <f>+'LPHU-PPMP'!J31+'LPHU-PPIP'!J31+'LPHU-DPLK'!J31</f>
        <v>281.28822875399999</v>
      </c>
      <c r="K31" s="57">
        <f>+'LPHU-PPMP'!K31+'LPHU-PPIP'!K31+'LPHU-DPLK'!K31</f>
        <v>284.72062339299998</v>
      </c>
      <c r="L31" s="57">
        <f>+'LPHU-PPMP'!L31+'LPHU-PPIP'!L31+'LPHU-DPLK'!L31</f>
        <v>337.761160663</v>
      </c>
      <c r="M31" s="57">
        <f>+'LPHU-PPMP'!M31+'LPHU-PPIP'!M31+'LPHU-DPLK'!M31</f>
        <v>1.0457525330000002</v>
      </c>
      <c r="N31" s="57">
        <f>+'LPHU-PPMP'!N31+'LPHU-PPIP'!N31+'LPHU-DPLK'!N31</f>
        <v>2.6098130770000001</v>
      </c>
      <c r="O31" s="57">
        <f>+'LPHU-PPMP'!O31+'LPHU-PPIP'!O31+'LPHU-DPLK'!O31</f>
        <v>4.3628746979999997</v>
      </c>
    </row>
    <row r="32" spans="1:15">
      <c r="A32" s="15">
        <v>30</v>
      </c>
      <c r="B32" s="18" t="s">
        <v>73</v>
      </c>
      <c r="C32" s="57">
        <f>+'LPHU-PPMP'!C32+'LPHU-PPIP'!C32+'LPHU-DPLK'!C32</f>
        <v>4370.1156431653581</v>
      </c>
      <c r="D32" s="57">
        <f>+'LPHU-PPMP'!D32+'LPHU-PPIP'!D32+'LPHU-DPLK'!D32</f>
        <v>6139.0922113900206</v>
      </c>
      <c r="E32" s="57">
        <f>+'LPHU-PPMP'!E32+'LPHU-PPIP'!E32+'LPHU-DPLK'!E32</f>
        <v>7838.6162818916964</v>
      </c>
      <c r="F32" s="57">
        <f>+'LPHU-PPMP'!F32+'LPHU-PPIP'!F32+'LPHU-DPLK'!F32</f>
        <v>9562.1017413464378</v>
      </c>
      <c r="G32" s="57">
        <f>+'LPHU-PPMP'!G32+'LPHU-PPIP'!G32+'LPHU-DPLK'!G32</f>
        <v>11003.22155554311</v>
      </c>
      <c r="H32" s="57">
        <f>+'LPHU-PPMP'!H32+'LPHU-PPIP'!H32+'LPHU-DPLK'!H32</f>
        <v>12491.37763643383</v>
      </c>
      <c r="I32" s="57">
        <f>+'LPHU-PPMP'!I32+'LPHU-PPIP'!I32+'LPHU-DPLK'!I32</f>
        <v>14572.11705712579</v>
      </c>
      <c r="J32" s="57">
        <f>+'LPHU-PPMP'!J32+'LPHU-PPIP'!J32+'LPHU-DPLK'!J32</f>
        <v>15943.151215912872</v>
      </c>
      <c r="K32" s="57">
        <f>+'LPHU-PPMP'!K32+'LPHU-PPIP'!K32+'LPHU-DPLK'!K32</f>
        <v>17289.892764383985</v>
      </c>
      <c r="L32" s="57">
        <f>+'LPHU-PPMP'!L32+'LPHU-PPIP'!L32+'LPHU-DPLK'!L32</f>
        <v>18608.881836531677</v>
      </c>
      <c r="M32" s="57">
        <f>+'LPHU-PPMP'!M32+'LPHU-PPIP'!M32+'LPHU-DPLK'!M32</f>
        <v>1423.8691137403819</v>
      </c>
      <c r="N32" s="57">
        <f>+'LPHU-PPMP'!N32+'LPHU-PPIP'!N32+'LPHU-DPLK'!N32</f>
        <v>2973.9752676488129</v>
      </c>
      <c r="O32" s="57">
        <f>+'LPHU-PPMP'!O32+'LPHU-PPIP'!O32+'LPHU-DPLK'!O32</f>
        <v>3773.2341938165314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="85" zoomScaleNormal="85" workbookViewId="0">
      <pane xSplit="2" ySplit="2" topLeftCell="C39" activePane="bottomRight" state="frozen"/>
      <selection activeCell="D15" sqref="D15"/>
      <selection pane="topRight" activeCell="D15" sqref="D15"/>
      <selection pane="bottomLeft" activeCell="D15" sqref="D15"/>
      <selection pane="bottomRight" activeCell="O36" sqref="O36:O51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6">
        <f>LAN!C2</f>
        <v>43555</v>
      </c>
      <c r="D2" s="67">
        <f>LAN!D2</f>
        <v>43585</v>
      </c>
      <c r="E2" s="67">
        <f>LAN!E2</f>
        <v>43616</v>
      </c>
      <c r="F2" s="67">
        <f>LAN!F2</f>
        <v>43646</v>
      </c>
      <c r="G2" s="67">
        <f>LAN!G2</f>
        <v>43677</v>
      </c>
      <c r="H2" s="67">
        <f>LAN!H2</f>
        <v>43708</v>
      </c>
      <c r="I2" s="67">
        <f>LAN!I2</f>
        <v>43738</v>
      </c>
      <c r="J2" s="67">
        <f>LAN!J2</f>
        <v>43769</v>
      </c>
      <c r="K2" s="67">
        <f>LAN!K2</f>
        <v>43799</v>
      </c>
      <c r="L2" s="67">
        <f>LAN!L2</f>
        <v>43830</v>
      </c>
      <c r="M2" s="67">
        <f>LAN!M2</f>
        <v>43861</v>
      </c>
      <c r="N2" s="67">
        <f>LAN!N2</f>
        <v>43890</v>
      </c>
      <c r="O2" s="67">
        <f>LAN!O2</f>
        <v>43921</v>
      </c>
    </row>
    <row r="3" spans="1:18">
      <c r="A3" s="15">
        <v>1</v>
      </c>
      <c r="B3" s="16" t="s">
        <v>119</v>
      </c>
      <c r="C3" s="58">
        <v>313.21332061645995</v>
      </c>
      <c r="D3" s="58">
        <v>420.24491125046001</v>
      </c>
      <c r="E3" s="58">
        <v>200.83380822568</v>
      </c>
      <c r="F3" s="58">
        <v>353.11099017947998</v>
      </c>
      <c r="G3" s="58">
        <v>291.99453639208997</v>
      </c>
      <c r="H3" s="58">
        <v>211.67581282741</v>
      </c>
      <c r="I3" s="58">
        <v>241.38717724364002</v>
      </c>
      <c r="J3" s="58">
        <v>202.31492631357</v>
      </c>
      <c r="K3" s="58">
        <v>301.27148903047998</v>
      </c>
      <c r="L3" s="58">
        <v>185.18269321192</v>
      </c>
      <c r="M3" s="58">
        <v>218.88865666437999</v>
      </c>
      <c r="N3" s="58">
        <v>262.32524407397</v>
      </c>
      <c r="O3" s="58">
        <v>213.826147529</v>
      </c>
      <c r="P3" s="77"/>
    </row>
    <row r="4" spans="1:18">
      <c r="A4" s="15">
        <v>2</v>
      </c>
      <c r="B4" s="16" t="s">
        <v>120</v>
      </c>
      <c r="C4" s="58">
        <v>1106.640902657</v>
      </c>
      <c r="D4" s="58">
        <v>1062.1979509600001</v>
      </c>
      <c r="E4" s="58">
        <v>541.60585099800005</v>
      </c>
      <c r="F4" s="58">
        <v>1243.7475718149999</v>
      </c>
      <c r="G4" s="58">
        <v>733.24835518600003</v>
      </c>
      <c r="H4" s="58">
        <v>733.14151852099997</v>
      </c>
      <c r="I4" s="58">
        <v>833.22116515100004</v>
      </c>
      <c r="J4" s="58">
        <v>687.06276722400003</v>
      </c>
      <c r="K4" s="58">
        <v>793.08579330700002</v>
      </c>
      <c r="L4" s="58">
        <v>663.09330557999999</v>
      </c>
      <c r="M4" s="58">
        <v>791.24834623499999</v>
      </c>
      <c r="N4" s="58">
        <v>823.26495667699999</v>
      </c>
      <c r="O4" s="58">
        <v>786.06018231899998</v>
      </c>
      <c r="P4" s="77"/>
    </row>
    <row r="5" spans="1:18">
      <c r="A5" s="15">
        <v>3</v>
      </c>
      <c r="B5" s="16" t="s">
        <v>121</v>
      </c>
      <c r="C5" s="58">
        <v>16781.803745419002</v>
      </c>
      <c r="D5" s="58">
        <v>16050.336271935001</v>
      </c>
      <c r="E5" s="58">
        <v>15275.767465531</v>
      </c>
      <c r="F5" s="58">
        <v>15798.211575736999</v>
      </c>
      <c r="G5" s="58">
        <v>17309.737378949001</v>
      </c>
      <c r="H5" s="58">
        <v>16572.92727724115</v>
      </c>
      <c r="I5" s="58">
        <v>17906.769170975</v>
      </c>
      <c r="J5" s="58">
        <v>17882.318504324001</v>
      </c>
      <c r="K5" s="58">
        <v>17695.743435801</v>
      </c>
      <c r="L5" s="58">
        <v>18262.656117637998</v>
      </c>
      <c r="M5" s="58">
        <v>18915.901339802</v>
      </c>
      <c r="N5" s="58">
        <v>17944.226888708999</v>
      </c>
      <c r="O5" s="58">
        <v>17423.940998490001</v>
      </c>
      <c r="P5" s="77"/>
    </row>
    <row r="6" spans="1:18">
      <c r="A6" s="15">
        <v>4</v>
      </c>
      <c r="B6" s="16" t="s">
        <v>122</v>
      </c>
      <c r="C6" s="58">
        <v>78.201826008050006</v>
      </c>
      <c r="D6" s="58">
        <v>78.678482395509988</v>
      </c>
      <c r="E6" s="58">
        <v>104.06041641100001</v>
      </c>
      <c r="F6" s="58">
        <v>19.27791543</v>
      </c>
      <c r="G6" s="58">
        <v>21.402764458</v>
      </c>
      <c r="H6" s="58">
        <v>19.527613486</v>
      </c>
      <c r="I6" s="58">
        <v>9.6342344430000004</v>
      </c>
      <c r="J6" s="58">
        <v>14.886194732</v>
      </c>
      <c r="K6" s="58">
        <v>9.7561563020000008</v>
      </c>
      <c r="L6" s="58">
        <v>9.8181165910000008</v>
      </c>
      <c r="M6" s="58">
        <v>9.8800768800000007</v>
      </c>
      <c r="N6" s="58">
        <v>9.9380397269999996</v>
      </c>
      <c r="O6" s="58">
        <v>10</v>
      </c>
      <c r="P6" s="77"/>
    </row>
    <row r="7" spans="1:18">
      <c r="A7" s="15">
        <v>5</v>
      </c>
      <c r="B7" s="16" t="s">
        <v>123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684.17541309600006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  <c r="R7" t="s">
        <v>144</v>
      </c>
    </row>
    <row r="8" spans="1:18">
      <c r="A8" s="15">
        <v>6</v>
      </c>
      <c r="B8" s="16" t="s">
        <v>124</v>
      </c>
      <c r="C8" s="58">
        <v>38799.926077201249</v>
      </c>
      <c r="D8" s="58">
        <v>39208.700238597245</v>
      </c>
      <c r="E8" s="58">
        <v>39594.331047885338</v>
      </c>
      <c r="F8" s="58">
        <v>40197.421738736877</v>
      </c>
      <c r="G8" s="58">
        <v>39806.551347588764</v>
      </c>
      <c r="H8" s="58">
        <v>39346.457632653321</v>
      </c>
      <c r="I8" s="58">
        <v>40491.687516220212</v>
      </c>
      <c r="J8" s="58">
        <v>40851.833358324518</v>
      </c>
      <c r="K8" s="58">
        <v>41166.604884754001</v>
      </c>
      <c r="L8" s="58">
        <v>41436.176282598048</v>
      </c>
      <c r="M8" s="58">
        <v>41920.442699362189</v>
      </c>
      <c r="N8" s="58">
        <v>41696.81277099991</v>
      </c>
      <c r="O8" s="58">
        <v>41163.466903769993</v>
      </c>
      <c r="P8" s="77"/>
    </row>
    <row r="9" spans="1:18">
      <c r="A9" s="15">
        <v>7</v>
      </c>
      <c r="B9" s="16" t="s">
        <v>125</v>
      </c>
      <c r="C9" s="58">
        <v>21564.516630757091</v>
      </c>
      <c r="D9" s="58">
        <v>21471.704952493546</v>
      </c>
      <c r="E9" s="58">
        <v>20804.853030065518</v>
      </c>
      <c r="F9" s="58">
        <v>21825.665549349116</v>
      </c>
      <c r="G9" s="58">
        <v>21680.78527934715</v>
      </c>
      <c r="H9" s="58">
        <v>21100.744063892649</v>
      </c>
      <c r="I9" s="58">
        <v>20242.418930615117</v>
      </c>
      <c r="J9" s="58">
        <v>20400.8374475942</v>
      </c>
      <c r="K9" s="58">
        <v>19168.5370062572</v>
      </c>
      <c r="L9" s="58">
        <v>19944.1612203802</v>
      </c>
      <c r="M9" s="58">
        <v>18923.609252743197</v>
      </c>
      <c r="N9" s="58">
        <v>17372.6584370782</v>
      </c>
      <c r="O9" s="58">
        <v>13902.636580214999</v>
      </c>
      <c r="P9" s="77"/>
    </row>
    <row r="10" spans="1:18">
      <c r="A10" s="15">
        <v>8</v>
      </c>
      <c r="B10" s="16" t="s">
        <v>126</v>
      </c>
      <c r="C10" s="58">
        <v>38111.942700531385</v>
      </c>
      <c r="D10" s="58">
        <v>38677.527805997037</v>
      </c>
      <c r="E10" s="58">
        <v>39232.7822767049</v>
      </c>
      <c r="F10" s="58">
        <v>38852.015377444906</v>
      </c>
      <c r="G10" s="58">
        <v>38770.716622366119</v>
      </c>
      <c r="H10" s="58">
        <v>39009.692837700124</v>
      </c>
      <c r="I10" s="58">
        <v>39017.974560056231</v>
      </c>
      <c r="J10" s="58">
        <v>39039.664947635334</v>
      </c>
      <c r="K10" s="58">
        <v>39678.211061969727</v>
      </c>
      <c r="L10" s="58">
        <v>39275.743356810948</v>
      </c>
      <c r="M10" s="58">
        <v>39112.54070045265</v>
      </c>
      <c r="N10" s="58">
        <v>40091.877238461428</v>
      </c>
      <c r="O10" s="58">
        <v>38989.694116989907</v>
      </c>
      <c r="P10" s="77"/>
    </row>
    <row r="11" spans="1:18">
      <c r="A11" s="15">
        <v>9</v>
      </c>
      <c r="B11" s="16" t="s">
        <v>127</v>
      </c>
      <c r="C11" s="58">
        <v>1782.9770039812299</v>
      </c>
      <c r="D11" s="58">
        <v>1846.5507059890301</v>
      </c>
      <c r="E11" s="58">
        <v>1792.6695250574398</v>
      </c>
      <c r="F11" s="58">
        <v>1870.371363923</v>
      </c>
      <c r="G11" s="58">
        <v>1904.94491513</v>
      </c>
      <c r="H11" s="58">
        <v>2147.6086719039999</v>
      </c>
      <c r="I11" s="58">
        <v>2306.2259064049999</v>
      </c>
      <c r="J11" s="58">
        <v>2309.7609163120001</v>
      </c>
      <c r="K11" s="58">
        <v>2312.0572656710001</v>
      </c>
      <c r="L11" s="58">
        <v>2331.4964473199998</v>
      </c>
      <c r="M11" s="58">
        <v>2321.3401440990001</v>
      </c>
      <c r="N11" s="58">
        <v>2447.3306146690002</v>
      </c>
      <c r="O11" s="58">
        <v>2313.7316407500002</v>
      </c>
      <c r="P11" s="77"/>
    </row>
    <row r="12" spans="1:18">
      <c r="A12" s="15">
        <v>10</v>
      </c>
      <c r="B12" s="16" t="s">
        <v>128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2.0568233999999999</v>
      </c>
      <c r="K12" s="58">
        <v>2.0576276600000001</v>
      </c>
      <c r="L12" s="58">
        <v>2.0553094000000001</v>
      </c>
      <c r="M12" s="58">
        <v>2.0573144999999999</v>
      </c>
      <c r="N12" s="58">
        <v>2.0589852400000002</v>
      </c>
      <c r="O12" s="58">
        <v>0</v>
      </c>
      <c r="P12" s="77"/>
    </row>
    <row r="13" spans="1:18">
      <c r="A13" s="15">
        <v>11</v>
      </c>
      <c r="B13" s="16" t="s">
        <v>129</v>
      </c>
      <c r="C13" s="19">
        <v>10505.577026890247</v>
      </c>
      <c r="D13" s="19">
        <v>10400.691415030333</v>
      </c>
      <c r="E13" s="19">
        <v>10253.635163427283</v>
      </c>
      <c r="F13" s="19">
        <v>10348.598436481383</v>
      </c>
      <c r="G13" s="19">
        <v>10244.29489458428</v>
      </c>
      <c r="H13" s="19">
        <v>10314.350532650096</v>
      </c>
      <c r="I13" s="19">
        <v>10038.188606364001</v>
      </c>
      <c r="J13" s="19">
        <v>10140.246113788902</v>
      </c>
      <c r="K13" s="19">
        <v>9649.1089656271688</v>
      </c>
      <c r="L13" s="19">
        <v>9751.0171082128618</v>
      </c>
      <c r="M13" s="19">
        <v>9277.6232347132645</v>
      </c>
      <c r="N13" s="19">
        <v>8583.6316450419581</v>
      </c>
      <c r="O13" s="19">
        <v>7317.5763827489955</v>
      </c>
      <c r="P13" s="77"/>
    </row>
    <row r="14" spans="1:18">
      <c r="A14" s="15">
        <v>12</v>
      </c>
      <c r="B14" s="16" t="s">
        <v>11</v>
      </c>
      <c r="C14" s="19">
        <v>54.946868850000001</v>
      </c>
      <c r="D14" s="19">
        <v>54.959293930000001</v>
      </c>
      <c r="E14" s="19">
        <v>54.979643410000001</v>
      </c>
      <c r="F14" s="19">
        <v>54.042905689999998</v>
      </c>
      <c r="G14" s="19">
        <v>54.09157098</v>
      </c>
      <c r="H14" s="19">
        <v>58.13355799</v>
      </c>
      <c r="I14" s="19">
        <v>58.194614469999998</v>
      </c>
      <c r="J14" s="19">
        <v>65.169507929999995</v>
      </c>
      <c r="K14" s="19">
        <v>115.2264639</v>
      </c>
      <c r="L14" s="19">
        <v>117.19979116</v>
      </c>
      <c r="M14" s="19">
        <v>117.88213189</v>
      </c>
      <c r="N14" s="19">
        <v>126.2264009</v>
      </c>
      <c r="O14" s="19">
        <v>124.84302034</v>
      </c>
      <c r="P14" s="77"/>
    </row>
    <row r="15" spans="1:18">
      <c r="A15" s="15">
        <v>13</v>
      </c>
      <c r="B15" s="16" t="s">
        <v>115</v>
      </c>
      <c r="C15" s="19">
        <v>638.42148553090988</v>
      </c>
      <c r="D15" s="19">
        <v>637.13484023776005</v>
      </c>
      <c r="E15" s="19">
        <v>628.82247494486001</v>
      </c>
      <c r="F15" s="19">
        <v>617.78936085229077</v>
      </c>
      <c r="G15" s="19">
        <v>602.95770924834733</v>
      </c>
      <c r="H15" s="19">
        <v>564.49713226391407</v>
      </c>
      <c r="I15" s="19">
        <v>642.7960213520995</v>
      </c>
      <c r="J15" s="19">
        <v>639.27776433765962</v>
      </c>
      <c r="K15" s="19">
        <v>634.19452992156391</v>
      </c>
      <c r="L15" s="19">
        <v>611.34799454202118</v>
      </c>
      <c r="M15" s="19">
        <v>607.8943247692082</v>
      </c>
      <c r="N15" s="19">
        <v>603.94652751170031</v>
      </c>
      <c r="O15" s="19">
        <v>571.53197806460344</v>
      </c>
      <c r="P15" s="77"/>
    </row>
    <row r="16" spans="1:18">
      <c r="A16" s="15">
        <v>14</v>
      </c>
      <c r="B16" s="16" t="s">
        <v>116</v>
      </c>
      <c r="C16" s="19">
        <v>55.514623521360001</v>
      </c>
      <c r="D16" s="19">
        <v>68.112661542360001</v>
      </c>
      <c r="E16" s="19">
        <v>78.112661542360001</v>
      </c>
      <c r="F16" s="19">
        <v>84.774414697360001</v>
      </c>
      <c r="G16" s="19">
        <v>89.955778262359999</v>
      </c>
      <c r="H16" s="19">
        <v>4.4228087683599995</v>
      </c>
      <c r="I16" s="19">
        <v>4.4228087683599995</v>
      </c>
      <c r="J16" s="19">
        <v>4.2960380540000003</v>
      </c>
      <c r="K16" s="19">
        <v>4.8031208540000003</v>
      </c>
      <c r="L16" s="19">
        <v>4.8876346540000002</v>
      </c>
      <c r="M16" s="19">
        <v>4.7608639540000004</v>
      </c>
      <c r="N16" s="19">
        <v>4.7436928539999998</v>
      </c>
      <c r="O16" s="19">
        <v>4.7186070659999997</v>
      </c>
      <c r="P16" s="77"/>
    </row>
    <row r="17" spans="1:16">
      <c r="A17" s="15">
        <v>15</v>
      </c>
      <c r="B17" s="16" t="s">
        <v>117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30</v>
      </c>
      <c r="I17" s="58">
        <v>30</v>
      </c>
      <c r="J17" s="58">
        <v>30</v>
      </c>
      <c r="K17" s="58">
        <v>30</v>
      </c>
      <c r="L17" s="19">
        <v>40</v>
      </c>
      <c r="M17" s="19">
        <v>40</v>
      </c>
      <c r="N17" s="19">
        <v>40</v>
      </c>
      <c r="O17" s="19">
        <v>40</v>
      </c>
      <c r="P17" s="77"/>
    </row>
    <row r="18" spans="1:16">
      <c r="A18" s="15">
        <v>16</v>
      </c>
      <c r="B18" s="16" t="s">
        <v>118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7848.6393840485898</v>
      </c>
      <c r="D20" s="19">
        <v>7929.0633871275895</v>
      </c>
      <c r="E20" s="19">
        <v>7942.3681155430004</v>
      </c>
      <c r="F20" s="19">
        <v>8141.5016868419998</v>
      </c>
      <c r="G20" s="19">
        <v>8138.4211858995895</v>
      </c>
      <c r="H20" s="19">
        <v>8137.5916658009792</v>
      </c>
      <c r="I20" s="19">
        <v>7532.1930682289503</v>
      </c>
      <c r="J20" s="19">
        <v>7632.4295122659514</v>
      </c>
      <c r="K20" s="19">
        <v>8019.7391202075014</v>
      </c>
      <c r="L20" s="19">
        <v>8299.6102243141104</v>
      </c>
      <c r="M20" s="19">
        <v>8334.9316593571111</v>
      </c>
      <c r="N20" s="19">
        <v>8378.1786256511095</v>
      </c>
      <c r="O20" s="19">
        <v>8375.26140640011</v>
      </c>
      <c r="P20" s="77"/>
    </row>
    <row r="21" spans="1:16">
      <c r="A21" s="15">
        <v>19</v>
      </c>
      <c r="B21" s="16" t="s">
        <v>130</v>
      </c>
      <c r="C21" s="19">
        <v>3698.8310948980002</v>
      </c>
      <c r="D21" s="19">
        <v>3785.5397244330002</v>
      </c>
      <c r="E21" s="19">
        <v>3790.9484293690002</v>
      </c>
      <c r="F21" s="19">
        <v>3763.612054919</v>
      </c>
      <c r="G21" s="19">
        <v>3776.993576933</v>
      </c>
      <c r="H21" s="19">
        <v>3911.9096821140001</v>
      </c>
      <c r="I21" s="19">
        <v>3910.2615471160002</v>
      </c>
      <c r="J21" s="19">
        <v>3808.0994973460301</v>
      </c>
      <c r="K21" s="19">
        <v>3803.1676984856895</v>
      </c>
      <c r="L21" s="19">
        <v>3846.6855875589999</v>
      </c>
      <c r="M21" s="19">
        <v>3894.0831545589999</v>
      </c>
      <c r="N21" s="19">
        <v>3893.0063607050001</v>
      </c>
      <c r="O21" s="19">
        <v>3892.6942423549999</v>
      </c>
      <c r="P21" s="77"/>
    </row>
    <row r="22" spans="1:16">
      <c r="A22" s="15">
        <v>20</v>
      </c>
      <c r="B22" s="16" t="s">
        <v>131</v>
      </c>
      <c r="C22" s="19">
        <v>1812.0424507938701</v>
      </c>
      <c r="D22" s="19">
        <v>1771.2120402228702</v>
      </c>
      <c r="E22" s="19">
        <v>1571.2774237392002</v>
      </c>
      <c r="F22" s="19">
        <v>1558.69909320287</v>
      </c>
      <c r="G22" s="19">
        <v>1557.5158261218701</v>
      </c>
      <c r="H22" s="19">
        <v>1620.4781295539999</v>
      </c>
      <c r="I22" s="19">
        <v>1623.2151727299999</v>
      </c>
      <c r="J22" s="19">
        <v>1625.662173858</v>
      </c>
      <c r="K22" s="19">
        <v>1625.5553853480001</v>
      </c>
      <c r="L22" s="19">
        <v>1499.8074640980001</v>
      </c>
      <c r="M22" s="19">
        <v>1500.2812955869999</v>
      </c>
      <c r="N22" s="19">
        <v>1499.8128495020001</v>
      </c>
      <c r="O22" s="19">
        <v>1469.5521609909999</v>
      </c>
      <c r="P22" s="77"/>
    </row>
    <row r="23" spans="1:16">
      <c r="A23" s="15">
        <v>21</v>
      </c>
      <c r="B23" s="16" t="s">
        <v>132</v>
      </c>
      <c r="C23" s="19">
        <v>6894.6824480001696</v>
      </c>
      <c r="D23" s="19">
        <v>6851.7394116161695</v>
      </c>
      <c r="E23" s="19">
        <v>7077.1090395230003</v>
      </c>
      <c r="F23" s="19">
        <v>7103.4181589079999</v>
      </c>
      <c r="G23" s="19">
        <v>7103.5429445191703</v>
      </c>
      <c r="H23" s="19">
        <v>6921.94991405166</v>
      </c>
      <c r="I23" s="19">
        <v>6956.9765921302806</v>
      </c>
      <c r="J23" s="19">
        <v>7077.5007714097901</v>
      </c>
      <c r="K23" s="19">
        <v>7232.9816275140192</v>
      </c>
      <c r="L23" s="19">
        <v>7512.4093377535901</v>
      </c>
      <c r="M23" s="19">
        <v>7429.2945810498204</v>
      </c>
      <c r="N23" s="19">
        <v>7455.74477217205</v>
      </c>
      <c r="O23" s="19">
        <v>7472.1652775552802</v>
      </c>
      <c r="P23" s="77"/>
    </row>
    <row r="24" spans="1:16">
      <c r="A24" s="15">
        <v>22</v>
      </c>
      <c r="B24" s="18" t="s">
        <v>14</v>
      </c>
      <c r="C24" s="57">
        <v>150047.87758970459</v>
      </c>
      <c r="D24" s="57">
        <v>150314.39409375793</v>
      </c>
      <c r="E24" s="57">
        <v>148944.15637237756</v>
      </c>
      <c r="F24" s="57">
        <v>151832.25819420829</v>
      </c>
      <c r="G24" s="57">
        <v>152087.15468596574</v>
      </c>
      <c r="H24" s="57">
        <v>151389.28426451463</v>
      </c>
      <c r="I24" s="57">
        <v>151845.56709226884</v>
      </c>
      <c r="J24" s="57">
        <v>152413.41726484994</v>
      </c>
      <c r="K24" s="57">
        <v>152242.10163261031</v>
      </c>
      <c r="L24" s="57">
        <v>153793.34799182366</v>
      </c>
      <c r="M24" s="57">
        <v>153422.6597766178</v>
      </c>
      <c r="N24" s="57">
        <v>151235.78404997339</v>
      </c>
      <c r="O24" s="57">
        <v>144071.6996455839</v>
      </c>
      <c r="P24" s="77"/>
    </row>
    <row r="25" spans="1:16">
      <c r="A25" s="15">
        <v>23</v>
      </c>
      <c r="B25" s="16" t="s">
        <v>15</v>
      </c>
      <c r="C25" s="19">
        <v>621.99392954470011</v>
      </c>
      <c r="D25" s="19">
        <v>646.49151997139961</v>
      </c>
      <c r="E25" s="19">
        <v>564.58566321850003</v>
      </c>
      <c r="F25" s="19">
        <v>900.8957896160797</v>
      </c>
      <c r="G25" s="19">
        <v>618.28852966180989</v>
      </c>
      <c r="H25" s="19">
        <v>601.57601457618989</v>
      </c>
      <c r="I25" s="19">
        <v>687.49524761533996</v>
      </c>
      <c r="J25" s="19">
        <v>1075.4006481410399</v>
      </c>
      <c r="K25" s="19">
        <v>649.51630986043995</v>
      </c>
      <c r="L25" s="19">
        <v>1055.0190521680101</v>
      </c>
      <c r="M25" s="19">
        <v>751.27020224112994</v>
      </c>
      <c r="N25" s="19">
        <v>674.75625403551987</v>
      </c>
      <c r="O25" s="19">
        <v>881.63569345405006</v>
      </c>
      <c r="P25" s="77"/>
    </row>
    <row r="26" spans="1:16">
      <c r="A26" s="15">
        <v>24</v>
      </c>
      <c r="B26" s="17" t="s">
        <v>16</v>
      </c>
      <c r="C26" s="19">
        <v>292.39390738119999</v>
      </c>
      <c r="D26" s="19">
        <v>326.73128293958001</v>
      </c>
      <c r="E26" s="19">
        <v>234.84246509481</v>
      </c>
      <c r="F26" s="19">
        <v>266.61833244682003</v>
      </c>
      <c r="G26" s="19">
        <v>268.08830192489</v>
      </c>
      <c r="H26" s="19">
        <v>238.52104431038001</v>
      </c>
      <c r="I26" s="19">
        <v>254.98896303451002</v>
      </c>
      <c r="J26" s="19">
        <v>248.87104870944</v>
      </c>
      <c r="K26" s="19">
        <v>256.50431753944002</v>
      </c>
      <c r="L26" s="19">
        <v>237.59455936322001</v>
      </c>
      <c r="M26" s="19">
        <v>268.52266688821999</v>
      </c>
      <c r="N26" s="19">
        <v>249.17303801272001</v>
      </c>
      <c r="O26" s="19">
        <v>251.84211666687</v>
      </c>
      <c r="P26" s="77"/>
    </row>
    <row r="27" spans="1:16">
      <c r="A27" s="15">
        <v>25</v>
      </c>
      <c r="B27" s="17" t="s">
        <v>17</v>
      </c>
      <c r="C27" s="19">
        <v>37.89127857503</v>
      </c>
      <c r="D27" s="19">
        <v>37.501718657529999</v>
      </c>
      <c r="E27" s="19">
        <v>33.814523665030002</v>
      </c>
      <c r="F27" s="19">
        <v>39.418773146279996</v>
      </c>
      <c r="G27" s="19">
        <v>39.289128828979997</v>
      </c>
      <c r="H27" s="19">
        <v>39.659899637479995</v>
      </c>
      <c r="I27" s="19">
        <v>37.292363643479995</v>
      </c>
      <c r="J27" s="19">
        <v>35.118383785479999</v>
      </c>
      <c r="K27" s="19">
        <v>39.165201215479996</v>
      </c>
      <c r="L27" s="19">
        <v>33.875876517000002</v>
      </c>
      <c r="M27" s="19">
        <v>38.852296858999999</v>
      </c>
      <c r="N27" s="19">
        <v>38.369438856999999</v>
      </c>
      <c r="O27" s="19">
        <v>40.110710020839996</v>
      </c>
      <c r="P27" s="77"/>
    </row>
    <row r="28" spans="1:16">
      <c r="A28" s="15">
        <v>26</v>
      </c>
      <c r="B28" s="17" t="s">
        <v>134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19">
        <v>0</v>
      </c>
      <c r="M28" s="19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2536.5927140272502</v>
      </c>
      <c r="D29" s="19">
        <v>2554.0445240089189</v>
      </c>
      <c r="E29" s="19">
        <v>2478.1589454479199</v>
      </c>
      <c r="F29" s="19">
        <v>2284.0580664519198</v>
      </c>
      <c r="G29" s="19">
        <v>2270.5189840191601</v>
      </c>
      <c r="H29" s="19">
        <v>2031.7105094999199</v>
      </c>
      <c r="I29" s="19">
        <v>2356.4613845529198</v>
      </c>
      <c r="J29" s="19">
        <v>2354.1111960759199</v>
      </c>
      <c r="K29" s="19">
        <v>2034.7668170509198</v>
      </c>
      <c r="L29" s="19">
        <v>2081.8804546679198</v>
      </c>
      <c r="M29" s="19">
        <v>2219.2145654269198</v>
      </c>
      <c r="N29" s="19">
        <v>2167.8708526274199</v>
      </c>
      <c r="O29" s="19">
        <v>2266.0554150509201</v>
      </c>
      <c r="P29" s="77"/>
    </row>
    <row r="30" spans="1:16">
      <c r="A30" s="15">
        <v>28</v>
      </c>
      <c r="B30" s="16" t="s">
        <v>19</v>
      </c>
      <c r="C30" s="19">
        <v>262.16475621199999</v>
      </c>
      <c r="D30" s="19">
        <v>262.84244400099999</v>
      </c>
      <c r="E30" s="19">
        <v>263.36654866600003</v>
      </c>
      <c r="F30" s="19">
        <v>287.00001943500001</v>
      </c>
      <c r="G30" s="19">
        <v>307.39016650600001</v>
      </c>
      <c r="H30" s="19">
        <v>312.97915143199998</v>
      </c>
      <c r="I30" s="19">
        <v>318.41935610299998</v>
      </c>
      <c r="J30" s="19">
        <v>186.78451026900001</v>
      </c>
      <c r="K30" s="19">
        <v>192.06145866899999</v>
      </c>
      <c r="L30" s="19">
        <v>196.792466692</v>
      </c>
      <c r="M30" s="19">
        <v>109.227199512</v>
      </c>
      <c r="N30" s="19">
        <v>110.62896877199999</v>
      </c>
      <c r="O30" s="19">
        <v>112.275671102</v>
      </c>
      <c r="P30" s="77"/>
    </row>
    <row r="31" spans="1:16">
      <c r="A31" s="15">
        <v>29</v>
      </c>
      <c r="B31" s="16" t="s">
        <v>20</v>
      </c>
      <c r="C31" s="19">
        <v>344.33546473236993</v>
      </c>
      <c r="D31" s="19">
        <v>352.35714109618993</v>
      </c>
      <c r="E31" s="19">
        <v>381.10828392438998</v>
      </c>
      <c r="F31" s="19">
        <v>388.19103254632773</v>
      </c>
      <c r="G31" s="19">
        <v>385.59643655440004</v>
      </c>
      <c r="H31" s="19">
        <v>392.28937363304777</v>
      </c>
      <c r="I31" s="19">
        <v>466.36566835991778</v>
      </c>
      <c r="J31" s="19">
        <v>496.54141344283778</v>
      </c>
      <c r="K31" s="19">
        <v>515.19903617493776</v>
      </c>
      <c r="L31" s="19">
        <v>269.10351479270997</v>
      </c>
      <c r="M31" s="19">
        <v>261.08286519971995</v>
      </c>
      <c r="N31" s="19">
        <v>338.22953628281005</v>
      </c>
      <c r="O31" s="19">
        <v>343.57071138399999</v>
      </c>
      <c r="P31" s="77"/>
    </row>
    <row r="32" spans="1:16">
      <c r="A32" s="15">
        <v>30</v>
      </c>
      <c r="B32" s="16" t="s">
        <v>21</v>
      </c>
      <c r="C32" s="19">
        <v>509.13875498008002</v>
      </c>
      <c r="D32" s="19">
        <v>483.95764379108005</v>
      </c>
      <c r="E32" s="19">
        <v>531.51013128908005</v>
      </c>
      <c r="F32" s="19">
        <v>608.12673183773995</v>
      </c>
      <c r="G32" s="19">
        <v>578.15719437799999</v>
      </c>
      <c r="H32" s="19">
        <v>520.39011639127</v>
      </c>
      <c r="I32" s="19">
        <v>516.91345790868002</v>
      </c>
      <c r="J32" s="19">
        <v>567.87312915435996</v>
      </c>
      <c r="K32" s="19">
        <v>253.48795010241997</v>
      </c>
      <c r="L32" s="19">
        <v>332.82570454250003</v>
      </c>
      <c r="M32" s="19">
        <v>203.87881191642987</v>
      </c>
      <c r="N32" s="19">
        <v>297.04140001149028</v>
      </c>
      <c r="O32" s="19">
        <v>252.87943064048042</v>
      </c>
      <c r="P32" s="77"/>
    </row>
    <row r="33" spans="1:16">
      <c r="A33" s="15">
        <v>31</v>
      </c>
      <c r="B33" s="16" t="s">
        <v>22</v>
      </c>
      <c r="C33" s="19">
        <v>1701.4716722580802</v>
      </c>
      <c r="D33" s="19">
        <v>1855.39228705599</v>
      </c>
      <c r="E33" s="19">
        <v>1535.4409144130502</v>
      </c>
      <c r="F33" s="19">
        <v>1554.7848478906183</v>
      </c>
      <c r="G33" s="19">
        <v>1598.7162742939101</v>
      </c>
      <c r="H33" s="19">
        <v>1614.6615780291879</v>
      </c>
      <c r="I33" s="19">
        <v>1534.9829144162679</v>
      </c>
      <c r="J33" s="19">
        <v>1705.3110723813177</v>
      </c>
      <c r="K33" s="19">
        <v>1396.1541700662681</v>
      </c>
      <c r="L33" s="19">
        <v>1455.646585396358</v>
      </c>
      <c r="M33" s="19">
        <v>1518.4605802757292</v>
      </c>
      <c r="N33" s="19">
        <v>1706.0483270274833</v>
      </c>
      <c r="O33" s="19">
        <v>1563.7211140778688</v>
      </c>
      <c r="P33" s="77"/>
    </row>
    <row r="34" spans="1:16">
      <c r="A34" s="15">
        <v>32</v>
      </c>
      <c r="B34" s="16" t="s">
        <v>23</v>
      </c>
      <c r="C34" s="19">
        <v>103.38230125600001</v>
      </c>
      <c r="D34" s="19">
        <v>109.15075381699999</v>
      </c>
      <c r="E34" s="19">
        <v>108.27770307900001</v>
      </c>
      <c r="F34" s="19">
        <v>134.12077481065</v>
      </c>
      <c r="G34" s="19">
        <v>223.91600176099999</v>
      </c>
      <c r="H34" s="19">
        <v>124.63200887964999</v>
      </c>
      <c r="I34" s="19">
        <v>110.13921530965</v>
      </c>
      <c r="J34" s="19">
        <v>108.23354834964999</v>
      </c>
      <c r="K34" s="19">
        <v>106.39207969464999</v>
      </c>
      <c r="L34" s="19">
        <v>110.739782116</v>
      </c>
      <c r="M34" s="19">
        <v>95.946671972000004</v>
      </c>
      <c r="N34" s="19">
        <v>102.083972172</v>
      </c>
      <c r="O34" s="19">
        <v>106.270550532</v>
      </c>
      <c r="P34" s="77"/>
    </row>
    <row r="35" spans="1:16">
      <c r="A35" s="15">
        <v>33</v>
      </c>
      <c r="B35" s="18" t="s">
        <v>24</v>
      </c>
      <c r="C35" s="20">
        <v>6409.3647789667102</v>
      </c>
      <c r="D35" s="20">
        <v>6628.4693153386888</v>
      </c>
      <c r="E35" s="20">
        <v>6131.1051787977794</v>
      </c>
      <c r="F35" s="20">
        <v>6463.2143681814359</v>
      </c>
      <c r="G35" s="20">
        <v>6289.9610179281508</v>
      </c>
      <c r="H35" s="20">
        <v>5876.7596512241271</v>
      </c>
      <c r="I35" s="20">
        <v>6283.0585709437664</v>
      </c>
      <c r="J35" s="20">
        <v>6778.2449503090465</v>
      </c>
      <c r="K35" s="20">
        <v>5443.2473403735567</v>
      </c>
      <c r="L35" s="20">
        <v>5773.4779962557186</v>
      </c>
      <c r="M35" s="20">
        <v>5466.4558602911493</v>
      </c>
      <c r="N35" s="20">
        <v>5684.2017877984426</v>
      </c>
      <c r="O35" s="20">
        <v>5818.361412929029</v>
      </c>
      <c r="P35" s="77"/>
    </row>
    <row r="36" spans="1:16">
      <c r="A36" s="15">
        <v>34</v>
      </c>
      <c r="B36" s="16" t="s">
        <v>25</v>
      </c>
      <c r="C36" s="19">
        <v>243.72652946035998</v>
      </c>
      <c r="D36" s="19">
        <v>246.98044105035999</v>
      </c>
      <c r="E36" s="19">
        <v>252.08758920335998</v>
      </c>
      <c r="F36" s="19">
        <v>251.32883582994</v>
      </c>
      <c r="G36" s="19">
        <v>252.22640594015999</v>
      </c>
      <c r="H36" s="19">
        <v>253.639301832</v>
      </c>
      <c r="I36" s="19">
        <v>261.16196626599998</v>
      </c>
      <c r="J36" s="19">
        <v>266.58664013902001</v>
      </c>
      <c r="K36" s="19">
        <v>272.53350748499997</v>
      </c>
      <c r="L36" s="19">
        <v>299.68898370699998</v>
      </c>
      <c r="M36" s="19">
        <v>299.06858117899998</v>
      </c>
      <c r="N36" s="19">
        <v>298.13419435100002</v>
      </c>
      <c r="O36" s="19">
        <v>307.31867073400002</v>
      </c>
      <c r="P36" s="77"/>
    </row>
    <row r="37" spans="1:16">
      <c r="A37" s="15">
        <v>35</v>
      </c>
      <c r="B37" s="16" t="s">
        <v>26</v>
      </c>
      <c r="C37" s="19">
        <v>18.510019435339998</v>
      </c>
      <c r="D37" s="19">
        <v>18.02974539017</v>
      </c>
      <c r="E37" s="19">
        <v>17.960065952004999</v>
      </c>
      <c r="F37" s="19">
        <v>17.589330370190002</v>
      </c>
      <c r="G37" s="19">
        <v>17.549233169360001</v>
      </c>
      <c r="H37" s="19">
        <v>17.82698430633333</v>
      </c>
      <c r="I37" s="19">
        <v>18.228457514888888</v>
      </c>
      <c r="J37" s="19">
        <v>17.63814964644444</v>
      </c>
      <c r="K37" s="19">
        <v>17.976835757781114</v>
      </c>
      <c r="L37" s="19">
        <v>18.166756699711112</v>
      </c>
      <c r="M37" s="19">
        <v>18.626230665444428</v>
      </c>
      <c r="N37" s="19">
        <v>18.471326641749993</v>
      </c>
      <c r="O37" s="19">
        <v>18.095719176666673</v>
      </c>
      <c r="P37" s="77"/>
    </row>
    <row r="38" spans="1:16">
      <c r="A38" s="15">
        <v>36</v>
      </c>
      <c r="B38" s="16" t="s">
        <v>27</v>
      </c>
      <c r="C38" s="19">
        <v>16.005686615559998</v>
      </c>
      <c r="D38" s="19">
        <v>15.823121132470002</v>
      </c>
      <c r="E38" s="19">
        <v>15.701103090975</v>
      </c>
      <c r="F38" s="19">
        <v>15.29519279408</v>
      </c>
      <c r="G38" s="19">
        <v>15.029739169189998</v>
      </c>
      <c r="H38" s="19">
        <v>16.113765552545548</v>
      </c>
      <c r="I38" s="19">
        <v>15.725571634774429</v>
      </c>
      <c r="J38" s="19">
        <v>15.67815017962088</v>
      </c>
      <c r="K38" s="19">
        <v>15.998276294996661</v>
      </c>
      <c r="L38" s="19">
        <v>27.596538899225639</v>
      </c>
      <c r="M38" s="19">
        <v>27.083582456888994</v>
      </c>
      <c r="N38" s="19">
        <v>27.344688311583322</v>
      </c>
      <c r="O38" s="19">
        <v>27.107351562222167</v>
      </c>
      <c r="P38" s="77"/>
    </row>
    <row r="39" spans="1:16">
      <c r="A39" s="15">
        <v>37</v>
      </c>
      <c r="B39" s="16" t="s">
        <v>28</v>
      </c>
      <c r="C39" s="19">
        <v>10.030876419309999</v>
      </c>
      <c r="D39" s="19">
        <v>11.74692529807</v>
      </c>
      <c r="E39" s="19">
        <v>11.72743567661</v>
      </c>
      <c r="F39" s="19">
        <v>11.716326705969999</v>
      </c>
      <c r="G39" s="19">
        <v>11.387751703779999</v>
      </c>
      <c r="H39" s="19">
        <v>9.3034462245762413</v>
      </c>
      <c r="I39" s="19">
        <v>9.1556892602251203</v>
      </c>
      <c r="J39" s="19">
        <v>9.3085318089929014</v>
      </c>
      <c r="K39" s="19">
        <v>9.3645150763851213</v>
      </c>
      <c r="L39" s="19">
        <v>10.943954566909701</v>
      </c>
      <c r="M39" s="19">
        <v>10.919477292430681</v>
      </c>
      <c r="N39" s="19">
        <v>10.655048874397902</v>
      </c>
      <c r="O39" s="19">
        <v>12.379684239618459</v>
      </c>
      <c r="P39" s="77"/>
    </row>
    <row r="40" spans="1:16">
      <c r="A40" s="15">
        <v>38</v>
      </c>
      <c r="B40" s="16" t="s">
        <v>29</v>
      </c>
      <c r="C40" s="19">
        <v>12.076303708999999</v>
      </c>
      <c r="D40" s="19">
        <v>8.2879648699999997</v>
      </c>
      <c r="E40" s="19">
        <v>8.0442885979999996</v>
      </c>
      <c r="F40" s="19">
        <v>8.7359541956700006</v>
      </c>
      <c r="G40" s="19">
        <v>8.5720613023399999</v>
      </c>
      <c r="H40" s="19">
        <v>8.3034366647599995</v>
      </c>
      <c r="I40" s="19">
        <v>8.1068395865199996</v>
      </c>
      <c r="J40" s="19">
        <v>7.7433383741999995</v>
      </c>
      <c r="K40" s="19">
        <v>7.5623531390799998</v>
      </c>
      <c r="L40" s="19">
        <v>7.4371795279999997</v>
      </c>
      <c r="M40" s="19">
        <v>8.0313909280000004</v>
      </c>
      <c r="N40" s="19">
        <v>6.2944181558299999</v>
      </c>
      <c r="O40" s="19">
        <v>6.1170062787499999</v>
      </c>
      <c r="P40" s="77"/>
    </row>
    <row r="41" spans="1:16">
      <c r="A41" s="15">
        <v>39</v>
      </c>
      <c r="B41" s="18" t="s">
        <v>30</v>
      </c>
      <c r="C41" s="57">
        <v>300.34941563957</v>
      </c>
      <c r="D41" s="57">
        <v>300.86819774106999</v>
      </c>
      <c r="E41" s="57">
        <v>305.52048252094994</v>
      </c>
      <c r="F41" s="57">
        <v>304.66563989584995</v>
      </c>
      <c r="G41" s="57">
        <v>304.76519128483</v>
      </c>
      <c r="H41" s="57">
        <v>305.18693458021511</v>
      </c>
      <c r="I41" s="57">
        <v>312.37852426240846</v>
      </c>
      <c r="J41" s="57">
        <v>316.95481014827828</v>
      </c>
      <c r="K41" s="57">
        <v>323.43548775324285</v>
      </c>
      <c r="L41" s="57">
        <v>363.83341340084644</v>
      </c>
      <c r="M41" s="57">
        <v>363.7292625217641</v>
      </c>
      <c r="N41" s="57">
        <v>360.89967633456121</v>
      </c>
      <c r="O41" s="57">
        <v>371.01843199125727</v>
      </c>
      <c r="P41" s="77"/>
    </row>
    <row r="42" spans="1:16">
      <c r="A42" s="15">
        <v>40</v>
      </c>
      <c r="B42" s="18" t="s">
        <v>31</v>
      </c>
      <c r="C42" s="57">
        <v>487.23213118012006</v>
      </c>
      <c r="D42" s="57">
        <v>504.92392010612008</v>
      </c>
      <c r="E42" s="57">
        <v>444.32867780612008</v>
      </c>
      <c r="F42" s="57">
        <v>417.29324180612008</v>
      </c>
      <c r="G42" s="57">
        <v>477.88627632912005</v>
      </c>
      <c r="H42" s="57">
        <v>418.97399277212008</v>
      </c>
      <c r="I42" s="57">
        <v>417.62275286412006</v>
      </c>
      <c r="J42" s="57">
        <v>414.33496567812006</v>
      </c>
      <c r="K42" s="57">
        <v>443.42345059350998</v>
      </c>
      <c r="L42" s="57">
        <v>436.23409702178003</v>
      </c>
      <c r="M42" s="57">
        <v>437.22933130478003</v>
      </c>
      <c r="N42" s="57">
        <v>433.03995032178005</v>
      </c>
      <c r="O42" s="57">
        <v>466.06619272778005</v>
      </c>
      <c r="P42" s="77"/>
    </row>
    <row r="43" spans="1:16">
      <c r="A43" s="15">
        <v>41</v>
      </c>
      <c r="B43" s="18" t="s">
        <v>32</v>
      </c>
      <c r="C43" s="57">
        <v>157244.823915491</v>
      </c>
      <c r="D43" s="57">
        <v>157748.65552694382</v>
      </c>
      <c r="E43" s="57">
        <v>155825.11071150241</v>
      </c>
      <c r="F43" s="57">
        <v>159017.43144409169</v>
      </c>
      <c r="G43" s="57">
        <v>159159.76717150785</v>
      </c>
      <c r="H43" s="57">
        <v>157990.20484309114</v>
      </c>
      <c r="I43" s="57">
        <v>158858.62694033922</v>
      </c>
      <c r="J43" s="57">
        <v>159922.9519909854</v>
      </c>
      <c r="K43" s="57">
        <v>158452.20791133563</v>
      </c>
      <c r="L43" s="57">
        <v>160366.89349850701</v>
      </c>
      <c r="M43" s="57">
        <v>159690.07423073548</v>
      </c>
      <c r="N43" s="57">
        <v>157713.92546442806</v>
      </c>
      <c r="O43" s="57">
        <v>150727.14568323194</v>
      </c>
      <c r="P43" s="77"/>
    </row>
    <row r="44" spans="1:16">
      <c r="A44" s="15">
        <v>42</v>
      </c>
      <c r="B44" s="16" t="s">
        <v>136</v>
      </c>
      <c r="C44" s="19">
        <v>161.34317989627002</v>
      </c>
      <c r="D44" s="19">
        <v>130.03700497284001</v>
      </c>
      <c r="E44" s="19">
        <v>131.84297504431024</v>
      </c>
      <c r="F44" s="19">
        <v>225.83574475815996</v>
      </c>
      <c r="G44" s="19">
        <v>143.63873104727003</v>
      </c>
      <c r="H44" s="19">
        <v>124.49858840604001</v>
      </c>
      <c r="I44" s="19">
        <v>119.43418486415</v>
      </c>
      <c r="J44" s="19">
        <v>110.7591423654</v>
      </c>
      <c r="K44" s="19">
        <v>118.04206859186</v>
      </c>
      <c r="L44" s="19">
        <v>118.4048558665</v>
      </c>
      <c r="M44" s="19">
        <v>123.93596155786</v>
      </c>
      <c r="N44" s="19">
        <v>117.58233578482</v>
      </c>
      <c r="O44" s="19">
        <v>120.77982232174</v>
      </c>
      <c r="P44" s="77"/>
    </row>
    <row r="45" spans="1:16">
      <c r="A45" s="15">
        <v>43</v>
      </c>
      <c r="B45" s="16" t="s">
        <v>137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9">
        <v>0</v>
      </c>
      <c r="M45" s="19">
        <v>0</v>
      </c>
      <c r="N45" s="19">
        <v>0</v>
      </c>
      <c r="O45" s="19">
        <v>1.6502779910000001</v>
      </c>
      <c r="P45" s="77"/>
    </row>
    <row r="46" spans="1:16">
      <c r="A46" s="15">
        <v>44</v>
      </c>
      <c r="B46" s="16" t="s">
        <v>138</v>
      </c>
      <c r="C46" s="19">
        <v>127.12988060799999</v>
      </c>
      <c r="D46" s="19">
        <v>264.11150781999999</v>
      </c>
      <c r="E46" s="19">
        <v>152.41216398</v>
      </c>
      <c r="F46" s="19">
        <v>400.18490316224</v>
      </c>
      <c r="G46" s="19">
        <v>224.80750464400001</v>
      </c>
      <c r="H46" s="19">
        <v>223.61095060749</v>
      </c>
      <c r="I46" s="19">
        <v>145.04037769253</v>
      </c>
      <c r="J46" s="19">
        <v>187.84459162429002</v>
      </c>
      <c r="K46" s="19">
        <v>122.60408676658</v>
      </c>
      <c r="L46" s="19">
        <v>95.640545821630042</v>
      </c>
      <c r="M46" s="19">
        <v>192.51179598409021</v>
      </c>
      <c r="N46" s="19">
        <v>349.74282832557049</v>
      </c>
      <c r="O46" s="19">
        <v>253.85632412129038</v>
      </c>
      <c r="P46" s="77"/>
    </row>
    <row r="47" spans="1:16">
      <c r="A47" s="15">
        <v>45</v>
      </c>
      <c r="B47" s="16" t="s">
        <v>139</v>
      </c>
      <c r="C47" s="19">
        <v>372.56007097016004</v>
      </c>
      <c r="D47" s="19">
        <v>372.35896972439002</v>
      </c>
      <c r="E47" s="19">
        <v>356.67460539929004</v>
      </c>
      <c r="F47" s="19">
        <v>340.14683869659001</v>
      </c>
      <c r="G47" s="19">
        <v>389.21647980687004</v>
      </c>
      <c r="H47" s="19">
        <v>378.79869941682</v>
      </c>
      <c r="I47" s="19">
        <v>348.95526778283994</v>
      </c>
      <c r="J47" s="19">
        <v>346.93515938614996</v>
      </c>
      <c r="K47" s="19">
        <v>322.73135896333002</v>
      </c>
      <c r="L47" s="19">
        <v>322.04538250307996</v>
      </c>
      <c r="M47" s="19">
        <v>326.57404478172998</v>
      </c>
      <c r="N47" s="19">
        <v>350.78490682178005</v>
      </c>
      <c r="O47" s="19">
        <v>357.87779235995004</v>
      </c>
      <c r="P47" s="77"/>
    </row>
    <row r="48" spans="1:16">
      <c r="A48" s="15">
        <v>46</v>
      </c>
      <c r="B48" s="16" t="s">
        <v>140</v>
      </c>
      <c r="C48" s="19">
        <v>236.73469363452</v>
      </c>
      <c r="D48" s="19">
        <v>206.50654129285991</v>
      </c>
      <c r="E48" s="19">
        <v>173.39451979310999</v>
      </c>
      <c r="F48" s="19">
        <v>248.21365370131997</v>
      </c>
      <c r="G48" s="19">
        <v>169.79442497296998</v>
      </c>
      <c r="H48" s="19">
        <v>174.29855831172</v>
      </c>
      <c r="I48" s="19">
        <v>406.82120243678003</v>
      </c>
      <c r="J48" s="19">
        <v>411.83640301955</v>
      </c>
      <c r="K48" s="19">
        <v>420.01581948</v>
      </c>
      <c r="L48" s="19">
        <v>271.1231510219298</v>
      </c>
      <c r="M48" s="19">
        <v>253.15939236300432</v>
      </c>
      <c r="N48" s="19">
        <v>226.72457172302703</v>
      </c>
      <c r="O48" s="19">
        <v>225.94539802698063</v>
      </c>
      <c r="P48" s="77"/>
    </row>
    <row r="49" spans="1:16">
      <c r="A49" s="15">
        <v>47</v>
      </c>
      <c r="B49" s="16" t="s">
        <v>141</v>
      </c>
      <c r="C49" s="19">
        <v>280.41958839750998</v>
      </c>
      <c r="D49" s="19">
        <v>250.18655352593004</v>
      </c>
      <c r="E49" s="19">
        <v>248.10588292781003</v>
      </c>
      <c r="F49" s="19">
        <v>249.02544460481002</v>
      </c>
      <c r="G49" s="19">
        <v>246.26023347685</v>
      </c>
      <c r="H49" s="19">
        <v>258.77427297357002</v>
      </c>
      <c r="I49" s="19">
        <v>294.58292197561997</v>
      </c>
      <c r="J49" s="19">
        <v>266.05435835344002</v>
      </c>
      <c r="K49" s="19">
        <v>239.70438338244423</v>
      </c>
      <c r="L49" s="19">
        <v>291.76530111134423</v>
      </c>
      <c r="M49" s="19">
        <v>281.94942255278005</v>
      </c>
      <c r="N49" s="19">
        <v>288.94212519196998</v>
      </c>
      <c r="O49" s="19">
        <v>284.73529050466004</v>
      </c>
      <c r="P49" s="77"/>
    </row>
    <row r="50" spans="1:16" ht="21">
      <c r="A50" s="15">
        <v>48</v>
      </c>
      <c r="B50" s="78" t="s">
        <v>135</v>
      </c>
      <c r="C50" s="57">
        <v>1178.18741350646</v>
      </c>
      <c r="D50" s="57">
        <v>1223.2005773360197</v>
      </c>
      <c r="E50" s="57">
        <v>1062.4301471445203</v>
      </c>
      <c r="F50" s="57">
        <v>1463.4065849231201</v>
      </c>
      <c r="G50" s="57">
        <v>1173.7173739479601</v>
      </c>
      <c r="H50" s="57">
        <v>1159.9810697156402</v>
      </c>
      <c r="I50" s="57">
        <v>1314.8339547519201</v>
      </c>
      <c r="J50" s="57">
        <v>1323.42965474883</v>
      </c>
      <c r="K50" s="57">
        <v>1223.0977171842144</v>
      </c>
      <c r="L50" s="57">
        <v>1098.9792363244842</v>
      </c>
      <c r="M50" s="57">
        <v>1178.1306172394641</v>
      </c>
      <c r="N50" s="57">
        <v>1333.776767847168</v>
      </c>
      <c r="O50" s="57">
        <v>1244.8449053256211</v>
      </c>
      <c r="P50" s="77"/>
    </row>
    <row r="51" spans="1:16">
      <c r="A51" s="15">
        <v>49</v>
      </c>
      <c r="B51" s="18" t="s">
        <v>33</v>
      </c>
      <c r="C51" s="57">
        <v>156066.63650198453</v>
      </c>
      <c r="D51" s="57">
        <v>156525.45494960778</v>
      </c>
      <c r="E51" s="57">
        <v>154762.68056435787</v>
      </c>
      <c r="F51" s="57">
        <v>157554.02485916857</v>
      </c>
      <c r="G51" s="57">
        <v>157986.04979755988</v>
      </c>
      <c r="H51" s="57">
        <v>156830.2237733755</v>
      </c>
      <c r="I51" s="57">
        <v>157543.79298558732</v>
      </c>
      <c r="J51" s="57">
        <v>158599.52233623655</v>
      </c>
      <c r="K51" s="57">
        <v>157229.11019415141</v>
      </c>
      <c r="L51" s="57">
        <v>159267.9142621826</v>
      </c>
      <c r="M51" s="57">
        <v>158511.94361349606</v>
      </c>
      <c r="N51" s="57">
        <v>156380.14869658096</v>
      </c>
      <c r="O51" s="57">
        <v>149482.30077790629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1936F2-42ED-4A80-8361-F535554E95B1}"/>
</file>

<file path=customXml/itemProps2.xml><?xml version="1.0" encoding="utf-8"?>
<ds:datastoreItem xmlns:ds="http://schemas.openxmlformats.org/officeDocument/2006/customXml" ds:itemID="{06B59080-80EA-4FF8-9A82-B9488933E0A8}"/>
</file>

<file path=customXml/itemProps3.xml><?xml version="1.0" encoding="utf-8"?>
<ds:datastoreItem xmlns:ds="http://schemas.openxmlformats.org/officeDocument/2006/customXml" ds:itemID="{E09D3B98-D385-4BA1-AD02-FA04AFF81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Lenovo</cp:lastModifiedBy>
  <cp:lastPrinted>2018-02-22T06:36:28Z</cp:lastPrinted>
  <dcterms:created xsi:type="dcterms:W3CDTF">2016-02-26T02:07:15Z</dcterms:created>
  <dcterms:modified xsi:type="dcterms:W3CDTF">2020-05-11T08:05:50Z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