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10. Oktober 2018\"/>
    </mc:Choice>
  </mc:AlternateContent>
  <bookViews>
    <workbookView xWindow="10200" yWindow="135" windowWidth="10125" windowHeight="7455" tabRatio="941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66" l="1"/>
  <c r="F2" i="66"/>
  <c r="I2" i="66"/>
  <c r="J2" i="66"/>
  <c r="M2" i="66"/>
  <c r="N2" i="66"/>
  <c r="D2" i="65"/>
  <c r="E2" i="65"/>
  <c r="H2" i="65"/>
  <c r="I2" i="65"/>
  <c r="L2" i="65"/>
  <c r="M2" i="65"/>
  <c r="C2" i="65"/>
  <c r="D2" i="58"/>
  <c r="H2" i="58"/>
  <c r="L2" i="58"/>
  <c r="C2" i="58"/>
  <c r="E2" i="52"/>
  <c r="F2" i="52"/>
  <c r="I2" i="52"/>
  <c r="J2" i="52"/>
  <c r="M2" i="52"/>
  <c r="N2" i="52"/>
  <c r="D2" i="51"/>
  <c r="E2" i="51"/>
  <c r="H2" i="51"/>
  <c r="I2" i="51"/>
  <c r="L2" i="51"/>
  <c r="M2" i="51"/>
  <c r="C2" i="51"/>
  <c r="E3" i="59"/>
  <c r="F3" i="59"/>
  <c r="G3" i="59"/>
  <c r="H3" i="59"/>
  <c r="I3" i="59"/>
  <c r="J3" i="59"/>
  <c r="K3" i="59"/>
  <c r="L3" i="59"/>
  <c r="M3" i="59"/>
  <c r="N3" i="59"/>
  <c r="O3" i="59"/>
  <c r="P3" i="59"/>
  <c r="D3" i="59"/>
  <c r="D2" i="50"/>
  <c r="D2" i="66" s="1"/>
  <c r="E2" i="50"/>
  <c r="E2" i="53" s="1"/>
  <c r="F2" i="50"/>
  <c r="F2" i="58" s="1"/>
  <c r="G2" i="50"/>
  <c r="G2" i="65" s="1"/>
  <c r="H2" i="50"/>
  <c r="H2" i="66" s="1"/>
  <c r="I2" i="50"/>
  <c r="I2" i="53" s="1"/>
  <c r="J2" i="50"/>
  <c r="J2" i="58" s="1"/>
  <c r="K2" i="50"/>
  <c r="K2" i="65" s="1"/>
  <c r="L2" i="50"/>
  <c r="L2" i="66" s="1"/>
  <c r="M2" i="50"/>
  <c r="M2" i="53" s="1"/>
  <c r="N2" i="50"/>
  <c r="N2" i="58" s="1"/>
  <c r="O2" i="50"/>
  <c r="O2" i="65" s="1"/>
  <c r="C2" i="50"/>
  <c r="C2" i="66" s="1"/>
  <c r="K2" i="53" l="1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K7" i="50"/>
  <c r="L7" i="50"/>
  <c r="M7" i="50"/>
  <c r="N7" i="50"/>
  <c r="O7" i="50"/>
  <c r="O3" i="50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N6" i="60" l="1"/>
  <c r="M6" i="60"/>
  <c r="L6" i="60"/>
  <c r="K6" i="60"/>
  <c r="J6" i="60"/>
  <c r="I6" i="60"/>
  <c r="H6" i="60"/>
  <c r="G6" i="60"/>
  <c r="F6" i="60"/>
  <c r="E6" i="60"/>
  <c r="D6" i="60"/>
  <c r="C6" i="60"/>
  <c r="O6" i="60" l="1"/>
  <c r="J6" i="74" l="1"/>
  <c r="O13" i="50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2" i="50"/>
  <c r="O11" i="50"/>
  <c r="O10" i="50"/>
  <c r="O9" i="50"/>
  <c r="O8" i="50"/>
  <c r="O6" i="50"/>
  <c r="O5" i="50"/>
  <c r="O4" i="50"/>
  <c r="N3" i="64" l="1"/>
  <c r="N4" i="64"/>
  <c r="N5" i="64"/>
  <c r="N6" i="64"/>
  <c r="N7" i="64"/>
  <c r="N8" i="64"/>
  <c r="N9" i="64"/>
  <c r="N10" i="64"/>
  <c r="N11" i="64"/>
  <c r="N12" i="64"/>
  <c r="N13" i="64"/>
  <c r="N14" i="64"/>
  <c r="N15" i="64"/>
  <c r="N16" i="64"/>
  <c r="N17" i="64"/>
  <c r="N18" i="64"/>
  <c r="N19" i="64"/>
  <c r="N20" i="64"/>
  <c r="N21" i="64"/>
  <c r="N22" i="64"/>
  <c r="N23" i="64"/>
  <c r="N24" i="64"/>
  <c r="N25" i="64"/>
  <c r="N26" i="64"/>
  <c r="N27" i="64"/>
  <c r="N28" i="64"/>
  <c r="N29" i="64"/>
  <c r="N30" i="64"/>
  <c r="N31" i="64"/>
  <c r="N3" i="50"/>
  <c r="N4" i="50"/>
  <c r="N5" i="50"/>
  <c r="N6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M3" i="64" l="1"/>
  <c r="M4" i="64"/>
  <c r="M5" i="64"/>
  <c r="M6" i="64"/>
  <c r="M7" i="64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" i="50"/>
  <c r="M4" i="50"/>
  <c r="M5" i="50"/>
  <c r="M6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L3" i="64" l="1"/>
  <c r="L4" i="64"/>
  <c r="L5" i="64"/>
  <c r="L6" i="64"/>
  <c r="L7" i="64"/>
  <c r="L8" i="64"/>
  <c r="L9" i="64"/>
  <c r="L10" i="64"/>
  <c r="L11" i="64"/>
  <c r="L12" i="64"/>
  <c r="L13" i="64"/>
  <c r="L14" i="64"/>
  <c r="L15" i="64"/>
  <c r="L16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" i="50"/>
  <c r="L4" i="50"/>
  <c r="L5" i="50"/>
  <c r="L6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D6" i="74" l="1"/>
  <c r="E6" i="74"/>
  <c r="F6" i="74"/>
  <c r="G6" i="74"/>
  <c r="H6" i="74"/>
  <c r="I6" i="74"/>
  <c r="C6" i="74"/>
  <c r="K31" i="64" l="1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2" i="64"/>
  <c r="J22" i="64"/>
  <c r="I22" i="64"/>
  <c r="H22" i="64"/>
  <c r="G22" i="64"/>
  <c r="F22" i="64"/>
  <c r="E22" i="64"/>
  <c r="D22" i="64"/>
  <c r="C22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8" i="64"/>
  <c r="J8" i="64"/>
  <c r="I8" i="64"/>
  <c r="H8" i="64"/>
  <c r="G8" i="64"/>
  <c r="F8" i="64"/>
  <c r="E8" i="64"/>
  <c r="D8" i="64"/>
  <c r="C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3" i="64"/>
  <c r="J13" i="64"/>
  <c r="I13" i="64"/>
  <c r="H13" i="64"/>
  <c r="G13" i="64"/>
  <c r="F13" i="64"/>
  <c r="E13" i="64"/>
  <c r="D13" i="64"/>
  <c r="C13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C5" i="64"/>
  <c r="D5" i="64"/>
  <c r="E5" i="64"/>
  <c r="F5" i="64"/>
  <c r="G5" i="64"/>
  <c r="H5" i="64"/>
  <c r="I5" i="64"/>
  <c r="J5" i="64"/>
  <c r="K5" i="64"/>
  <c r="C6" i="64"/>
  <c r="D6" i="64"/>
  <c r="E6" i="64"/>
  <c r="F6" i="64"/>
  <c r="G6" i="64"/>
  <c r="H6" i="64"/>
  <c r="I6" i="64"/>
  <c r="J6" i="64"/>
  <c r="K6" i="64"/>
  <c r="C7" i="64"/>
  <c r="D7" i="64"/>
  <c r="E7" i="64"/>
  <c r="F7" i="64"/>
  <c r="G7" i="64"/>
  <c r="H7" i="64"/>
  <c r="I7" i="64"/>
  <c r="J7" i="64"/>
  <c r="K7" i="64"/>
  <c r="C3" i="64"/>
  <c r="D3" i="64"/>
  <c r="E3" i="64"/>
  <c r="F3" i="64"/>
  <c r="G3" i="64"/>
  <c r="H3" i="64"/>
  <c r="I3" i="64"/>
  <c r="J3" i="64"/>
  <c r="K3" i="64"/>
  <c r="J21" i="50" l="1"/>
  <c r="H21" i="50"/>
  <c r="F21" i="50"/>
  <c r="D21" i="50"/>
  <c r="K20" i="50"/>
  <c r="I20" i="50"/>
  <c r="G20" i="50"/>
  <c r="E20" i="50"/>
  <c r="C20" i="50"/>
  <c r="J19" i="50"/>
  <c r="H19" i="50"/>
  <c r="F19" i="50"/>
  <c r="D19" i="50"/>
  <c r="K39" i="50"/>
  <c r="J39" i="50"/>
  <c r="I39" i="50"/>
  <c r="H39" i="50"/>
  <c r="G39" i="50"/>
  <c r="F39" i="50"/>
  <c r="E39" i="50"/>
  <c r="D39" i="50"/>
  <c r="C39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C35" i="50"/>
  <c r="D35" i="50"/>
  <c r="E35" i="50"/>
  <c r="F35" i="50"/>
  <c r="G35" i="50"/>
  <c r="H35" i="50"/>
  <c r="I35" i="50"/>
  <c r="J35" i="50"/>
  <c r="K35" i="50"/>
  <c r="C36" i="50"/>
  <c r="D36" i="50"/>
  <c r="E36" i="50"/>
  <c r="F36" i="50"/>
  <c r="G36" i="50"/>
  <c r="H36" i="50"/>
  <c r="I36" i="50"/>
  <c r="J36" i="50"/>
  <c r="K36" i="50"/>
  <c r="C37" i="50"/>
  <c r="D37" i="50"/>
  <c r="E37" i="50"/>
  <c r="F37" i="50"/>
  <c r="G37" i="50"/>
  <c r="H37" i="50"/>
  <c r="I37" i="50"/>
  <c r="J37" i="50"/>
  <c r="K37" i="50"/>
  <c r="C33" i="50"/>
  <c r="D33" i="50"/>
  <c r="E33" i="50"/>
  <c r="F33" i="50"/>
  <c r="G33" i="50"/>
  <c r="H33" i="50"/>
  <c r="I33" i="50"/>
  <c r="J33" i="50"/>
  <c r="K33" i="50"/>
  <c r="C27" i="50"/>
  <c r="D27" i="50"/>
  <c r="E27" i="50"/>
  <c r="F27" i="50"/>
  <c r="G27" i="50"/>
  <c r="H27" i="50"/>
  <c r="I27" i="50"/>
  <c r="J27" i="50"/>
  <c r="K27" i="50"/>
  <c r="C26" i="50"/>
  <c r="D26" i="50"/>
  <c r="E26" i="50"/>
  <c r="F26" i="50"/>
  <c r="G26" i="50"/>
  <c r="H26" i="50"/>
  <c r="I26" i="50"/>
  <c r="J26" i="50"/>
  <c r="K26" i="50"/>
  <c r="C25" i="50"/>
  <c r="D25" i="50"/>
  <c r="E25" i="50"/>
  <c r="F25" i="50"/>
  <c r="G25" i="50"/>
  <c r="H25" i="50"/>
  <c r="I25" i="50"/>
  <c r="J25" i="50"/>
  <c r="K25" i="50"/>
  <c r="C24" i="50"/>
  <c r="D24" i="50"/>
  <c r="E24" i="50"/>
  <c r="F24" i="50"/>
  <c r="G24" i="50"/>
  <c r="H24" i="50"/>
  <c r="I24" i="50"/>
  <c r="J24" i="50"/>
  <c r="K24" i="50"/>
  <c r="K47" i="50"/>
  <c r="J47" i="50"/>
  <c r="I47" i="50"/>
  <c r="H47" i="50"/>
  <c r="G47" i="50"/>
  <c r="F47" i="50"/>
  <c r="E47" i="50"/>
  <c r="D47" i="50"/>
  <c r="C47" i="50"/>
  <c r="K46" i="50"/>
  <c r="J46" i="50"/>
  <c r="I46" i="50"/>
  <c r="H46" i="50"/>
  <c r="G46" i="50"/>
  <c r="F46" i="50"/>
  <c r="E46" i="50"/>
  <c r="D46" i="50"/>
  <c r="C46" i="50"/>
  <c r="K45" i="50"/>
  <c r="J45" i="50"/>
  <c r="I45" i="50"/>
  <c r="H45" i="50"/>
  <c r="G45" i="50"/>
  <c r="F45" i="50"/>
  <c r="E45" i="50"/>
  <c r="D45" i="50"/>
  <c r="C45" i="50"/>
  <c r="K44" i="50"/>
  <c r="J44" i="50"/>
  <c r="I44" i="50"/>
  <c r="H44" i="50"/>
  <c r="G44" i="50"/>
  <c r="F44" i="50"/>
  <c r="E44" i="50"/>
  <c r="D44" i="50"/>
  <c r="C44" i="50"/>
  <c r="K43" i="50"/>
  <c r="J43" i="50"/>
  <c r="I43" i="50"/>
  <c r="H43" i="50"/>
  <c r="G43" i="50"/>
  <c r="F43" i="50"/>
  <c r="E43" i="50"/>
  <c r="D43" i="50"/>
  <c r="C43" i="50"/>
  <c r="K42" i="50"/>
  <c r="J42" i="50"/>
  <c r="I42" i="50"/>
  <c r="H42" i="50"/>
  <c r="G42" i="50"/>
  <c r="F42" i="50"/>
  <c r="E42" i="50"/>
  <c r="D42" i="50"/>
  <c r="C42" i="50"/>
  <c r="K41" i="50"/>
  <c r="J41" i="50"/>
  <c r="I41" i="50"/>
  <c r="H41" i="50"/>
  <c r="G41" i="50"/>
  <c r="F41" i="50"/>
  <c r="E41" i="50"/>
  <c r="D41" i="50"/>
  <c r="C41" i="50"/>
  <c r="K40" i="50"/>
  <c r="J40" i="50"/>
  <c r="I40" i="50"/>
  <c r="H40" i="50"/>
  <c r="G40" i="50"/>
  <c r="F40" i="50"/>
  <c r="E40" i="50"/>
  <c r="D40" i="50"/>
  <c r="C40" i="50"/>
  <c r="K32" i="50"/>
  <c r="J32" i="50"/>
  <c r="I32" i="50"/>
  <c r="H32" i="50"/>
  <c r="G32" i="50"/>
  <c r="F32" i="50"/>
  <c r="E32" i="50"/>
  <c r="D32" i="50"/>
  <c r="C32" i="50"/>
  <c r="K31" i="50"/>
  <c r="J31" i="50"/>
  <c r="I31" i="50"/>
  <c r="H31" i="50"/>
  <c r="G31" i="50"/>
  <c r="F31" i="50"/>
  <c r="E31" i="50"/>
  <c r="D31" i="50"/>
  <c r="C31" i="50"/>
  <c r="K30" i="50"/>
  <c r="J30" i="50"/>
  <c r="I30" i="50"/>
  <c r="H30" i="50"/>
  <c r="G30" i="50"/>
  <c r="F30" i="50"/>
  <c r="E30" i="50"/>
  <c r="D30" i="50"/>
  <c r="C30" i="50"/>
  <c r="K29" i="50"/>
  <c r="J29" i="50"/>
  <c r="I29" i="50"/>
  <c r="H29" i="50"/>
  <c r="G29" i="50"/>
  <c r="F29" i="50"/>
  <c r="E29" i="50"/>
  <c r="D29" i="50"/>
  <c r="C29" i="50"/>
  <c r="K28" i="50"/>
  <c r="J28" i="50"/>
  <c r="I28" i="50"/>
  <c r="H28" i="50"/>
  <c r="G28" i="50"/>
  <c r="F28" i="50"/>
  <c r="E28" i="50"/>
  <c r="D28" i="50"/>
  <c r="C28" i="50"/>
  <c r="K23" i="50"/>
  <c r="J23" i="50"/>
  <c r="I23" i="50"/>
  <c r="H23" i="50"/>
  <c r="G23" i="50"/>
  <c r="F23" i="50"/>
  <c r="E23" i="50"/>
  <c r="D23" i="50"/>
  <c r="C23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C5" i="50"/>
  <c r="D5" i="50"/>
  <c r="E5" i="50"/>
  <c r="F5" i="50"/>
  <c r="G5" i="50"/>
  <c r="H5" i="50"/>
  <c r="I5" i="50"/>
  <c r="J5" i="50"/>
  <c r="K5" i="50"/>
  <c r="C6" i="50"/>
  <c r="D6" i="50"/>
  <c r="E6" i="50"/>
  <c r="F6" i="50"/>
  <c r="G6" i="50"/>
  <c r="H6" i="50"/>
  <c r="I6" i="50"/>
  <c r="J6" i="50"/>
  <c r="K6" i="50"/>
  <c r="C7" i="50"/>
  <c r="D7" i="50"/>
  <c r="E7" i="50"/>
  <c r="F7" i="50"/>
  <c r="G7" i="50"/>
  <c r="H7" i="50"/>
  <c r="I7" i="50"/>
  <c r="J7" i="50"/>
  <c r="C8" i="50"/>
  <c r="D8" i="50"/>
  <c r="E8" i="50"/>
  <c r="F8" i="50"/>
  <c r="G8" i="50"/>
  <c r="H8" i="50"/>
  <c r="I8" i="50"/>
  <c r="J8" i="50"/>
  <c r="K8" i="50"/>
  <c r="C9" i="50"/>
  <c r="D9" i="50"/>
  <c r="E9" i="50"/>
  <c r="F9" i="50"/>
  <c r="G9" i="50"/>
  <c r="H9" i="50"/>
  <c r="I9" i="50"/>
  <c r="J9" i="50"/>
  <c r="K9" i="50"/>
  <c r="C10" i="50"/>
  <c r="D10" i="50"/>
  <c r="E10" i="50"/>
  <c r="F10" i="50"/>
  <c r="G10" i="50"/>
  <c r="H10" i="50"/>
  <c r="I10" i="50"/>
  <c r="J10" i="50"/>
  <c r="K10" i="50"/>
  <c r="C11" i="50"/>
  <c r="D11" i="50"/>
  <c r="E11" i="50"/>
  <c r="F11" i="50"/>
  <c r="G11" i="50"/>
  <c r="H11" i="50"/>
  <c r="I11" i="50"/>
  <c r="J11" i="50"/>
  <c r="K11" i="50"/>
  <c r="C12" i="50"/>
  <c r="D12" i="50"/>
  <c r="E12" i="50"/>
  <c r="F12" i="50"/>
  <c r="G12" i="50"/>
  <c r="H12" i="50"/>
  <c r="I12" i="50"/>
  <c r="J12" i="50"/>
  <c r="K12" i="50"/>
  <c r="C13" i="50"/>
  <c r="D13" i="50"/>
  <c r="E13" i="50"/>
  <c r="F13" i="50"/>
  <c r="G13" i="50"/>
  <c r="H13" i="50"/>
  <c r="I13" i="50"/>
  <c r="J13" i="50"/>
  <c r="K13" i="50"/>
  <c r="C14" i="50"/>
  <c r="D14" i="50"/>
  <c r="E14" i="50"/>
  <c r="F14" i="50"/>
  <c r="G14" i="50"/>
  <c r="H14" i="50"/>
  <c r="I14" i="50"/>
  <c r="J14" i="50"/>
  <c r="K14" i="50"/>
  <c r="C15" i="50"/>
  <c r="D15" i="50"/>
  <c r="E15" i="50"/>
  <c r="F15" i="50"/>
  <c r="G15" i="50"/>
  <c r="H15" i="50"/>
  <c r="I15" i="50"/>
  <c r="J15" i="50"/>
  <c r="K15" i="50"/>
  <c r="C16" i="50"/>
  <c r="D16" i="50"/>
  <c r="E16" i="50"/>
  <c r="F16" i="50"/>
  <c r="G16" i="50"/>
  <c r="H16" i="50"/>
  <c r="I16" i="50"/>
  <c r="J16" i="50"/>
  <c r="K16" i="50"/>
  <c r="C17" i="50"/>
  <c r="D17" i="50"/>
  <c r="E17" i="50"/>
  <c r="F17" i="50"/>
  <c r="G17" i="50"/>
  <c r="H17" i="50"/>
  <c r="I17" i="50"/>
  <c r="J17" i="50"/>
  <c r="K17" i="50"/>
  <c r="C18" i="50"/>
  <c r="D18" i="50"/>
  <c r="E18" i="50"/>
  <c r="F18" i="50"/>
  <c r="G18" i="50"/>
  <c r="H18" i="50"/>
  <c r="I18" i="50"/>
  <c r="J18" i="50"/>
  <c r="K18" i="50"/>
  <c r="C19" i="50"/>
  <c r="E19" i="50"/>
  <c r="G19" i="50"/>
  <c r="I19" i="50"/>
  <c r="K19" i="50"/>
  <c r="D20" i="50"/>
  <c r="F20" i="50"/>
  <c r="H20" i="50"/>
  <c r="J20" i="50"/>
  <c r="C21" i="50"/>
  <c r="E21" i="50"/>
  <c r="G21" i="50"/>
  <c r="I21" i="50"/>
  <c r="K21" i="50"/>
  <c r="C3" i="50"/>
  <c r="D3" i="50"/>
  <c r="E3" i="50"/>
  <c r="F3" i="50"/>
  <c r="G3" i="50"/>
  <c r="H3" i="50"/>
  <c r="I3" i="50"/>
  <c r="J3" i="50"/>
  <c r="K3" i="50"/>
</calcChain>
</file>

<file path=xl/sharedStrings.xml><?xml version="1.0" encoding="utf-8"?>
<sst xmlns="http://schemas.openxmlformats.org/spreadsheetml/2006/main" count="391" uniqueCount="141">
  <si>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</si>
  <si>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</si>
  <si>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</si>
  <si>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</si>
  <si>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</si>
  <si>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</si>
  <si>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</si>
  <si>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</si>
  <si>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</si>
  <si>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</si>
  <si>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</si>
  <si>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</si>
  <si>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</si>
  <si>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</si>
  <si>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</si>
  <si>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</si>
  <si>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</si>
  <si>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</si>
  <si>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</si>
  <si>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</si>
  <si>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</si>
  <si>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</si>
  <si>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</si>
  <si>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</si>
  <si>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</si>
  <si>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</si>
  <si>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</si>
  <si>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</si>
  <si>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</si>
  <si>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</si>
  <si>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</si>
  <si>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</si>
  <si>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</si>
  <si>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</si>
  <si>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</si>
  <si>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</si>
  <si>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</si>
  <si>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</si>
  <si>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</si>
  <si>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</si>
  <si>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</si>
  <si>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</si>
  <si>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</si>
  <si>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</si>
  <si>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</si>
  <si>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</si>
  <si>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</si>
  <si>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</si>
  <si>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</si>
  <si>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</si>
  <si>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</si>
  <si>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</si>
  <si>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</si>
  <si>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</si>
  <si>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</si>
  <si>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</si>
  <si>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</si>
  <si>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</si>
  <si>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</si>
  <si>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</si>
  <si>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</si>
  <si>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</si>
  <si>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</si>
  <si>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</si>
  <si>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</si>
  <si>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</si>
  <si>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</si>
  <si>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</si>
  <si>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</si>
  <si>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</si>
  <si>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</si>
  <si>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</si>
  <si>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</si>
  <si>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</si>
  <si>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</si>
  <si>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</si>
  <si>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</si>
  <si>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</si>
  <si>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</si>
  <si>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</si>
  <si>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</si>
  <si>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</si>
  <si>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</si>
  <si>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</si>
  <si>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</si>
  <si>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</si>
  <si>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</si>
  <si>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</si>
  <si>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</si>
  <si>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</si>
  <si>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</si>
  <si>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</si>
  <si>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</si>
  <si>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</si>
  <si>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</si>
  <si>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</si>
  <si>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</si>
  <si>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</si>
  <si>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</si>
  <si>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</si>
  <si>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</si>
  <si>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</si>
  <si>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</si>
  <si>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</si>
  <si>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</si>
  <si>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</si>
  <si>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</si>
  <si>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</si>
  <si>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</si>
  <si>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</si>
  <si>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</si>
  <si>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</si>
  <si>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</si>
  <si>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</si>
  <si>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</si>
  <si>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</si>
  <si>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</si>
  <si>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</si>
  <si>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</si>
  <si>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</si>
  <si>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</si>
  <si>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</si>
  <si>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</si>
  <si>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</si>
  <si>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</si>
  <si>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</si>
  <si>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</si>
  <si>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</si>
  <si>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</si>
  <si>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</si>
  <si>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</si>
  <si>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</si>
  <si>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</si>
  <si>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</si>
  <si>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</si>
  <si>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</si>
  <si>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</si>
  <si>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</si>
  <si>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</si>
  <si>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Periode 31 Oktober 2018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</si>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</sst>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1" fontId="60" fillId="0" borderId="0" xfId="986" applyFont="1" applyAlignment="1">
      <alignment vertical="center"/>
    </xf>
    <xf numFmtId="0" fontId="60" fillId="0" borderId="0" xfId="0" applyFont="1" applyAlignment="1">
      <alignment vertical="center"/>
    </xf>
    <xf numFmtId="0" fontId="61" fillId="12" borderId="0" xfId="0" applyFont="1" applyFill="1" applyAlignment="1">
      <alignment horizontal="center" vertical="center" wrapText="1"/>
    </xf>
    <xf numFmtId="41" fontId="61" fillId="12" borderId="0" xfId="986" applyFont="1" applyFill="1" applyAlignment="1">
      <alignment horizontal="center" vertical="center" wrapText="1"/>
    </xf>
    <xf numFmtId="0" fontId="60" fillId="11" borderId="0" xfId="0" applyFont="1" applyFill="1" applyAlignment="1">
      <alignment vertical="center"/>
    </xf>
    <xf numFmtId="0" fontId="60" fillId="11" borderId="0" xfId="0" applyFont="1" applyFill="1" applyAlignment="1">
      <alignment horizontal="center" vertical="center"/>
    </xf>
    <xf numFmtId="41" fontId="60" fillId="11" borderId="0" xfId="986" applyFont="1" applyFill="1" applyAlignment="1">
      <alignment vertical="center"/>
    </xf>
    <xf numFmtId="0" fontId="61" fillId="13" borderId="0" xfId="0" applyFont="1" applyFill="1" applyAlignment="1">
      <alignment horizontal="center" vertical="center"/>
    </xf>
    <xf numFmtId="41" fontId="61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5" fillId="0" borderId="5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4" fillId="0" borderId="0" xfId="0" applyFon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tabSelected="1" zoomScale="70" zoomScaleNormal="70" workbookViewId="0">
      <selection activeCell="H25" sqref="H25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140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C46" sqref="C4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43009</v>
      </c>
      <c r="D2" s="71">
        <f>LAN!D2</f>
        <v>43040</v>
      </c>
      <c r="E2" s="71">
        <f>LAN!E2</f>
        <v>43070</v>
      </c>
      <c r="F2" s="71">
        <f>LAN!F2</f>
        <v>43101</v>
      </c>
      <c r="G2" s="71">
        <f>LAN!G2</f>
        <v>43132</v>
      </c>
      <c r="H2" s="71">
        <f>LAN!H2</f>
        <v>43160</v>
      </c>
      <c r="I2" s="71">
        <f>LAN!I2</f>
        <v>43191</v>
      </c>
      <c r="J2" s="71">
        <f>LAN!J2</f>
        <v>43221</v>
      </c>
      <c r="K2" s="71">
        <f>LAN!K2</f>
        <v>43252</v>
      </c>
      <c r="L2" s="71">
        <f>LAN!L2</f>
        <v>43282</v>
      </c>
      <c r="M2" s="71">
        <f>LAN!M2</f>
        <v>43313</v>
      </c>
      <c r="N2" s="71">
        <f>LAN!N2</f>
        <v>43344</v>
      </c>
      <c r="O2" s="71">
        <f>LAN!O2</f>
        <v>43374</v>
      </c>
    </row>
    <row r="3" spans="1:15">
      <c r="A3" s="15">
        <v>1</v>
      </c>
      <c r="B3" s="16" t="s">
        <v>12</v>
      </c>
      <c r="C3" s="61">
        <v>240.92664641799999</v>
      </c>
      <c r="D3" s="61">
        <v>263.71446980899998</v>
      </c>
      <c r="E3" s="61">
        <v>95.565663678000007</v>
      </c>
      <c r="F3" s="61">
        <v>185.77228321999999</v>
      </c>
      <c r="G3" s="61">
        <v>654.52815052699998</v>
      </c>
      <c r="H3" s="61">
        <v>213.98619136309</v>
      </c>
      <c r="I3" s="61">
        <v>179.10539281054</v>
      </c>
      <c r="J3" s="61">
        <v>228.365998432</v>
      </c>
      <c r="K3" s="61">
        <v>215.676169012</v>
      </c>
      <c r="L3" s="61">
        <v>197.418483364</v>
      </c>
      <c r="M3" s="61">
        <v>216.27554827200001</v>
      </c>
      <c r="N3" s="61">
        <v>161.82</v>
      </c>
      <c r="O3" s="61">
        <v>230.99</v>
      </c>
    </row>
    <row r="4" spans="1:15">
      <c r="A4" s="15">
        <v>2</v>
      </c>
      <c r="B4" s="16" t="s">
        <v>13</v>
      </c>
      <c r="C4" s="61">
        <v>283.36</v>
      </c>
      <c r="D4" s="61">
        <v>229.375</v>
      </c>
      <c r="E4" s="61">
        <v>201.91</v>
      </c>
      <c r="F4" s="61">
        <v>137.96</v>
      </c>
      <c r="G4" s="61">
        <v>168.27500000000001</v>
      </c>
      <c r="H4" s="61">
        <v>245.155</v>
      </c>
      <c r="I4" s="61">
        <v>346.97500000000002</v>
      </c>
      <c r="J4" s="61">
        <v>238.32</v>
      </c>
      <c r="K4" s="61">
        <v>287.37299999999999</v>
      </c>
      <c r="L4" s="61">
        <v>210.31299999999999</v>
      </c>
      <c r="M4" s="61">
        <v>167.42</v>
      </c>
      <c r="N4" s="61">
        <v>149.38</v>
      </c>
      <c r="O4" s="61">
        <v>118.53</v>
      </c>
    </row>
    <row r="5" spans="1:15">
      <c r="A5" s="15">
        <v>3</v>
      </c>
      <c r="B5" s="16" t="s">
        <v>14</v>
      </c>
      <c r="C5" s="61">
        <v>4503.1787383020001</v>
      </c>
      <c r="D5" s="61">
        <v>3972.3106986610001</v>
      </c>
      <c r="E5" s="61">
        <v>4188.9972238720002</v>
      </c>
      <c r="F5" s="61">
        <v>4187.0626075310001</v>
      </c>
      <c r="G5" s="61">
        <v>3669.6648553629998</v>
      </c>
      <c r="H5" s="61">
        <v>4114.1988895289996</v>
      </c>
      <c r="I5" s="61">
        <v>4111.6361608489997</v>
      </c>
      <c r="J5" s="61">
        <v>4071.676007689</v>
      </c>
      <c r="K5" s="61">
        <v>4091.3514041789999</v>
      </c>
      <c r="L5" s="61">
        <v>4188.2117327659998</v>
      </c>
      <c r="M5" s="61">
        <v>4315.459283747</v>
      </c>
      <c r="N5" s="61">
        <v>4181.33</v>
      </c>
      <c r="O5" s="61">
        <v>4188.54</v>
      </c>
    </row>
    <row r="6" spans="1:15">
      <c r="A6" s="15">
        <v>4</v>
      </c>
      <c r="B6" s="16" t="s">
        <v>15</v>
      </c>
      <c r="C6" s="61">
        <v>21.405109052</v>
      </c>
      <c r="D6" s="61">
        <v>21.544445911</v>
      </c>
      <c r="E6" s="61">
        <v>21.688427333</v>
      </c>
      <c r="F6" s="61">
        <v>21.832408753999999</v>
      </c>
      <c r="G6" s="61">
        <v>21.962456489000001</v>
      </c>
      <c r="H6" s="61">
        <v>22.097148786999998</v>
      </c>
      <c r="I6" s="61">
        <v>22.245774770000001</v>
      </c>
      <c r="J6" s="61">
        <v>22.389756191</v>
      </c>
      <c r="K6" s="61">
        <v>22.524448488000001</v>
      </c>
      <c r="L6" s="61">
        <v>22.668429912000001</v>
      </c>
      <c r="M6" s="61">
        <v>22.812411334</v>
      </c>
      <c r="N6" s="61">
        <v>22.95</v>
      </c>
      <c r="O6" s="61">
        <v>23.1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6713.0078532540001</v>
      </c>
      <c r="D8" s="61">
        <v>6806.3517053080004</v>
      </c>
      <c r="E8" s="61">
        <v>6894.4004475709999</v>
      </c>
      <c r="F8" s="61">
        <v>6938.2927556120003</v>
      </c>
      <c r="G8" s="61">
        <v>6999.8824705269999</v>
      </c>
      <c r="H8" s="61">
        <v>7078.6148021119998</v>
      </c>
      <c r="I8" s="61">
        <v>7132.1575723100004</v>
      </c>
      <c r="J8" s="61">
        <v>7167.736282891</v>
      </c>
      <c r="K8" s="61">
        <v>7149.5532280369998</v>
      </c>
      <c r="L8" s="61">
        <v>7268.3846659410001</v>
      </c>
      <c r="M8" s="61">
        <v>7294.9388270939999</v>
      </c>
      <c r="N8" s="61">
        <v>7406.46</v>
      </c>
      <c r="O8" s="61">
        <v>7528.7</v>
      </c>
    </row>
    <row r="9" spans="1:15">
      <c r="A9" s="15">
        <v>7</v>
      </c>
      <c r="B9" s="16" t="s">
        <v>18</v>
      </c>
      <c r="C9" s="61">
        <v>5889.9179569999997</v>
      </c>
      <c r="D9" s="61">
        <v>5888.9703166079998</v>
      </c>
      <c r="E9" s="61">
        <v>6292.8358255339999</v>
      </c>
      <c r="F9" s="61">
        <v>6482.743791803</v>
      </c>
      <c r="G9" s="61">
        <v>6465.0314768957405</v>
      </c>
      <c r="H9" s="61">
        <v>6099.08073805</v>
      </c>
      <c r="I9" s="61">
        <v>5885.0913235950002</v>
      </c>
      <c r="J9" s="61">
        <v>5901.1687128949998</v>
      </c>
      <c r="K9" s="61">
        <v>5864.1591008679998</v>
      </c>
      <c r="L9" s="61">
        <v>6015.1022525553799</v>
      </c>
      <c r="M9" s="61">
        <v>6091.7258003233801</v>
      </c>
      <c r="N9" s="61">
        <v>6060.8</v>
      </c>
      <c r="O9" s="61">
        <v>6030.59</v>
      </c>
    </row>
    <row r="10" spans="1:15">
      <c r="A10" s="15">
        <v>8</v>
      </c>
      <c r="B10" s="16" t="s">
        <v>19</v>
      </c>
      <c r="C10" s="61">
        <v>7188.8758815589999</v>
      </c>
      <c r="D10" s="61">
        <v>7549.2338013689996</v>
      </c>
      <c r="E10" s="61">
        <v>7476.8284798940003</v>
      </c>
      <c r="F10" s="61">
        <v>7413.4754775539996</v>
      </c>
      <c r="G10" s="61">
        <v>7612.0814373760004</v>
      </c>
      <c r="H10" s="61">
        <v>7524.8364148540004</v>
      </c>
      <c r="I10" s="61">
        <v>7557.4019849400001</v>
      </c>
      <c r="J10" s="61">
        <v>7681.9062186680003</v>
      </c>
      <c r="K10" s="61">
        <v>7477.3194536540004</v>
      </c>
      <c r="L10" s="61">
        <v>7465.7552505379999</v>
      </c>
      <c r="M10" s="61">
        <v>7462.5616777830001</v>
      </c>
      <c r="N10" s="61">
        <v>7646.09</v>
      </c>
      <c r="O10" s="61">
        <v>7615.36</v>
      </c>
    </row>
    <row r="11" spans="1:15">
      <c r="A11" s="15">
        <v>9</v>
      </c>
      <c r="B11" s="16" t="s">
        <v>20</v>
      </c>
      <c r="C11" s="61">
        <v>158.93573072699999</v>
      </c>
      <c r="D11" s="61">
        <v>186.80159721499999</v>
      </c>
      <c r="E11" s="61">
        <v>208.034600154</v>
      </c>
      <c r="F11" s="61">
        <v>219.44297769799999</v>
      </c>
      <c r="G11" s="61">
        <v>226.795658463</v>
      </c>
      <c r="H11" s="61">
        <v>211.436135882</v>
      </c>
      <c r="I11" s="61">
        <v>209.077898237</v>
      </c>
      <c r="J11" s="61">
        <v>201.29282260700001</v>
      </c>
      <c r="K11" s="61">
        <v>197.55500796000001</v>
      </c>
      <c r="L11" s="61">
        <v>193.169825726</v>
      </c>
      <c r="M11" s="61">
        <v>192.11867237800001</v>
      </c>
      <c r="N11" s="61">
        <v>193.75</v>
      </c>
      <c r="O11" s="61">
        <v>209.35</v>
      </c>
    </row>
    <row r="12" spans="1:15">
      <c r="A12" s="15">
        <v>10</v>
      </c>
      <c r="B12" s="16" t="s">
        <v>9</v>
      </c>
      <c r="C12" s="20">
        <v>2058.6676373639198</v>
      </c>
      <c r="D12" s="20">
        <v>2031.50747574877</v>
      </c>
      <c r="E12" s="20">
        <v>2295.070298175573</v>
      </c>
      <c r="F12" s="20">
        <v>2314.22372238154</v>
      </c>
      <c r="G12" s="20">
        <v>2369.9518718838517</v>
      </c>
      <c r="H12" s="20">
        <v>2350.5834733980005</v>
      </c>
      <c r="I12" s="20">
        <v>2300.2737595890003</v>
      </c>
      <c r="J12" s="20">
        <v>2444.537715682</v>
      </c>
      <c r="K12" s="20">
        <v>2335.4596192870008</v>
      </c>
      <c r="L12" s="20">
        <v>2352.7664331629999</v>
      </c>
      <c r="M12" s="20">
        <v>2327.776669642144</v>
      </c>
      <c r="N12" s="20">
        <v>2323.13</v>
      </c>
      <c r="O12" s="20">
        <v>2289.5300000000002</v>
      </c>
    </row>
    <row r="13" spans="1:15">
      <c r="A13" s="15">
        <v>11</v>
      </c>
      <c r="B13" s="16" t="s">
        <v>21</v>
      </c>
      <c r="C13" s="20">
        <v>28.996604999999999</v>
      </c>
      <c r="D13" s="20">
        <v>28.996604999999999</v>
      </c>
      <c r="E13" s="20">
        <v>28.996604999999999</v>
      </c>
      <c r="F13" s="20">
        <v>28.996604999999999</v>
      </c>
      <c r="G13" s="20">
        <v>23.996604999999999</v>
      </c>
      <c r="H13" s="20">
        <v>51.996605000000002</v>
      </c>
      <c r="I13" s="20">
        <v>48</v>
      </c>
      <c r="J13" s="20">
        <v>63.965412518999997</v>
      </c>
      <c r="K13" s="20">
        <v>63.951651519000002</v>
      </c>
      <c r="L13" s="20">
        <v>63.951127</v>
      </c>
      <c r="M13" s="20">
        <v>63.956445000000002</v>
      </c>
      <c r="N13" s="20">
        <v>63.95</v>
      </c>
      <c r="O13" s="20">
        <v>62.99</v>
      </c>
    </row>
    <row r="14" spans="1:15">
      <c r="A14" s="15">
        <v>12</v>
      </c>
      <c r="B14" s="16" t="s">
        <v>22</v>
      </c>
      <c r="C14" s="20">
        <v>343.67067576900001</v>
      </c>
      <c r="D14" s="20">
        <v>339.26996374999999</v>
      </c>
      <c r="E14" s="20">
        <v>316.80669378499999</v>
      </c>
      <c r="F14" s="20">
        <v>335.282146496</v>
      </c>
      <c r="G14" s="20">
        <v>327.16595100799998</v>
      </c>
      <c r="H14" s="20">
        <v>321.62715762599998</v>
      </c>
      <c r="I14" s="20">
        <v>319.38957450200002</v>
      </c>
      <c r="J14" s="20">
        <v>311.61283517200002</v>
      </c>
      <c r="K14" s="20">
        <v>301.685261658</v>
      </c>
      <c r="L14" s="20">
        <v>322.13646820299999</v>
      </c>
      <c r="M14" s="20">
        <v>296.71766213900003</v>
      </c>
      <c r="N14" s="20">
        <v>290.82</v>
      </c>
      <c r="O14" s="20">
        <v>290</v>
      </c>
    </row>
    <row r="15" spans="1:15">
      <c r="A15" s="15">
        <v>13</v>
      </c>
      <c r="B15" s="16" t="s">
        <v>23</v>
      </c>
      <c r="C15" s="20">
        <v>39.732417550000001</v>
      </c>
      <c r="D15" s="20">
        <v>39.8196887</v>
      </c>
      <c r="E15" s="20">
        <v>27.915600000000001</v>
      </c>
      <c r="F15" s="20">
        <v>39.715420100000003</v>
      </c>
      <c r="G15" s="20">
        <v>39.802691250000002</v>
      </c>
      <c r="H15" s="20">
        <v>40.000166624999999</v>
      </c>
      <c r="I15" s="20">
        <v>39.784325975000002</v>
      </c>
      <c r="J15" s="20">
        <v>39.904795174999997</v>
      </c>
      <c r="K15" s="20">
        <v>41.410660174999997</v>
      </c>
      <c r="L15" s="20">
        <v>38.575241750000004</v>
      </c>
      <c r="M15" s="20">
        <v>38.663083874999998</v>
      </c>
      <c r="N15" s="20">
        <v>38.44</v>
      </c>
      <c r="O15" s="20">
        <v>38.58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1178.505469773</v>
      </c>
      <c r="D18" s="20">
        <v>1192.2031930379999</v>
      </c>
      <c r="E18" s="20">
        <v>1200.012364444</v>
      </c>
      <c r="F18" s="20">
        <v>1295.312071714</v>
      </c>
      <c r="G18" s="20">
        <v>1293.836898773</v>
      </c>
      <c r="H18" s="20">
        <v>1293.8166220380001</v>
      </c>
      <c r="I18" s="20">
        <v>1293.081345303</v>
      </c>
      <c r="J18" s="20">
        <v>1298.953168193</v>
      </c>
      <c r="K18" s="20">
        <v>1298.9328940349999</v>
      </c>
      <c r="L18" s="20">
        <v>1298.9126173</v>
      </c>
      <c r="M18" s="20">
        <v>1335.6050175589999</v>
      </c>
      <c r="N18" s="20">
        <v>1335.58</v>
      </c>
      <c r="O18" s="20">
        <v>1338.02</v>
      </c>
    </row>
    <row r="19" spans="1:15">
      <c r="A19" s="15">
        <v>17</v>
      </c>
      <c r="B19" s="16" t="s">
        <v>27</v>
      </c>
      <c r="C19" s="20">
        <v>384.74926717699998</v>
      </c>
      <c r="D19" s="20">
        <v>384.74926717699998</v>
      </c>
      <c r="E19" s="20">
        <v>352.17863775000001</v>
      </c>
      <c r="F19" s="20">
        <v>384.70798288100002</v>
      </c>
      <c r="G19" s="20">
        <v>384.70798288100002</v>
      </c>
      <c r="H19" s="20">
        <v>384.70798288100002</v>
      </c>
      <c r="I19" s="20">
        <v>384.70798288100002</v>
      </c>
      <c r="J19" s="20">
        <v>384.70798288100002</v>
      </c>
      <c r="K19" s="20">
        <v>384.70798288100002</v>
      </c>
      <c r="L19" s="20">
        <v>384.70798288100002</v>
      </c>
      <c r="M19" s="20">
        <v>384.70798288100002</v>
      </c>
      <c r="N19" s="20">
        <v>384.71</v>
      </c>
      <c r="O19" s="20">
        <v>384.71</v>
      </c>
    </row>
    <row r="20" spans="1:15">
      <c r="A20" s="15">
        <v>18</v>
      </c>
      <c r="B20" s="16" t="s">
        <v>28</v>
      </c>
      <c r="C20" s="20">
        <v>689.92707379399997</v>
      </c>
      <c r="D20" s="20">
        <v>689.90952329699996</v>
      </c>
      <c r="E20" s="20">
        <v>558.25621072900003</v>
      </c>
      <c r="F20" s="20">
        <v>682.09184966999999</v>
      </c>
      <c r="G20" s="20">
        <v>682.07429917299999</v>
      </c>
      <c r="H20" s="20">
        <v>682.065978374</v>
      </c>
      <c r="I20" s="20">
        <v>681.61699267500001</v>
      </c>
      <c r="J20" s="20">
        <v>681.60319921400003</v>
      </c>
      <c r="K20" s="20">
        <v>681.58940575400004</v>
      </c>
      <c r="L20" s="20">
        <v>681.57530145299995</v>
      </c>
      <c r="M20" s="20">
        <v>681.56119715299997</v>
      </c>
      <c r="N20" s="20">
        <v>681.55</v>
      </c>
      <c r="O20" s="20">
        <v>681.53</v>
      </c>
    </row>
    <row r="21" spans="1:15">
      <c r="A21" s="15">
        <v>19</v>
      </c>
      <c r="B21" s="16" t="s">
        <v>29</v>
      </c>
      <c r="C21" s="20">
        <v>202.26859591900001</v>
      </c>
      <c r="D21" s="20">
        <v>198.258865837</v>
      </c>
      <c r="E21" s="20">
        <v>201.68033185600001</v>
      </c>
      <c r="F21" s="20">
        <v>204.479645199</v>
      </c>
      <c r="G21" s="20">
        <v>207.574785359</v>
      </c>
      <c r="H21" s="20">
        <v>207.479491817</v>
      </c>
      <c r="I21" s="20">
        <v>208.161207448</v>
      </c>
      <c r="J21" s="20">
        <v>207.13841737300001</v>
      </c>
      <c r="K21" s="20">
        <v>208.686250242</v>
      </c>
      <c r="L21" s="20">
        <v>208.61373992</v>
      </c>
      <c r="M21" s="20">
        <v>199.46601010099999</v>
      </c>
      <c r="N21" s="20">
        <v>209.56</v>
      </c>
      <c r="O21" s="20">
        <v>209.47</v>
      </c>
    </row>
    <row r="22" spans="1:15">
      <c r="A22" s="18">
        <v>20</v>
      </c>
      <c r="B22" s="19" t="s">
        <v>30</v>
      </c>
      <c r="C22" s="60">
        <v>29926.125658657922</v>
      </c>
      <c r="D22" s="60">
        <v>29823.01661742877</v>
      </c>
      <c r="E22" s="60">
        <v>30361.177409775573</v>
      </c>
      <c r="F22" s="60">
        <v>30871.391745613539</v>
      </c>
      <c r="G22" s="60">
        <v>31147.332590968588</v>
      </c>
      <c r="H22" s="60">
        <v>30841.682798336089</v>
      </c>
      <c r="I22" s="60">
        <v>30718.706295884538</v>
      </c>
      <c r="J22" s="60">
        <v>30945.279325582</v>
      </c>
      <c r="K22" s="60">
        <v>30621.935537748999</v>
      </c>
      <c r="L22" s="60">
        <v>30912.262552472377</v>
      </c>
      <c r="M22" s="60">
        <v>31091.766289281521</v>
      </c>
      <c r="N22" s="60">
        <v>31150.31</v>
      </c>
      <c r="O22" s="60">
        <v>31239.99</v>
      </c>
    </row>
    <row r="23" spans="1:15">
      <c r="A23" s="15">
        <v>21</v>
      </c>
      <c r="B23" s="16" t="s">
        <v>31</v>
      </c>
      <c r="C23" s="20">
        <v>111.15849294281</v>
      </c>
      <c r="D23" s="20">
        <v>104.13001715752</v>
      </c>
      <c r="E23" s="20">
        <v>53.657662295999998</v>
      </c>
      <c r="F23" s="20">
        <v>96.410968596000004</v>
      </c>
      <c r="G23" s="20">
        <v>121.2925221</v>
      </c>
      <c r="H23" s="20">
        <v>80.858731658470006</v>
      </c>
      <c r="I23" s="20">
        <v>99.095618825239995</v>
      </c>
      <c r="J23" s="20">
        <v>118.58349824666</v>
      </c>
      <c r="K23" s="20">
        <v>192.16960722100001</v>
      </c>
      <c r="L23" s="20">
        <v>72.888389903000004</v>
      </c>
      <c r="M23" s="20">
        <v>86.172200494025759</v>
      </c>
      <c r="N23" s="20">
        <v>75.489999999999995</v>
      </c>
      <c r="O23" s="20">
        <v>74.97</v>
      </c>
    </row>
    <row r="24" spans="1:15">
      <c r="A24" s="15">
        <v>22</v>
      </c>
      <c r="B24" s="17" t="s">
        <v>32</v>
      </c>
      <c r="C24" s="20">
        <v>62.674401508999999</v>
      </c>
      <c r="D24" s="20">
        <v>56.338029845999998</v>
      </c>
      <c r="E24" s="20">
        <v>35.309149689000002</v>
      </c>
      <c r="F24" s="20">
        <v>55.746166186000004</v>
      </c>
      <c r="G24" s="20">
        <v>59.478800395999997</v>
      </c>
      <c r="H24" s="20">
        <v>50.143005355</v>
      </c>
      <c r="I24" s="20">
        <v>46.458095810000003</v>
      </c>
      <c r="J24" s="20">
        <v>43.599070228000002</v>
      </c>
      <c r="K24" s="20">
        <v>53.145831788000002</v>
      </c>
      <c r="L24" s="20">
        <v>44.377836889999998</v>
      </c>
      <c r="M24" s="20">
        <v>51.884989619999999</v>
      </c>
      <c r="N24" s="20">
        <v>47.36</v>
      </c>
      <c r="O24" s="20">
        <v>44.51</v>
      </c>
    </row>
    <row r="25" spans="1:15">
      <c r="A25" s="15">
        <v>23</v>
      </c>
      <c r="B25" s="17" t="s">
        <v>33</v>
      </c>
      <c r="C25" s="20">
        <v>17.561764840999999</v>
      </c>
      <c r="D25" s="20">
        <v>13.895923564</v>
      </c>
      <c r="E25" s="20">
        <v>9.8963291560000002</v>
      </c>
      <c r="F25" s="20">
        <v>17.632917209999999</v>
      </c>
      <c r="G25" s="20">
        <v>19.594866526000001</v>
      </c>
      <c r="H25" s="20">
        <v>14.784812881000001</v>
      </c>
      <c r="I25" s="20">
        <v>13.826767453</v>
      </c>
      <c r="J25" s="20">
        <v>10.875814099999999</v>
      </c>
      <c r="K25" s="20">
        <v>16.503686600999998</v>
      </c>
      <c r="L25" s="20">
        <v>12.238059279</v>
      </c>
      <c r="M25" s="20">
        <v>15.696722002</v>
      </c>
      <c r="N25" s="20">
        <v>13.44</v>
      </c>
      <c r="O25" s="20">
        <v>12.35</v>
      </c>
    </row>
    <row r="26" spans="1:15">
      <c r="A26" s="15">
        <v>25</v>
      </c>
      <c r="B26" s="16" t="s">
        <v>35</v>
      </c>
      <c r="C26" s="20">
        <v>1.2737148819999999</v>
      </c>
      <c r="D26" s="20">
        <v>1.273317169</v>
      </c>
      <c r="E26" s="20">
        <v>1.274680579</v>
      </c>
      <c r="F26" s="20">
        <v>1.273515975</v>
      </c>
      <c r="G26" s="20">
        <v>1.273079361</v>
      </c>
      <c r="H26" s="20">
        <v>1.273079361</v>
      </c>
      <c r="I26" s="20">
        <v>1.6533695310000001</v>
      </c>
      <c r="J26" s="20">
        <v>2.2754468370000001</v>
      </c>
      <c r="K26" s="20">
        <v>2.787303546</v>
      </c>
      <c r="L26" s="20">
        <v>2.8457861929999999</v>
      </c>
      <c r="M26" s="20">
        <v>2.8712685200000001</v>
      </c>
      <c r="N26" s="20">
        <v>2.93</v>
      </c>
      <c r="O26" s="20">
        <v>2.96</v>
      </c>
    </row>
    <row r="27" spans="1:15">
      <c r="A27" s="15">
        <v>26</v>
      </c>
      <c r="B27" s="16" t="s">
        <v>36</v>
      </c>
      <c r="C27" s="20">
        <v>69.951867023999995</v>
      </c>
      <c r="D27" s="20">
        <v>70.703267296999996</v>
      </c>
      <c r="E27" s="20">
        <v>65.031524683000001</v>
      </c>
      <c r="F27" s="20">
        <v>63.363895667000001</v>
      </c>
      <c r="G27" s="20">
        <v>62.261909852000002</v>
      </c>
      <c r="H27" s="20">
        <v>56.879008253999999</v>
      </c>
      <c r="I27" s="20">
        <v>58.281745704000002</v>
      </c>
      <c r="J27" s="20">
        <v>59.265398044000001</v>
      </c>
      <c r="K27" s="20">
        <v>59.975301113999997</v>
      </c>
      <c r="L27" s="20">
        <v>62.323601496000002</v>
      </c>
      <c r="M27" s="20">
        <v>62.100910012999996</v>
      </c>
      <c r="N27" s="20">
        <v>61.9</v>
      </c>
      <c r="O27" s="20">
        <v>62.16</v>
      </c>
    </row>
    <row r="28" spans="1:15">
      <c r="A28" s="15">
        <v>27</v>
      </c>
      <c r="B28" s="16" t="s">
        <v>37</v>
      </c>
      <c r="C28" s="20">
        <v>106.555272106</v>
      </c>
      <c r="D28" s="20">
        <v>60.072202138000002</v>
      </c>
      <c r="E28" s="20">
        <v>50.044059193999999</v>
      </c>
      <c r="F28" s="20">
        <v>278.45175036799998</v>
      </c>
      <c r="G28" s="20">
        <v>59.885006965999999</v>
      </c>
      <c r="H28" s="20">
        <v>44.224649638000002</v>
      </c>
      <c r="I28" s="20">
        <v>33.863785712999999</v>
      </c>
      <c r="J28" s="20">
        <v>72.591799612000003</v>
      </c>
      <c r="K28" s="20">
        <v>78.706793239000007</v>
      </c>
      <c r="L28" s="20">
        <v>102.438954423</v>
      </c>
      <c r="M28" s="20">
        <v>76.545336578000004</v>
      </c>
      <c r="N28" s="20">
        <v>69.510000000000005</v>
      </c>
      <c r="O28" s="20">
        <v>75.92</v>
      </c>
    </row>
    <row r="29" spans="1:15">
      <c r="A29" s="15">
        <v>28</v>
      </c>
      <c r="B29" s="16" t="s">
        <v>38</v>
      </c>
      <c r="C29" s="20">
        <v>282.81430502494999</v>
      </c>
      <c r="D29" s="20">
        <v>230.39647277295998</v>
      </c>
      <c r="E29" s="20">
        <v>234.09826935097001</v>
      </c>
      <c r="F29" s="20">
        <v>262.80804845688999</v>
      </c>
      <c r="G29" s="20">
        <v>269.77236699490999</v>
      </c>
      <c r="H29" s="20">
        <v>316.54523451</v>
      </c>
      <c r="I29" s="20">
        <v>354.50189632500002</v>
      </c>
      <c r="J29" s="20">
        <v>221.855119178</v>
      </c>
      <c r="K29" s="20">
        <v>251.767422227</v>
      </c>
      <c r="L29" s="20">
        <v>281.00674579906484</v>
      </c>
      <c r="M29" s="20">
        <v>288.82228564091002</v>
      </c>
      <c r="N29" s="20">
        <v>269.60000000000002</v>
      </c>
      <c r="O29" s="20">
        <v>326.05</v>
      </c>
    </row>
    <row r="30" spans="1:15">
      <c r="A30" s="15">
        <v>29</v>
      </c>
      <c r="B30" s="16" t="s">
        <v>39</v>
      </c>
      <c r="C30" s="20">
        <v>56.619784434000003</v>
      </c>
      <c r="D30" s="20">
        <v>56.645423843000003</v>
      </c>
      <c r="E30" s="20">
        <v>61.245187452000003</v>
      </c>
      <c r="F30" s="20">
        <v>58.869812873000001</v>
      </c>
      <c r="G30" s="20">
        <v>57.646361958</v>
      </c>
      <c r="H30" s="20">
        <v>55.996792657999997</v>
      </c>
      <c r="I30" s="20">
        <v>54.917393566000001</v>
      </c>
      <c r="J30" s="20">
        <v>54.320979346000001</v>
      </c>
      <c r="K30" s="20">
        <v>51.603606108999998</v>
      </c>
      <c r="L30" s="20">
        <v>51.400807342</v>
      </c>
      <c r="M30" s="20">
        <v>50.169916911000001</v>
      </c>
      <c r="N30" s="20">
        <v>50.23</v>
      </c>
      <c r="O30" s="20">
        <v>50.54</v>
      </c>
    </row>
    <row r="31" spans="1:15">
      <c r="A31" s="18">
        <v>30</v>
      </c>
      <c r="B31" s="19" t="s">
        <v>40</v>
      </c>
      <c r="C31" s="21">
        <v>708.60960276375999</v>
      </c>
      <c r="D31" s="21">
        <v>593.45465378747997</v>
      </c>
      <c r="E31" s="21">
        <v>510.55686239996999</v>
      </c>
      <c r="F31" s="21">
        <v>834.55707533189002</v>
      </c>
      <c r="G31" s="21">
        <v>651.20491415391007</v>
      </c>
      <c r="H31" s="21">
        <v>620.70531431546999</v>
      </c>
      <c r="I31" s="21">
        <v>662.59867292724005</v>
      </c>
      <c r="J31" s="21">
        <v>583.36712559166006</v>
      </c>
      <c r="K31" s="21">
        <v>706.65955184500001</v>
      </c>
      <c r="L31" s="21">
        <v>629.52018132506487</v>
      </c>
      <c r="M31" s="21">
        <v>634.26362977893575</v>
      </c>
      <c r="N31" s="21">
        <v>590.45000000000005</v>
      </c>
      <c r="O31" s="21">
        <v>649.45000000000005</v>
      </c>
    </row>
    <row r="32" spans="1:15">
      <c r="A32" s="15">
        <v>31</v>
      </c>
      <c r="B32" s="16" t="s">
        <v>41</v>
      </c>
      <c r="C32" s="20">
        <v>9.640330574</v>
      </c>
      <c r="D32" s="20">
        <v>11.439142951999999</v>
      </c>
      <c r="E32" s="20">
        <v>11.386470813000001</v>
      </c>
      <c r="F32" s="20">
        <v>11.274233350999999</v>
      </c>
      <c r="G32" s="20">
        <v>11.221561214999999</v>
      </c>
      <c r="H32" s="20">
        <v>11.164280811999999</v>
      </c>
      <c r="I32" s="20">
        <v>11.716505624</v>
      </c>
      <c r="J32" s="20">
        <v>11.049720011</v>
      </c>
      <c r="K32" s="20">
        <v>10.992439609</v>
      </c>
      <c r="L32" s="20">
        <v>10.932671256000001</v>
      </c>
      <c r="M32" s="20">
        <v>11.055297418</v>
      </c>
      <c r="N32" s="20">
        <v>11.69</v>
      </c>
      <c r="O32" s="20">
        <v>11.62</v>
      </c>
    </row>
    <row r="33" spans="1:15">
      <c r="A33" s="15">
        <v>32</v>
      </c>
      <c r="B33" s="16" t="s">
        <v>42</v>
      </c>
      <c r="C33" s="20">
        <v>3.1052845539999998</v>
      </c>
      <c r="D33" s="20">
        <v>3.8817428949999999</v>
      </c>
      <c r="E33" s="20">
        <v>3.7680032130000001</v>
      </c>
      <c r="F33" s="20">
        <v>3.6627758300000002</v>
      </c>
      <c r="G33" s="20">
        <v>3.5570274940000002</v>
      </c>
      <c r="H33" s="20">
        <v>3.4478566003400002</v>
      </c>
      <c r="I33" s="20">
        <v>3.1854893909999999</v>
      </c>
      <c r="J33" s="20">
        <v>3.5198241449999998</v>
      </c>
      <c r="K33" s="20">
        <v>3.4220680429999999</v>
      </c>
      <c r="L33" s="20">
        <v>3.3266700020000002</v>
      </c>
      <c r="M33" s="20">
        <v>3.2651287120000001</v>
      </c>
      <c r="N33" s="20">
        <v>2.4700000000000002</v>
      </c>
      <c r="O33" s="20">
        <v>2.06</v>
      </c>
    </row>
    <row r="34" spans="1:15">
      <c r="A34" s="15">
        <v>33</v>
      </c>
      <c r="B34" s="16" t="s">
        <v>43</v>
      </c>
      <c r="C34" s="20">
        <v>2.1567039690000001</v>
      </c>
      <c r="D34" s="20">
        <v>2.1413881130000001</v>
      </c>
      <c r="E34" s="20">
        <v>2.0960508349999998</v>
      </c>
      <c r="F34" s="20">
        <v>2.018721889</v>
      </c>
      <c r="G34" s="20">
        <v>1.9716671130000001</v>
      </c>
      <c r="H34" s="20">
        <v>1.89344690767</v>
      </c>
      <c r="I34" s="20">
        <v>1.8922541340000001</v>
      </c>
      <c r="J34" s="20">
        <v>1.8739743010000001</v>
      </c>
      <c r="K34" s="20">
        <v>1.852308504</v>
      </c>
      <c r="L34" s="20">
        <v>1.801712132</v>
      </c>
      <c r="M34" s="20">
        <v>4.7173134110000001</v>
      </c>
      <c r="N34" s="20">
        <v>4.3899999999999997</v>
      </c>
      <c r="O34" s="20">
        <v>4.16</v>
      </c>
    </row>
    <row r="35" spans="1:15">
      <c r="A35" s="15">
        <v>34</v>
      </c>
      <c r="B35" s="16" t="s">
        <v>44</v>
      </c>
      <c r="C35" s="20">
        <v>0.82696720499999998</v>
      </c>
      <c r="D35" s="20">
        <v>0.83681914800000001</v>
      </c>
      <c r="E35" s="20">
        <v>0.85179858100000005</v>
      </c>
      <c r="F35" s="20">
        <v>0.844301105</v>
      </c>
      <c r="G35" s="20">
        <v>0.85774540499999996</v>
      </c>
      <c r="H35" s="20">
        <v>1.065016366</v>
      </c>
      <c r="I35" s="20">
        <v>1.8569731330000001</v>
      </c>
      <c r="J35" s="20">
        <v>1.8180609210000001</v>
      </c>
      <c r="K35" s="20">
        <v>1.7513641289999999</v>
      </c>
      <c r="L35" s="20">
        <v>1.6705382090000001</v>
      </c>
      <c r="M35" s="20">
        <v>1.5764214240000001</v>
      </c>
      <c r="N35" s="20">
        <v>1.49</v>
      </c>
      <c r="O35" s="20">
        <v>1.4</v>
      </c>
    </row>
    <row r="36" spans="1:15">
      <c r="A36" s="15">
        <v>35</v>
      </c>
      <c r="B36" s="16" t="s">
        <v>45</v>
      </c>
      <c r="C36" s="20">
        <v>0.10584249499999999</v>
      </c>
      <c r="D36" s="20">
        <v>0.10127484</v>
      </c>
      <c r="E36" s="20">
        <v>9.6739724999999999E-2</v>
      </c>
      <c r="F36" s="20">
        <v>8.5169611000000006E-2</v>
      </c>
      <c r="G36" s="20">
        <v>8.2926161999999998E-2</v>
      </c>
      <c r="H36" s="20">
        <v>8.0650175000000004E-2</v>
      </c>
      <c r="I36" s="20">
        <v>8.4552314000000003E-2</v>
      </c>
      <c r="J36" s="20">
        <v>7.9804449E-2</v>
      </c>
      <c r="K36" s="20">
        <v>7.7512044000000002E-2</v>
      </c>
      <c r="L36" s="20">
        <v>7.5219638000000005E-2</v>
      </c>
      <c r="M36" s="20">
        <v>2.9656499999999998E-3</v>
      </c>
      <c r="N36" s="20">
        <v>0</v>
      </c>
      <c r="O36" s="20">
        <v>0</v>
      </c>
    </row>
    <row r="37" spans="1:15">
      <c r="A37" s="18">
        <v>36</v>
      </c>
      <c r="B37" s="19" t="s">
        <v>46</v>
      </c>
      <c r="C37" s="60">
        <v>15.835128796999999</v>
      </c>
      <c r="D37" s="60">
        <v>18.400367948</v>
      </c>
      <c r="E37" s="60">
        <v>18.199063166999998</v>
      </c>
      <c r="F37" s="60">
        <v>17.885201786</v>
      </c>
      <c r="G37" s="60">
        <v>17.690927388999999</v>
      </c>
      <c r="H37" s="60">
        <v>17.651250861010002</v>
      </c>
      <c r="I37" s="60">
        <v>18.735774595999999</v>
      </c>
      <c r="J37" s="60">
        <v>18.341383827000001</v>
      </c>
      <c r="K37" s="60">
        <v>18.095692328999998</v>
      </c>
      <c r="L37" s="60">
        <v>17.806811237000002</v>
      </c>
      <c r="M37" s="60">
        <v>20.617126615</v>
      </c>
      <c r="N37" s="60">
        <v>20.05</v>
      </c>
      <c r="O37" s="60">
        <v>19.239999999999998</v>
      </c>
    </row>
    <row r="38" spans="1:15">
      <c r="A38" s="18">
        <v>37</v>
      </c>
      <c r="B38" s="19" t="s">
        <v>47</v>
      </c>
      <c r="C38" s="60">
        <v>72.280658549999998</v>
      </c>
      <c r="D38" s="60">
        <v>72.300295906000002</v>
      </c>
      <c r="E38" s="60">
        <v>64.910785641999993</v>
      </c>
      <c r="F38" s="60">
        <v>73.014395944</v>
      </c>
      <c r="G38" s="60">
        <v>73.899176199999999</v>
      </c>
      <c r="H38" s="60">
        <v>73.795457306000003</v>
      </c>
      <c r="I38" s="60">
        <v>74.237850718999994</v>
      </c>
      <c r="J38" s="60">
        <v>87.943201825000003</v>
      </c>
      <c r="K38" s="60">
        <v>88.026632930999995</v>
      </c>
      <c r="L38" s="60">
        <v>85.257214036999997</v>
      </c>
      <c r="M38" s="60">
        <v>80.881737005999994</v>
      </c>
      <c r="N38" s="60">
        <v>79.819999999999993</v>
      </c>
      <c r="O38" s="60">
        <v>78.75</v>
      </c>
    </row>
    <row r="39" spans="1:15">
      <c r="A39" s="18">
        <v>38</v>
      </c>
      <c r="B39" s="19" t="s">
        <v>48</v>
      </c>
      <c r="C39" s="60">
        <v>30722.85104876868</v>
      </c>
      <c r="D39" s="60">
        <v>30507.171935070251</v>
      </c>
      <c r="E39" s="60">
        <v>30954.844120984544</v>
      </c>
      <c r="F39" s="60">
        <v>31796.848418675429</v>
      </c>
      <c r="G39" s="60">
        <v>31890.1276087115</v>
      </c>
      <c r="H39" s="60">
        <v>31553.834820818571</v>
      </c>
      <c r="I39" s="60">
        <v>31474.278594126783</v>
      </c>
      <c r="J39" s="60">
        <v>31634.931036825659</v>
      </c>
      <c r="K39" s="60">
        <v>31434.717414854</v>
      </c>
      <c r="L39" s="60">
        <v>31644.846759071439</v>
      </c>
      <c r="M39" s="60">
        <v>31827.52878268146</v>
      </c>
      <c r="N39" s="60">
        <v>31840.62</v>
      </c>
      <c r="O39" s="60">
        <v>31987.43</v>
      </c>
    </row>
    <row r="40" spans="1:15">
      <c r="A40" s="15">
        <v>39</v>
      </c>
      <c r="B40" s="16" t="s">
        <v>49</v>
      </c>
      <c r="C40" s="20">
        <v>76.855611830000001</v>
      </c>
      <c r="D40" s="20">
        <v>70.824659858999993</v>
      </c>
      <c r="E40" s="20">
        <v>98.399471781000003</v>
      </c>
      <c r="F40" s="20">
        <v>64.891919242</v>
      </c>
      <c r="G40" s="20">
        <v>79.246522231</v>
      </c>
      <c r="H40" s="20">
        <v>76.448591172869996</v>
      </c>
      <c r="I40" s="20">
        <v>72.429169559000002</v>
      </c>
      <c r="J40" s="20">
        <v>64.863215887999999</v>
      </c>
      <c r="K40" s="20">
        <v>101.778487734</v>
      </c>
      <c r="L40" s="20">
        <v>89.160056881000003</v>
      </c>
      <c r="M40" s="20">
        <v>78.109289993000004</v>
      </c>
      <c r="N40" s="20">
        <v>75.94</v>
      </c>
      <c r="O40" s="20">
        <v>75.91</v>
      </c>
    </row>
    <row r="41" spans="1:15">
      <c r="A41" s="15">
        <v>40</v>
      </c>
      <c r="B41" s="16" t="s">
        <v>50</v>
      </c>
      <c r="C41" s="20">
        <v>53.417730173999999</v>
      </c>
      <c r="D41" s="20">
        <v>56.511947337999999</v>
      </c>
      <c r="E41" s="20">
        <v>61.3469575369</v>
      </c>
      <c r="F41" s="20">
        <v>103.15011493900001</v>
      </c>
      <c r="G41" s="20">
        <v>131.05338257400001</v>
      </c>
      <c r="H41" s="20">
        <v>45.449970493999999</v>
      </c>
      <c r="I41" s="20">
        <v>72.703923509000006</v>
      </c>
      <c r="J41" s="20">
        <v>118.343761042</v>
      </c>
      <c r="K41" s="20">
        <v>125.336787644</v>
      </c>
      <c r="L41" s="20">
        <v>97.273528038064782</v>
      </c>
      <c r="M41" s="20">
        <v>134.72184363190999</v>
      </c>
      <c r="N41" s="20">
        <v>80.930000000000007</v>
      </c>
      <c r="O41" s="20">
        <v>321.72000000000003</v>
      </c>
    </row>
    <row r="42" spans="1:15">
      <c r="A42" s="15">
        <v>41</v>
      </c>
      <c r="B42" s="16" t="s">
        <v>51</v>
      </c>
      <c r="C42" s="20">
        <v>25.436946485</v>
      </c>
      <c r="D42" s="20">
        <v>25.738687294999998</v>
      </c>
      <c r="E42" s="20">
        <v>26.511828345000001</v>
      </c>
      <c r="F42" s="20">
        <v>26.318353513000002</v>
      </c>
      <c r="G42" s="20">
        <v>24.970527977</v>
      </c>
      <c r="H42" s="20">
        <v>73.030974739000001</v>
      </c>
      <c r="I42" s="20">
        <v>71.776532669000005</v>
      </c>
      <c r="J42" s="20">
        <v>70.443999016999996</v>
      </c>
      <c r="K42" s="20">
        <v>64.899135017999996</v>
      </c>
      <c r="L42" s="20">
        <v>63.176297142000003</v>
      </c>
      <c r="M42" s="20">
        <v>61.093149314000001</v>
      </c>
      <c r="N42" s="20">
        <v>61.39</v>
      </c>
      <c r="O42" s="20">
        <v>57.39</v>
      </c>
    </row>
    <row r="43" spans="1:15">
      <c r="A43" s="15">
        <v>42</v>
      </c>
      <c r="B43" s="16" t="s">
        <v>52</v>
      </c>
      <c r="C43" s="20">
        <v>53.155801320999998</v>
      </c>
      <c r="D43" s="20">
        <v>52.946408865000002</v>
      </c>
      <c r="E43" s="20">
        <v>55.799881868</v>
      </c>
      <c r="F43" s="20">
        <v>52.196717667999998</v>
      </c>
      <c r="G43" s="20">
        <v>56.406839695000002</v>
      </c>
      <c r="H43" s="20">
        <v>73.137049492000003</v>
      </c>
      <c r="I43" s="20">
        <v>48.857024871</v>
      </c>
      <c r="J43" s="20">
        <v>49.441806073000002</v>
      </c>
      <c r="K43" s="20">
        <v>49.379304288</v>
      </c>
      <c r="L43" s="20">
        <v>38.745595915999999</v>
      </c>
      <c r="M43" s="20">
        <v>43.061210766000002</v>
      </c>
      <c r="N43" s="20">
        <v>47.25</v>
      </c>
      <c r="O43" s="20">
        <v>44.95</v>
      </c>
    </row>
    <row r="44" spans="1:15">
      <c r="A44" s="15">
        <v>43</v>
      </c>
      <c r="B44" s="16" t="s">
        <v>53</v>
      </c>
      <c r="C44" s="20">
        <v>89.666627329999997</v>
      </c>
      <c r="D44" s="20">
        <v>81.428082122000006</v>
      </c>
      <c r="E44" s="20">
        <v>68.488154464999994</v>
      </c>
      <c r="F44" s="20">
        <v>70.947427994999998</v>
      </c>
      <c r="G44" s="20">
        <v>72.551820665999998</v>
      </c>
      <c r="H44" s="20">
        <v>75.939594043</v>
      </c>
      <c r="I44" s="20">
        <v>62.217936365</v>
      </c>
      <c r="J44" s="20">
        <v>56.705130652000001</v>
      </c>
      <c r="K44" s="20">
        <v>71.982081540999999</v>
      </c>
      <c r="L44" s="20">
        <v>69.979602044000004</v>
      </c>
      <c r="M44" s="20">
        <v>64.554317562999998</v>
      </c>
      <c r="N44" s="20">
        <v>64.27</v>
      </c>
      <c r="O44" s="20">
        <v>57.44</v>
      </c>
    </row>
    <row r="45" spans="1:15">
      <c r="A45" s="18">
        <v>44</v>
      </c>
      <c r="B45" s="19" t="s">
        <v>56</v>
      </c>
      <c r="C45" s="60">
        <v>298.53271713999999</v>
      </c>
      <c r="D45" s="60">
        <v>287.44978547900001</v>
      </c>
      <c r="E45" s="60">
        <v>310.54629399590004</v>
      </c>
      <c r="F45" s="60">
        <v>317.50453335700001</v>
      </c>
      <c r="G45" s="60">
        <v>364.229093143</v>
      </c>
      <c r="H45" s="60">
        <v>344.00617994086997</v>
      </c>
      <c r="I45" s="60">
        <v>327.98458697299998</v>
      </c>
      <c r="J45" s="60">
        <v>359.797912672</v>
      </c>
      <c r="K45" s="60">
        <v>413.37579622499999</v>
      </c>
      <c r="L45" s="60">
        <v>358.33508002106481</v>
      </c>
      <c r="M45" s="60">
        <v>381.53981126791001</v>
      </c>
      <c r="N45" s="60">
        <v>329.78</v>
      </c>
      <c r="O45" s="60">
        <v>557.4</v>
      </c>
    </row>
    <row r="46" spans="1:15">
      <c r="A46" s="18">
        <v>45</v>
      </c>
      <c r="B46" s="19" t="s">
        <v>54</v>
      </c>
      <c r="C46" s="60">
        <v>30424.318331628681</v>
      </c>
      <c r="D46" s="60">
        <v>30219.722149591249</v>
      </c>
      <c r="E46" s="60">
        <v>30644.297826988641</v>
      </c>
      <c r="F46" s="60">
        <v>31479.343885318431</v>
      </c>
      <c r="G46" s="60">
        <v>31525.8985155685</v>
      </c>
      <c r="H46" s="60">
        <v>31209.828640877698</v>
      </c>
      <c r="I46" s="60">
        <v>31146.294007153781</v>
      </c>
      <c r="J46" s="60">
        <v>31275.133124153661</v>
      </c>
      <c r="K46" s="60">
        <v>31021.341618629001</v>
      </c>
      <c r="L46" s="60">
        <v>31286.511679050378</v>
      </c>
      <c r="M46" s="60">
        <v>31445.98897141355</v>
      </c>
      <c r="N46" s="60">
        <v>31510.84</v>
      </c>
      <c r="O46" s="60">
        <v>31430.04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Q22" sqref="Q22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43009</v>
      </c>
      <c r="D2" s="71">
        <f>LAN!D2</f>
        <v>43040</v>
      </c>
      <c r="E2" s="71">
        <f>LAN!E2</f>
        <v>43070</v>
      </c>
      <c r="F2" s="71">
        <f>LAN!F2</f>
        <v>43101</v>
      </c>
      <c r="G2" s="71">
        <f>LAN!G2</f>
        <v>43132</v>
      </c>
      <c r="H2" s="71">
        <f>LAN!H2</f>
        <v>43160</v>
      </c>
      <c r="I2" s="71">
        <f>LAN!I2</f>
        <v>43191</v>
      </c>
      <c r="J2" s="71">
        <f>LAN!J2</f>
        <v>43221</v>
      </c>
      <c r="K2" s="71">
        <f>LAN!K2</f>
        <v>43252</v>
      </c>
      <c r="L2" s="71">
        <f>LAN!L2</f>
        <v>43282</v>
      </c>
      <c r="M2" s="71">
        <f>LAN!M2</f>
        <v>43313</v>
      </c>
      <c r="N2" s="71">
        <f>LAN!N2</f>
        <v>43344</v>
      </c>
      <c r="O2" s="71">
        <f>LAN!O2</f>
        <v>43374</v>
      </c>
    </row>
    <row r="3" spans="1:15">
      <c r="A3" s="15">
        <v>1</v>
      </c>
      <c r="B3" s="16" t="s">
        <v>12</v>
      </c>
      <c r="C3" s="61">
        <v>0</v>
      </c>
      <c r="D3" s="61">
        <v>0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0</v>
      </c>
      <c r="L3" s="61">
        <v>0</v>
      </c>
      <c r="M3" s="61">
        <v>0</v>
      </c>
      <c r="N3" s="61">
        <v>0</v>
      </c>
      <c r="O3" s="61">
        <v>0</v>
      </c>
    </row>
    <row r="4" spans="1:15">
      <c r="A4" s="15">
        <v>2</v>
      </c>
      <c r="B4" s="16" t="s">
        <v>13</v>
      </c>
      <c r="C4" s="61">
        <v>164.809</v>
      </c>
      <c r="D4" s="61">
        <v>1508.0433761669499</v>
      </c>
      <c r="E4" s="61">
        <v>329.63</v>
      </c>
      <c r="F4" s="61">
        <v>314.8</v>
      </c>
      <c r="G4" s="61">
        <v>95.334000000000003</v>
      </c>
      <c r="H4" s="61">
        <v>59.8</v>
      </c>
      <c r="I4" s="61">
        <v>109.851</v>
      </c>
      <c r="J4" s="61">
        <v>72.7</v>
      </c>
      <c r="K4" s="61">
        <v>553.79999999999995</v>
      </c>
      <c r="L4" s="61">
        <v>71.88</v>
      </c>
      <c r="M4" s="61">
        <v>110.53</v>
      </c>
      <c r="N4" s="61">
        <v>113.54</v>
      </c>
      <c r="O4" s="61">
        <v>466.98</v>
      </c>
    </row>
    <row r="5" spans="1:15">
      <c r="A5" s="15">
        <v>3</v>
      </c>
      <c r="B5" s="16" t="s">
        <v>14</v>
      </c>
      <c r="C5" s="61">
        <v>45036.184843101</v>
      </c>
      <c r="D5" s="61">
        <v>43185.626362351002</v>
      </c>
      <c r="E5" s="61">
        <v>43207.476088934003</v>
      </c>
      <c r="F5" s="61">
        <v>43351.795445811003</v>
      </c>
      <c r="G5" s="61">
        <v>44236.921031193997</v>
      </c>
      <c r="H5" s="61">
        <v>45473.405550597003</v>
      </c>
      <c r="I5" s="61">
        <v>45884.348344008999</v>
      </c>
      <c r="J5" s="61">
        <v>46160.381946344001</v>
      </c>
      <c r="K5" s="61">
        <v>45926.789187697002</v>
      </c>
      <c r="L5" s="61">
        <v>47152.637511168999</v>
      </c>
      <c r="M5" s="61">
        <v>46441.181157974999</v>
      </c>
      <c r="N5" s="61">
        <v>46864.37</v>
      </c>
      <c r="O5" s="61">
        <v>45309.17</v>
      </c>
    </row>
    <row r="6" spans="1:15">
      <c r="A6" s="15">
        <v>4</v>
      </c>
      <c r="B6" s="16" t="s">
        <v>15</v>
      </c>
      <c r="C6" s="61">
        <v>1592.2731222909999</v>
      </c>
      <c r="D6" s="61">
        <v>1520.5605950710001</v>
      </c>
      <c r="E6" s="61">
        <v>1519.2908195749999</v>
      </c>
      <c r="F6" s="61">
        <v>1528.9744572709999</v>
      </c>
      <c r="G6" s="61">
        <v>1537.720968741</v>
      </c>
      <c r="H6" s="61">
        <v>1346.781821539</v>
      </c>
      <c r="I6" s="61">
        <v>1401.7191623169999</v>
      </c>
      <c r="J6" s="61">
        <v>1410.1961545419999</v>
      </c>
      <c r="K6" s="61">
        <v>1293.0315167809999</v>
      </c>
      <c r="L6" s="61">
        <v>1397.067130417</v>
      </c>
      <c r="M6" s="61">
        <v>1404.783220107</v>
      </c>
      <c r="N6" s="61">
        <v>1151.1500000000001</v>
      </c>
      <c r="O6" s="61">
        <v>1157.29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46.733824903935997</v>
      </c>
      <c r="H7" s="61">
        <v>46.733799900000001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12513.470871824347</v>
      </c>
      <c r="D8" s="61">
        <v>12555.160601995676</v>
      </c>
      <c r="E8" s="61">
        <v>12840.902784374419</v>
      </c>
      <c r="F8" s="61">
        <v>12975.396958421468</v>
      </c>
      <c r="G8" s="61">
        <v>12658.409875383684</v>
      </c>
      <c r="H8" s="61">
        <v>12938.401837893603</v>
      </c>
      <c r="I8" s="61">
        <v>12958.897109816184</v>
      </c>
      <c r="J8" s="61">
        <v>12921.702075025394</v>
      </c>
      <c r="K8" s="61">
        <v>12442.199783106575</v>
      </c>
      <c r="L8" s="61">
        <v>12612.365035138582</v>
      </c>
      <c r="M8" s="61">
        <v>13011.984378723524</v>
      </c>
      <c r="N8" s="61">
        <v>13014.12</v>
      </c>
      <c r="O8" s="61">
        <v>12661.19</v>
      </c>
    </row>
    <row r="9" spans="1:15">
      <c r="A9" s="15">
        <v>7</v>
      </c>
      <c r="B9" s="16" t="s">
        <v>18</v>
      </c>
      <c r="C9" s="61">
        <v>3000.7107382139998</v>
      </c>
      <c r="D9" s="61">
        <v>2976.337624535</v>
      </c>
      <c r="E9" s="61">
        <v>3235.232557021</v>
      </c>
      <c r="F9" s="61">
        <v>3410.6837431899999</v>
      </c>
      <c r="G9" s="61">
        <v>3354.8499772959999</v>
      </c>
      <c r="H9" s="61">
        <v>3086.531579471</v>
      </c>
      <c r="I9" s="61">
        <v>3007.5365701380001</v>
      </c>
      <c r="J9" s="61">
        <v>3022.9087309790002</v>
      </c>
      <c r="K9" s="61">
        <v>2972.750067724</v>
      </c>
      <c r="L9" s="61">
        <v>2985.7681899119998</v>
      </c>
      <c r="M9" s="61">
        <v>3092.690906587</v>
      </c>
      <c r="N9" s="61">
        <v>3114.8</v>
      </c>
      <c r="O9" s="61">
        <v>2970.98</v>
      </c>
    </row>
    <row r="10" spans="1:15">
      <c r="A10" s="15">
        <v>8</v>
      </c>
      <c r="B10" s="16" t="s">
        <v>19</v>
      </c>
      <c r="C10" s="61">
        <v>8977.3414588548676</v>
      </c>
      <c r="D10" s="61">
        <v>9481.9659723092664</v>
      </c>
      <c r="E10" s="61">
        <v>9250.6383899462962</v>
      </c>
      <c r="F10" s="61">
        <v>9196.9881534158758</v>
      </c>
      <c r="G10" s="61">
        <v>9679.8717480943906</v>
      </c>
      <c r="H10" s="61">
        <v>9700.9946005236998</v>
      </c>
      <c r="I10" s="61">
        <v>9632.0904261630385</v>
      </c>
      <c r="J10" s="61">
        <v>9829.2403936826286</v>
      </c>
      <c r="K10" s="61">
        <v>9935.4325789278791</v>
      </c>
      <c r="L10" s="61">
        <v>9879.1952663074899</v>
      </c>
      <c r="M10" s="61">
        <v>10137.4829211865</v>
      </c>
      <c r="N10" s="61">
        <v>10268.379999999999</v>
      </c>
      <c r="O10" s="61">
        <v>10295.459999999999</v>
      </c>
    </row>
    <row r="11" spans="1:15">
      <c r="A11" s="15">
        <v>9</v>
      </c>
      <c r="B11" s="16" t="s">
        <v>20</v>
      </c>
      <c r="C11" s="61">
        <v>1327.3204942506079</v>
      </c>
      <c r="D11" s="61">
        <v>1232.7764182522378</v>
      </c>
      <c r="E11" s="61">
        <v>1328.634168985898</v>
      </c>
      <c r="F11" s="61">
        <v>1391.346557507138</v>
      </c>
      <c r="G11" s="61">
        <v>1472.1459339785679</v>
      </c>
      <c r="H11" s="61">
        <v>1491.0854384705278</v>
      </c>
      <c r="I11" s="61">
        <v>1552.4750076643979</v>
      </c>
      <c r="J11" s="61">
        <v>1544.352696335998</v>
      </c>
      <c r="K11" s="61">
        <v>1585.4254500725381</v>
      </c>
      <c r="L11" s="61">
        <v>1648.5323083688979</v>
      </c>
      <c r="M11" s="61">
        <v>1541.4359488491079</v>
      </c>
      <c r="N11" s="61">
        <v>1545.63</v>
      </c>
      <c r="O11" s="61">
        <v>1514.73</v>
      </c>
    </row>
    <row r="12" spans="1:15">
      <c r="A12" s="15">
        <v>10</v>
      </c>
      <c r="B12" s="16" t="s">
        <v>9</v>
      </c>
      <c r="C12" s="20">
        <v>2781.9691364607006</v>
      </c>
      <c r="D12" s="20">
        <v>2692.5492491333375</v>
      </c>
      <c r="E12" s="20">
        <v>2633.4870723227314</v>
      </c>
      <c r="F12" s="20">
        <v>2925.6427983549379</v>
      </c>
      <c r="G12" s="20">
        <v>2882.6951346757337</v>
      </c>
      <c r="H12" s="20">
        <v>2811.7065342564729</v>
      </c>
      <c r="I12" s="20">
        <v>2758.989763811604</v>
      </c>
      <c r="J12" s="20">
        <v>2837.3706003057782</v>
      </c>
      <c r="K12" s="20">
        <v>2716.4335684139933</v>
      </c>
      <c r="L12" s="20">
        <v>2782.6116656774871</v>
      </c>
      <c r="M12" s="20">
        <v>2659.5696149089672</v>
      </c>
      <c r="N12" s="20">
        <v>2672.39</v>
      </c>
      <c r="O12" s="20">
        <v>2717.45</v>
      </c>
    </row>
    <row r="13" spans="1:15">
      <c r="A13" s="15">
        <v>11</v>
      </c>
      <c r="B13" s="16" t="s">
        <v>21</v>
      </c>
      <c r="C13" s="20">
        <v>23.050599999999999</v>
      </c>
      <c r="D13" s="20">
        <v>23.036799999999999</v>
      </c>
      <c r="E13" s="20">
        <v>50.061309999999999</v>
      </c>
      <c r="F13" s="20">
        <v>9.0653400000000008</v>
      </c>
      <c r="G13" s="20">
        <v>9.0805500000000006</v>
      </c>
      <c r="H13" s="20">
        <v>9.0747900000000001</v>
      </c>
      <c r="I13" s="20">
        <v>19.063089999999999</v>
      </c>
      <c r="J13" s="20">
        <v>19.032039999999999</v>
      </c>
      <c r="K13" s="20">
        <v>19.030419999999999</v>
      </c>
      <c r="L13" s="20">
        <v>17.522320000000001</v>
      </c>
      <c r="M13" s="20">
        <v>19.028890000000001</v>
      </c>
      <c r="N13" s="20">
        <v>57.24</v>
      </c>
      <c r="O13" s="20">
        <v>57.12</v>
      </c>
    </row>
    <row r="14" spans="1:15">
      <c r="A14" s="15">
        <v>12</v>
      </c>
      <c r="B14" s="16" t="s">
        <v>22</v>
      </c>
      <c r="C14" s="20">
        <v>100.2997909144589</v>
      </c>
      <c r="D14" s="20">
        <v>99.354250540543006</v>
      </c>
      <c r="E14" s="20">
        <v>98.941291332763399</v>
      </c>
      <c r="F14" s="20">
        <v>98.232652796997186</v>
      </c>
      <c r="G14" s="20">
        <v>96.491050826093598</v>
      </c>
      <c r="H14" s="20">
        <v>95.641654421682802</v>
      </c>
      <c r="I14" s="20">
        <v>89.039436248649309</v>
      </c>
      <c r="J14" s="20">
        <v>87.124195696285994</v>
      </c>
      <c r="K14" s="20">
        <v>85.644597311068694</v>
      </c>
      <c r="L14" s="20">
        <v>79.919118990035003</v>
      </c>
      <c r="M14" s="20">
        <v>77.992715380337003</v>
      </c>
      <c r="N14" s="20">
        <v>77.08</v>
      </c>
      <c r="O14" s="20">
        <v>70.77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19.249458609000001</v>
      </c>
      <c r="D21" s="20">
        <v>19.165769859000001</v>
      </c>
      <c r="E21" s="20">
        <v>21.5167</v>
      </c>
      <c r="F21" s="20">
        <v>21.427047083000001</v>
      </c>
      <c r="G21" s="20">
        <v>21.427047083000001</v>
      </c>
      <c r="H21" s="20">
        <v>21.247741249000001</v>
      </c>
      <c r="I21" s="20">
        <v>21.158088331999998</v>
      </c>
      <c r="J21" s="20">
        <v>21.158088331999998</v>
      </c>
      <c r="K21" s="20">
        <v>20.978782498000001</v>
      </c>
      <c r="L21" s="20">
        <v>20.889129580999999</v>
      </c>
      <c r="M21" s="20">
        <v>20.799476665</v>
      </c>
      <c r="N21" s="20">
        <v>20.71</v>
      </c>
      <c r="O21" s="20">
        <v>20.62</v>
      </c>
    </row>
    <row r="22" spans="1:15">
      <c r="A22" s="18">
        <v>20</v>
      </c>
      <c r="B22" s="19" t="s">
        <v>30</v>
      </c>
      <c r="C22" s="60">
        <v>75536.679514519987</v>
      </c>
      <c r="D22" s="60">
        <v>75294.577020213997</v>
      </c>
      <c r="E22" s="60">
        <v>74515.811182492107</v>
      </c>
      <c r="F22" s="60">
        <v>75224.353153851436</v>
      </c>
      <c r="G22" s="60">
        <v>76091.6811421764</v>
      </c>
      <c r="H22" s="60">
        <v>77081.40534832199</v>
      </c>
      <c r="I22" s="60">
        <v>77435.167998499848</v>
      </c>
      <c r="J22" s="60">
        <v>77926.166921243057</v>
      </c>
      <c r="K22" s="60">
        <v>77551.515952532078</v>
      </c>
      <c r="L22" s="60">
        <v>78648.387675561506</v>
      </c>
      <c r="M22" s="60">
        <v>78517.479230382465</v>
      </c>
      <c r="N22" s="60">
        <v>78899.399999999994</v>
      </c>
      <c r="O22" s="60">
        <v>77241.77</v>
      </c>
    </row>
    <row r="23" spans="1:15">
      <c r="A23" s="16">
        <v>21</v>
      </c>
      <c r="B23" s="16" t="s">
        <v>31</v>
      </c>
      <c r="C23" s="20">
        <v>509.97783401253855</v>
      </c>
      <c r="D23" s="20">
        <v>342.03862890119314</v>
      </c>
      <c r="E23" s="20">
        <v>411.42403871872091</v>
      </c>
      <c r="F23" s="20">
        <v>528.3918482365259</v>
      </c>
      <c r="G23" s="20">
        <v>874.44710362679302</v>
      </c>
      <c r="H23" s="20">
        <v>650.10988186931627</v>
      </c>
      <c r="I23" s="20">
        <v>488.20105120954247</v>
      </c>
      <c r="J23" s="20">
        <v>568.38308969107061</v>
      </c>
      <c r="K23" s="20">
        <v>701.06462027147086</v>
      </c>
      <c r="L23" s="20">
        <v>866.02708741823096</v>
      </c>
      <c r="M23" s="20">
        <v>566.18477459896212</v>
      </c>
      <c r="N23" s="20">
        <v>536.25</v>
      </c>
      <c r="O23" s="20">
        <v>956.83</v>
      </c>
    </row>
    <row r="24" spans="1:15">
      <c r="A24" s="16">
        <v>22</v>
      </c>
      <c r="B24" s="16" t="s">
        <v>36</v>
      </c>
      <c r="C24" s="20">
        <v>13.192266017</v>
      </c>
      <c r="D24" s="20">
        <v>13.529270043</v>
      </c>
      <c r="E24" s="20">
        <v>5.3199999999999997E-2</v>
      </c>
      <c r="F24" s="20">
        <v>0.13492211700000001</v>
      </c>
      <c r="G24" s="20">
        <v>0.238138078</v>
      </c>
      <c r="H24" s="20">
        <v>0.25040816700000001</v>
      </c>
      <c r="I24" s="20">
        <v>0.468492668</v>
      </c>
      <c r="J24" s="20">
        <v>0.58084523399999999</v>
      </c>
      <c r="K24" s="20">
        <v>0.28107511400000001</v>
      </c>
      <c r="L24" s="20">
        <v>0.21390426700000001</v>
      </c>
      <c r="M24" s="20">
        <v>0.166258292</v>
      </c>
      <c r="N24" s="20">
        <v>0.18</v>
      </c>
      <c r="O24" s="20">
        <v>0.6</v>
      </c>
    </row>
    <row r="25" spans="1:15">
      <c r="A25" s="16">
        <v>23</v>
      </c>
      <c r="B25" s="16" t="s">
        <v>37</v>
      </c>
      <c r="C25" s="20">
        <v>13.14919672114612</v>
      </c>
      <c r="D25" s="20">
        <v>28.363537564626117</v>
      </c>
      <c r="E25" s="20">
        <v>16.428837308036119</v>
      </c>
      <c r="F25" s="20">
        <v>66.554504415986116</v>
      </c>
      <c r="G25" s="20">
        <v>13.92775563232612</v>
      </c>
      <c r="H25" s="20">
        <v>4.0119090670461199</v>
      </c>
      <c r="I25" s="20">
        <v>62.256292986186118</v>
      </c>
      <c r="J25" s="20">
        <v>189.55959456637612</v>
      </c>
      <c r="K25" s="20">
        <v>72.510838871006115</v>
      </c>
      <c r="L25" s="20">
        <v>41.789585321006122</v>
      </c>
      <c r="M25" s="20">
        <v>27.73081134016612</v>
      </c>
      <c r="N25" s="20">
        <v>64.41</v>
      </c>
      <c r="O25" s="20">
        <v>66.3</v>
      </c>
    </row>
    <row r="26" spans="1:15">
      <c r="A26" s="16">
        <v>24</v>
      </c>
      <c r="B26" s="16" t="s">
        <v>38</v>
      </c>
      <c r="C26" s="20">
        <v>633.10820077585527</v>
      </c>
      <c r="D26" s="20">
        <v>493.23143689033998</v>
      </c>
      <c r="E26" s="20">
        <v>546.44408423049254</v>
      </c>
      <c r="F26" s="20">
        <v>590.09548779433339</v>
      </c>
      <c r="G26" s="20">
        <v>638.28305558764328</v>
      </c>
      <c r="H26" s="20">
        <v>632.77834497531592</v>
      </c>
      <c r="I26" s="20">
        <v>686.74231969572702</v>
      </c>
      <c r="J26" s="20">
        <v>491.79732276312376</v>
      </c>
      <c r="K26" s="20">
        <v>628.01319944462011</v>
      </c>
      <c r="L26" s="20">
        <v>653.67360320825037</v>
      </c>
      <c r="M26" s="20">
        <v>716.56874389717166</v>
      </c>
      <c r="N26" s="20">
        <v>686.13</v>
      </c>
      <c r="O26" s="20">
        <v>751.05</v>
      </c>
    </row>
    <row r="27" spans="1:15">
      <c r="A27" s="16">
        <v>25</v>
      </c>
      <c r="B27" s="16" t="s">
        <v>39</v>
      </c>
      <c r="C27" s="20">
        <v>6.0008853780466698</v>
      </c>
      <c r="D27" s="20">
        <v>5.9140900873066702</v>
      </c>
      <c r="E27" s="20">
        <v>14.119257083706669</v>
      </c>
      <c r="F27" s="20">
        <v>8.3235967145866692</v>
      </c>
      <c r="G27" s="20">
        <v>5.0687052618840696</v>
      </c>
      <c r="H27" s="20">
        <v>160.38403163988406</v>
      </c>
      <c r="I27" s="20">
        <v>4.3564949038840695</v>
      </c>
      <c r="J27" s="20">
        <v>32.994048783424098</v>
      </c>
      <c r="K27" s="20">
        <v>72.947076646344101</v>
      </c>
      <c r="L27" s="20">
        <v>82.6723894852841</v>
      </c>
      <c r="M27" s="20">
        <v>53.513426801214095</v>
      </c>
      <c r="N27" s="20">
        <v>37.200000000000003</v>
      </c>
      <c r="O27" s="20">
        <v>59.07</v>
      </c>
    </row>
    <row r="28" spans="1:15">
      <c r="A28" s="19">
        <v>26</v>
      </c>
      <c r="B28" s="19" t="s">
        <v>40</v>
      </c>
      <c r="C28" s="21">
        <v>1175.4283829045864</v>
      </c>
      <c r="D28" s="21">
        <v>883.07696348646584</v>
      </c>
      <c r="E28" s="21">
        <v>988.46941734095628</v>
      </c>
      <c r="F28" s="21">
        <v>1193.5003592784321</v>
      </c>
      <c r="G28" s="21">
        <v>1531.9647581866466</v>
      </c>
      <c r="H28" s="21">
        <v>1447.5345757185623</v>
      </c>
      <c r="I28" s="21">
        <v>1242.0246514633393</v>
      </c>
      <c r="J28" s="21">
        <v>1283.3149010379941</v>
      </c>
      <c r="K28" s="21">
        <v>1474.8168103474404</v>
      </c>
      <c r="L28" s="21">
        <v>1644.3765696997714</v>
      </c>
      <c r="M28" s="21">
        <v>1364.1640149295142</v>
      </c>
      <c r="N28" s="21">
        <v>1324.17</v>
      </c>
      <c r="O28" s="21">
        <v>1833.85</v>
      </c>
    </row>
    <row r="29" spans="1:15">
      <c r="A29" s="19">
        <v>27</v>
      </c>
      <c r="B29" s="19" t="s">
        <v>48</v>
      </c>
      <c r="C29" s="60">
        <v>76712.107897424561</v>
      </c>
      <c r="D29" s="60">
        <v>76177.653983700468</v>
      </c>
      <c r="E29" s="60">
        <v>75504.280599833059</v>
      </c>
      <c r="F29" s="60">
        <v>76417.853513129841</v>
      </c>
      <c r="G29" s="60">
        <v>77623.645900363001</v>
      </c>
      <c r="H29" s="60">
        <v>78528.939924040562</v>
      </c>
      <c r="I29" s="60">
        <v>78677.19264996321</v>
      </c>
      <c r="J29" s="60">
        <v>79209.481822281057</v>
      </c>
      <c r="K29" s="60">
        <v>79026.332762879494</v>
      </c>
      <c r="L29" s="60">
        <v>80292.76424526122</v>
      </c>
      <c r="M29" s="60">
        <v>79881.643245311949</v>
      </c>
      <c r="N29" s="60">
        <v>80223.570000000007</v>
      </c>
      <c r="O29" s="60">
        <v>79075.62</v>
      </c>
    </row>
    <row r="30" spans="1:15">
      <c r="A30" s="16">
        <v>28</v>
      </c>
      <c r="B30" s="16" t="s">
        <v>49</v>
      </c>
      <c r="C30" s="20">
        <v>34.045445040938709</v>
      </c>
      <c r="D30" s="20">
        <v>7.4464860823163397</v>
      </c>
      <c r="E30" s="20">
        <v>8.6067563510811187</v>
      </c>
      <c r="F30" s="20">
        <v>20.24482742608112</v>
      </c>
      <c r="G30" s="20">
        <v>13.516942272081129</v>
      </c>
      <c r="H30" s="20">
        <v>38.303709980404406</v>
      </c>
      <c r="I30" s="20">
        <v>38.56661132185652</v>
      </c>
      <c r="J30" s="20">
        <v>17.308968168844149</v>
      </c>
      <c r="K30" s="20">
        <v>22.261032079507942</v>
      </c>
      <c r="L30" s="20">
        <v>43.494518966556505</v>
      </c>
      <c r="M30" s="20">
        <v>33.579694475263004</v>
      </c>
      <c r="N30" s="20">
        <v>38.97</v>
      </c>
      <c r="O30" s="20">
        <v>34.340000000000003</v>
      </c>
    </row>
    <row r="31" spans="1:15">
      <c r="A31" s="16">
        <v>29</v>
      </c>
      <c r="B31" s="16" t="s">
        <v>50</v>
      </c>
      <c r="C31" s="20">
        <v>103.11921932400446</v>
      </c>
      <c r="D31" s="20">
        <v>20.69818846500446</v>
      </c>
      <c r="E31" s="20">
        <v>46.112328713004459</v>
      </c>
      <c r="F31" s="20">
        <v>123.23518646700445</v>
      </c>
      <c r="G31" s="20">
        <v>82.474333643004456</v>
      </c>
      <c r="H31" s="20">
        <v>16.159212394004459</v>
      </c>
      <c r="I31" s="20">
        <v>27.97260654300446</v>
      </c>
      <c r="J31" s="20">
        <v>119.57011921400445</v>
      </c>
      <c r="K31" s="20">
        <v>121.11493592398446</v>
      </c>
      <c r="L31" s="20">
        <v>195.61556762000453</v>
      </c>
      <c r="M31" s="20">
        <v>44.288153371004455</v>
      </c>
      <c r="N31" s="20">
        <v>57.74</v>
      </c>
      <c r="O31" s="20">
        <v>77.459999999999994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0.28556062100000001</v>
      </c>
      <c r="F32" s="20">
        <v>0.28556062100000001</v>
      </c>
      <c r="G32" s="20">
        <v>0.28556062100000001</v>
      </c>
      <c r="H32" s="20">
        <v>0.28556062100000001</v>
      </c>
      <c r="I32" s="20">
        <v>0.28556062100000001</v>
      </c>
      <c r="J32" s="20">
        <v>0.28556062100000001</v>
      </c>
      <c r="K32" s="20">
        <v>0.28556062100000001</v>
      </c>
      <c r="L32" s="20">
        <v>0.28556062100000001</v>
      </c>
      <c r="M32" s="20">
        <v>0.28556062399999999</v>
      </c>
      <c r="N32" s="20">
        <v>0.28999999999999998</v>
      </c>
      <c r="O32" s="20">
        <v>0.28999999999999998</v>
      </c>
    </row>
    <row r="33" spans="1:15">
      <c r="A33" s="16">
        <v>31</v>
      </c>
      <c r="B33" s="16" t="s">
        <v>52</v>
      </c>
      <c r="C33" s="20">
        <v>122.18584715660684</v>
      </c>
      <c r="D33" s="20">
        <v>41.250302364942868</v>
      </c>
      <c r="E33" s="20">
        <v>27.418078736327118</v>
      </c>
      <c r="F33" s="20">
        <v>29.192708218285873</v>
      </c>
      <c r="G33" s="20">
        <v>29.688630234059623</v>
      </c>
      <c r="H33" s="20">
        <v>38.031326861411685</v>
      </c>
      <c r="I33" s="20">
        <v>39.257919822945588</v>
      </c>
      <c r="J33" s="20">
        <v>152.61142324990698</v>
      </c>
      <c r="K33" s="20">
        <v>143.167395557703</v>
      </c>
      <c r="L33" s="20">
        <v>42.789375383217894</v>
      </c>
      <c r="M33" s="20">
        <v>57.513338741500554</v>
      </c>
      <c r="N33" s="20">
        <v>56.08</v>
      </c>
      <c r="O33" s="20">
        <v>48.65</v>
      </c>
    </row>
    <row r="34" spans="1:15">
      <c r="A34" s="16">
        <v>32</v>
      </c>
      <c r="B34" s="16" t="s">
        <v>53</v>
      </c>
      <c r="C34" s="20">
        <v>114.80731143587596</v>
      </c>
      <c r="D34" s="20">
        <v>135.8496243592401</v>
      </c>
      <c r="E34" s="20">
        <v>90.570725803769122</v>
      </c>
      <c r="F34" s="20">
        <v>174.53623542077531</v>
      </c>
      <c r="G34" s="20">
        <v>163.18573633126991</v>
      </c>
      <c r="H34" s="20">
        <v>74.137099108652521</v>
      </c>
      <c r="I34" s="20">
        <v>128.62142016939279</v>
      </c>
      <c r="J34" s="20">
        <v>139.9630045618475</v>
      </c>
      <c r="K34" s="20">
        <v>131.83478098180373</v>
      </c>
      <c r="L34" s="20">
        <v>262.21898909770113</v>
      </c>
      <c r="M34" s="20">
        <v>222.79487240390048</v>
      </c>
      <c r="N34" s="20">
        <v>201.73</v>
      </c>
      <c r="O34" s="20">
        <v>700.62</v>
      </c>
    </row>
    <row r="35" spans="1:15">
      <c r="A35" s="19">
        <v>33</v>
      </c>
      <c r="B35" s="19" t="s">
        <v>56</v>
      </c>
      <c r="C35" s="60">
        <v>374.44338357842605</v>
      </c>
      <c r="D35" s="60">
        <v>205.53016189250383</v>
      </c>
      <c r="E35" s="60">
        <v>172.99345022518182</v>
      </c>
      <c r="F35" s="60">
        <v>347.49451815314677</v>
      </c>
      <c r="G35" s="60">
        <v>289.15120310141509</v>
      </c>
      <c r="H35" s="60">
        <v>166.91690896547308</v>
      </c>
      <c r="I35" s="60">
        <v>234.70411847819935</v>
      </c>
      <c r="J35" s="60">
        <v>429.73907581560303</v>
      </c>
      <c r="K35" s="60">
        <v>418.66370516399923</v>
      </c>
      <c r="L35" s="60">
        <v>544.40401168847984</v>
      </c>
      <c r="M35" s="60">
        <v>358.46161961566895</v>
      </c>
      <c r="N35" s="60">
        <v>354.8</v>
      </c>
      <c r="O35" s="60">
        <v>861.36</v>
      </c>
    </row>
    <row r="36" spans="1:15">
      <c r="A36" s="19">
        <v>34</v>
      </c>
      <c r="B36" s="19" t="s">
        <v>54</v>
      </c>
      <c r="C36" s="60">
        <v>76337.664513846161</v>
      </c>
      <c r="D36" s="60">
        <v>75972.123821807967</v>
      </c>
      <c r="E36" s="60">
        <v>75331.287149607888</v>
      </c>
      <c r="F36" s="60">
        <v>76070.358994976705</v>
      </c>
      <c r="G36" s="60">
        <v>77334.494697261616</v>
      </c>
      <c r="H36" s="60">
        <v>78407.323199425067</v>
      </c>
      <c r="I36" s="60">
        <v>78442.488531484967</v>
      </c>
      <c r="J36" s="60">
        <v>78779.742746465447</v>
      </c>
      <c r="K36" s="60">
        <v>78607.669057715466</v>
      </c>
      <c r="L36" s="60">
        <v>79748.360233572748</v>
      </c>
      <c r="M36" s="60">
        <v>79523.181625696307</v>
      </c>
      <c r="N36" s="60">
        <v>79868.77</v>
      </c>
      <c r="O36" s="60">
        <v>78214.27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24" sqref="P24"/>
    </sheetView>
  </sheetViews>
  <sheetFormatPr defaultRowHeight="15"/>
  <cols>
    <col min="1" max="1" width="3.85546875" bestFit="1" customWidth="1"/>
    <col min="2" max="2" width="47.85546875" bestFit="1" customWidth="1"/>
    <col min="3" max="3" width="8" bestFit="1" customWidth="1"/>
    <col min="4" max="7" width="9.28515625" bestFit="1" customWidth="1"/>
    <col min="8" max="14" width="8" bestFit="1" customWidth="1"/>
    <col min="15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70">
        <f>LAN!C2</f>
        <v>43009</v>
      </c>
      <c r="D2" s="71">
        <f>LAN!D2</f>
        <v>43040</v>
      </c>
      <c r="E2" s="71">
        <f>LAN!E2</f>
        <v>43070</v>
      </c>
      <c r="F2" s="71">
        <f>LAN!F2</f>
        <v>43101</v>
      </c>
      <c r="G2" s="71">
        <f>LAN!G2</f>
        <v>43132</v>
      </c>
      <c r="H2" s="71">
        <f>LAN!H2</f>
        <v>43160</v>
      </c>
      <c r="I2" s="71">
        <f>LAN!I2</f>
        <v>43191</v>
      </c>
      <c r="J2" s="71">
        <f>LAN!J2</f>
        <v>43221</v>
      </c>
      <c r="K2" s="71">
        <f>LAN!K2</f>
        <v>43252</v>
      </c>
      <c r="L2" s="71">
        <f>LAN!L2</f>
        <v>43282</v>
      </c>
      <c r="M2" s="71">
        <f>LAN!M2</f>
        <v>43313</v>
      </c>
      <c r="N2" s="71">
        <f>LAN!N2</f>
        <v>43344</v>
      </c>
      <c r="O2" s="71">
        <f>LAN!O2</f>
        <v>43374</v>
      </c>
    </row>
    <row r="3" spans="1:15">
      <c r="A3" s="15">
        <v>1</v>
      </c>
      <c r="B3" s="16" t="s">
        <v>67</v>
      </c>
      <c r="C3" s="20">
        <v>6736.2901624749311</v>
      </c>
      <c r="D3" s="20">
        <v>7399.8994194951983</v>
      </c>
      <c r="E3" s="20">
        <v>8100.9406009509685</v>
      </c>
      <c r="F3" s="20">
        <v>706.22025510706851</v>
      </c>
      <c r="G3" s="20">
        <v>1304.2054266170101</v>
      </c>
      <c r="H3" s="20">
        <v>2000.3148321246297</v>
      </c>
      <c r="I3" s="20">
        <v>2655.5461460217402</v>
      </c>
      <c r="J3" s="20">
        <v>3357.168876024361</v>
      </c>
      <c r="K3" s="20">
        <v>4024.2700374926908</v>
      </c>
      <c r="L3" s="20">
        <v>4701.5949869089</v>
      </c>
      <c r="M3" s="20">
        <v>5376.327756570061</v>
      </c>
      <c r="N3" s="20">
        <v>6044.72</v>
      </c>
      <c r="O3" s="20">
        <v>6741.4</v>
      </c>
    </row>
    <row r="4" spans="1:15">
      <c r="A4" s="15">
        <v>2</v>
      </c>
      <c r="B4" s="16" t="s">
        <v>68</v>
      </c>
      <c r="C4" s="20">
        <v>797.11515647616989</v>
      </c>
      <c r="D4" s="20">
        <v>822.81262589545997</v>
      </c>
      <c r="E4" s="20">
        <v>874.24760277502992</v>
      </c>
      <c r="F4" s="20">
        <v>7.0772530109999998</v>
      </c>
      <c r="G4" s="20">
        <v>12.257654280110001</v>
      </c>
      <c r="H4" s="20">
        <v>90.195191575729993</v>
      </c>
      <c r="I4" s="20">
        <v>347.62024057563002</v>
      </c>
      <c r="J4" s="20">
        <v>591.18501359031006</v>
      </c>
      <c r="K4" s="20">
        <v>782.74920789628015</v>
      </c>
      <c r="L4" s="20">
        <v>858.75931292375014</v>
      </c>
      <c r="M4" s="20">
        <v>878.80729177925002</v>
      </c>
      <c r="N4" s="20">
        <v>893.79</v>
      </c>
      <c r="O4" s="20">
        <v>934.92</v>
      </c>
    </row>
    <row r="5" spans="1:15">
      <c r="A5" s="15">
        <v>3</v>
      </c>
      <c r="B5" s="16" t="s">
        <v>69</v>
      </c>
      <c r="C5" s="20">
        <v>459.40214512539001</v>
      </c>
      <c r="D5" s="20">
        <v>509.87016467597999</v>
      </c>
      <c r="E5" s="20">
        <v>559.31217881708994</v>
      </c>
      <c r="F5" s="20">
        <v>33.208034559040001</v>
      </c>
      <c r="G5" s="20">
        <v>138.00270217334</v>
      </c>
      <c r="H5" s="20">
        <v>119.89671447037999</v>
      </c>
      <c r="I5" s="20">
        <v>159.900211536</v>
      </c>
      <c r="J5" s="20">
        <v>193.91351660082998</v>
      </c>
      <c r="K5" s="20">
        <v>226.21373702870002</v>
      </c>
      <c r="L5" s="20">
        <v>401.48001194853003</v>
      </c>
      <c r="M5" s="20">
        <v>370.11125094663993</v>
      </c>
      <c r="N5" s="20">
        <v>408.47</v>
      </c>
      <c r="O5" s="20">
        <v>626.65</v>
      </c>
    </row>
    <row r="6" spans="1:15">
      <c r="A6" s="15">
        <v>4</v>
      </c>
      <c r="B6" s="16" t="s">
        <v>70</v>
      </c>
      <c r="C6" s="20">
        <v>2059.1007469673364</v>
      </c>
      <c r="D6" s="20">
        <v>2287.7449642450497</v>
      </c>
      <c r="E6" s="20">
        <v>2575.72915590614</v>
      </c>
      <c r="F6" s="20">
        <v>439.97387054475001</v>
      </c>
      <c r="G6" s="20">
        <v>563.18178004028005</v>
      </c>
      <c r="H6" s="20">
        <v>797.20569199904992</v>
      </c>
      <c r="I6" s="20">
        <v>967.96071339515993</v>
      </c>
      <c r="J6" s="20">
        <v>2084.3309501496401</v>
      </c>
      <c r="K6" s="20">
        <v>2121.5364126245299</v>
      </c>
      <c r="L6" s="20">
        <v>2153.1976820630903</v>
      </c>
      <c r="M6" s="20">
        <v>2439.7603264262202</v>
      </c>
      <c r="N6" s="20">
        <v>2610.79</v>
      </c>
      <c r="O6" s="20">
        <v>2470.1999999999998</v>
      </c>
    </row>
    <row r="7" spans="1:15">
      <c r="A7" s="15">
        <v>5</v>
      </c>
      <c r="B7" s="16" t="s">
        <v>71</v>
      </c>
      <c r="C7" s="20">
        <v>22.675595101430002</v>
      </c>
      <c r="D7" s="20">
        <v>23.010017069709999</v>
      </c>
      <c r="E7" s="20">
        <v>28.625474838869998</v>
      </c>
      <c r="F7" s="20">
        <v>2.4834883115699995</v>
      </c>
      <c r="G7" s="20">
        <v>4.5848837435799998</v>
      </c>
      <c r="H7" s="20">
        <v>4.6933896192899995</v>
      </c>
      <c r="I7" s="20">
        <v>6.1541600572299995</v>
      </c>
      <c r="J7" s="20">
        <v>9.0900961962799993</v>
      </c>
      <c r="K7" s="20">
        <v>12.433775263979999</v>
      </c>
      <c r="L7" s="20">
        <v>21.169458863010004</v>
      </c>
      <c r="M7" s="20">
        <v>14.61586835068</v>
      </c>
      <c r="N7" s="20">
        <v>15.69</v>
      </c>
      <c r="O7" s="20">
        <v>40.64</v>
      </c>
    </row>
    <row r="8" spans="1:15">
      <c r="A8" s="18">
        <v>6</v>
      </c>
      <c r="B8" s="19" t="s">
        <v>72</v>
      </c>
      <c r="C8" s="60">
        <v>10074.583806145258</v>
      </c>
      <c r="D8" s="60">
        <v>11043.337191381397</v>
      </c>
      <c r="E8" s="60">
        <v>12138.855013288099</v>
      </c>
      <c r="F8" s="60">
        <v>1188.9629015334285</v>
      </c>
      <c r="G8" s="60">
        <v>2022.23244685432</v>
      </c>
      <c r="H8" s="60">
        <v>3012.3058197890796</v>
      </c>
      <c r="I8" s="60">
        <v>4137.1814715857599</v>
      </c>
      <c r="J8" s="60">
        <v>6235.6884525614205</v>
      </c>
      <c r="K8" s="60">
        <v>7167.2031703061803</v>
      </c>
      <c r="L8" s="60">
        <v>8136.2014527072806</v>
      </c>
      <c r="M8" s="60">
        <v>9079.6224940728516</v>
      </c>
      <c r="N8" s="60">
        <v>9973.48</v>
      </c>
      <c r="O8" s="60">
        <v>10813.8</v>
      </c>
    </row>
    <row r="9" spans="1:15">
      <c r="A9" s="15">
        <v>7</v>
      </c>
      <c r="B9" s="16" t="s">
        <v>73</v>
      </c>
      <c r="C9" s="20">
        <v>53.192793178993007</v>
      </c>
      <c r="D9" s="20">
        <v>59.91168217533</v>
      </c>
      <c r="E9" s="20">
        <v>77.033050852670016</v>
      </c>
      <c r="F9" s="20">
        <v>12.564267503</v>
      </c>
      <c r="G9" s="20">
        <v>9.1462448000999998</v>
      </c>
      <c r="H9" s="20">
        <v>13.732038298709998</v>
      </c>
      <c r="I9" s="20">
        <v>17.359601655839999</v>
      </c>
      <c r="J9" s="20">
        <v>23.691202825840001</v>
      </c>
      <c r="K9" s="20">
        <v>27.040426441840001</v>
      </c>
      <c r="L9" s="20">
        <v>30.80820228884</v>
      </c>
      <c r="M9" s="20">
        <v>36.218293923589997</v>
      </c>
      <c r="N9" s="20">
        <v>42.44</v>
      </c>
      <c r="O9" s="20">
        <v>46.72</v>
      </c>
    </row>
    <row r="10" spans="1:15">
      <c r="A10" s="15">
        <v>8</v>
      </c>
      <c r="B10" s="16" t="s">
        <v>74</v>
      </c>
      <c r="C10" s="20">
        <v>73.511818196500002</v>
      </c>
      <c r="D10" s="20">
        <v>80.472548569750003</v>
      </c>
      <c r="E10" s="20">
        <v>93.502549461000001</v>
      </c>
      <c r="F10" s="20">
        <v>3.9944619979999998</v>
      </c>
      <c r="G10" s="20">
        <v>10.742100130000001</v>
      </c>
      <c r="H10" s="20">
        <v>15.010513465000001</v>
      </c>
      <c r="I10" s="20">
        <v>20.010962531000001</v>
      </c>
      <c r="J10" s="20">
        <v>33.061449353999997</v>
      </c>
      <c r="K10" s="20">
        <v>34.761999502000002</v>
      </c>
      <c r="L10" s="20">
        <v>43.555771419000003</v>
      </c>
      <c r="M10" s="20">
        <v>55.107430178999998</v>
      </c>
      <c r="N10" s="20">
        <v>69.040000000000006</v>
      </c>
      <c r="O10" s="20">
        <v>69.88</v>
      </c>
    </row>
    <row r="11" spans="1:15">
      <c r="A11" s="15">
        <v>9</v>
      </c>
      <c r="B11" s="16" t="s">
        <v>75</v>
      </c>
      <c r="C11" s="20">
        <v>116.65597514888</v>
      </c>
      <c r="D11" s="20">
        <v>128.81972940080999</v>
      </c>
      <c r="E11" s="20">
        <v>147.245142319</v>
      </c>
      <c r="F11" s="20">
        <v>12.20412155192</v>
      </c>
      <c r="G11" s="20">
        <v>24.423269185839999</v>
      </c>
      <c r="H11" s="20">
        <v>36.660312696809996</v>
      </c>
      <c r="I11" s="20">
        <v>48.631641580680004</v>
      </c>
      <c r="J11" s="20">
        <v>55.975245648600001</v>
      </c>
      <c r="K11" s="20">
        <v>63.382707959520005</v>
      </c>
      <c r="L11" s="20">
        <v>70.699429231440007</v>
      </c>
      <c r="M11" s="20">
        <v>97.019951967360001</v>
      </c>
      <c r="N11" s="20">
        <v>110.1</v>
      </c>
      <c r="O11" s="20">
        <v>121.11</v>
      </c>
    </row>
    <row r="12" spans="1:15">
      <c r="A12" s="15">
        <v>10</v>
      </c>
      <c r="B12" s="16" t="s">
        <v>76</v>
      </c>
      <c r="C12" s="20">
        <v>78.488378572000002</v>
      </c>
      <c r="D12" s="20">
        <v>84.514739238999994</v>
      </c>
      <c r="E12" s="20">
        <v>101.86949621799999</v>
      </c>
      <c r="F12" s="20">
        <v>10.115215633</v>
      </c>
      <c r="G12" s="20">
        <v>17.663254343999998</v>
      </c>
      <c r="H12" s="20">
        <v>23.667332985000002</v>
      </c>
      <c r="I12" s="20">
        <v>36.503022635999997</v>
      </c>
      <c r="J12" s="20">
        <v>43.067907443999999</v>
      </c>
      <c r="K12" s="20">
        <v>51.525777843999997</v>
      </c>
      <c r="L12" s="20">
        <v>62.233669839999997</v>
      </c>
      <c r="M12" s="20">
        <v>66.016516034000006</v>
      </c>
      <c r="N12" s="20">
        <v>67.2</v>
      </c>
      <c r="O12" s="20">
        <v>83.63</v>
      </c>
    </row>
    <row r="13" spans="1:15">
      <c r="A13" s="15">
        <v>11</v>
      </c>
      <c r="B13" s="17" t="s">
        <v>77</v>
      </c>
      <c r="C13" s="20">
        <v>57.211118255999999</v>
      </c>
      <c r="D13" s="20">
        <v>65.622132548770011</v>
      </c>
      <c r="E13" s="20">
        <v>97.614299272119993</v>
      </c>
      <c r="F13" s="20">
        <v>4.1449681633499997</v>
      </c>
      <c r="G13" s="20">
        <v>7.8193360824499996</v>
      </c>
      <c r="H13" s="20">
        <v>13.6399554608</v>
      </c>
      <c r="I13" s="20">
        <v>19.196825876070001</v>
      </c>
      <c r="J13" s="20">
        <v>24.555158316090001</v>
      </c>
      <c r="K13" s="20">
        <v>31.117011526110002</v>
      </c>
      <c r="L13" s="20">
        <v>39.340685911129995</v>
      </c>
      <c r="M13" s="20">
        <v>45.856214390150001</v>
      </c>
      <c r="N13" s="20">
        <v>52.69</v>
      </c>
      <c r="O13" s="20">
        <v>58.69</v>
      </c>
    </row>
    <row r="14" spans="1:15">
      <c r="A14" s="18">
        <v>12</v>
      </c>
      <c r="B14" s="48" t="s">
        <v>78</v>
      </c>
      <c r="C14" s="60">
        <v>379.060083352373</v>
      </c>
      <c r="D14" s="60">
        <v>419.34083193365996</v>
      </c>
      <c r="E14" s="60">
        <v>517.26453812278987</v>
      </c>
      <c r="F14" s="60">
        <v>43.023034849269997</v>
      </c>
      <c r="G14" s="60">
        <v>69.794204542390005</v>
      </c>
      <c r="H14" s="60">
        <v>102.71015290632</v>
      </c>
      <c r="I14" s="60">
        <v>141.70205427958999</v>
      </c>
      <c r="J14" s="60">
        <v>180.35096358852999</v>
      </c>
      <c r="K14" s="60">
        <v>207.82792327346996</v>
      </c>
      <c r="L14" s="60">
        <v>246.63775869041001</v>
      </c>
      <c r="M14" s="60">
        <v>300.21840649410001</v>
      </c>
      <c r="N14" s="60">
        <v>341.46</v>
      </c>
      <c r="O14" s="60">
        <v>380.04</v>
      </c>
    </row>
    <row r="15" spans="1:15">
      <c r="A15" s="18">
        <v>13</v>
      </c>
      <c r="B15" s="48" t="s">
        <v>79</v>
      </c>
      <c r="C15" s="60">
        <v>9695.5237227928847</v>
      </c>
      <c r="D15" s="60">
        <v>10623.996359447736</v>
      </c>
      <c r="E15" s="60">
        <v>11621.590475165309</v>
      </c>
      <c r="F15" s="60">
        <v>1145.9398666841585</v>
      </c>
      <c r="G15" s="60">
        <v>1952.4382423119303</v>
      </c>
      <c r="H15" s="60">
        <v>2909.5956668827598</v>
      </c>
      <c r="I15" s="60">
        <v>3995.4794173061705</v>
      </c>
      <c r="J15" s="60">
        <v>6055.3374889728893</v>
      </c>
      <c r="K15" s="60">
        <v>6959.3752470327099</v>
      </c>
      <c r="L15" s="60">
        <v>7889.5636940168697</v>
      </c>
      <c r="M15" s="60">
        <v>8779.4040875787505</v>
      </c>
      <c r="N15" s="60">
        <v>9632.01</v>
      </c>
      <c r="O15" s="60">
        <v>10433.76</v>
      </c>
    </row>
    <row r="16" spans="1:15">
      <c r="A16" s="15">
        <v>14</v>
      </c>
      <c r="B16" s="17" t="s">
        <v>80</v>
      </c>
      <c r="C16" s="20">
        <v>444.64944680918006</v>
      </c>
      <c r="D16" s="20">
        <v>485.98551164046</v>
      </c>
      <c r="E16" s="20">
        <v>598.08287647510008</v>
      </c>
      <c r="F16" s="20">
        <v>41.609015316210005</v>
      </c>
      <c r="G16" s="20">
        <v>81.959215884710005</v>
      </c>
      <c r="H16" s="20">
        <v>124.59589001389</v>
      </c>
      <c r="I16" s="20">
        <v>165.94299163737</v>
      </c>
      <c r="J16" s="20">
        <v>245.87387948353</v>
      </c>
      <c r="K16" s="20">
        <v>299.14523746486998</v>
      </c>
      <c r="L16" s="20">
        <v>344.70193755385998</v>
      </c>
      <c r="M16" s="20">
        <v>387.02113902265</v>
      </c>
      <c r="N16" s="20">
        <v>426.72</v>
      </c>
      <c r="O16" s="20">
        <v>471.88</v>
      </c>
    </row>
    <row r="17" spans="1:15">
      <c r="A17" s="15">
        <v>15</v>
      </c>
      <c r="B17" s="17" t="s">
        <v>81</v>
      </c>
      <c r="C17" s="20">
        <v>139.42789704800001</v>
      </c>
      <c r="D17" s="20">
        <v>154.08329326408003</v>
      </c>
      <c r="E17" s="20">
        <v>177.60972242238</v>
      </c>
      <c r="F17" s="20">
        <v>11.099404368749999</v>
      </c>
      <c r="G17" s="20">
        <v>23.687530916730001</v>
      </c>
      <c r="H17" s="20">
        <v>41.940202040949998</v>
      </c>
      <c r="I17" s="20">
        <v>62.94673307443</v>
      </c>
      <c r="J17" s="20">
        <v>75.344250082369996</v>
      </c>
      <c r="K17" s="20">
        <v>87.873590022809992</v>
      </c>
      <c r="L17" s="20">
        <v>110.29574956675</v>
      </c>
      <c r="M17" s="20">
        <v>125.03921523976001</v>
      </c>
      <c r="N17" s="20">
        <v>141.94999999999999</v>
      </c>
      <c r="O17" s="20">
        <v>156.21</v>
      </c>
    </row>
    <row r="18" spans="1:15">
      <c r="A18" s="15">
        <v>16</v>
      </c>
      <c r="B18" s="17" t="s">
        <v>82</v>
      </c>
      <c r="C18" s="20">
        <v>14.81731984</v>
      </c>
      <c r="D18" s="20">
        <v>16.013800917000001</v>
      </c>
      <c r="E18" s="20">
        <v>18.310214296000002</v>
      </c>
      <c r="F18" s="20">
        <v>1.26836740467</v>
      </c>
      <c r="G18" s="20">
        <v>2.4865785869999999</v>
      </c>
      <c r="H18" s="20">
        <v>4.4501841789999999</v>
      </c>
      <c r="I18" s="20">
        <v>6.0222295990000001</v>
      </c>
      <c r="J18" s="20">
        <v>7.2746989219999998</v>
      </c>
      <c r="K18" s="20">
        <v>8.8394443159999998</v>
      </c>
      <c r="L18" s="20">
        <v>10.244974493999999</v>
      </c>
      <c r="M18" s="20">
        <v>11.876927611999999</v>
      </c>
      <c r="N18" s="20">
        <v>13.76</v>
      </c>
      <c r="O18" s="20">
        <v>14.87</v>
      </c>
    </row>
    <row r="19" spans="1:15">
      <c r="A19" s="15">
        <v>17</v>
      </c>
      <c r="B19" s="17" t="s">
        <v>83</v>
      </c>
      <c r="C19" s="20">
        <v>19.390876709780922</v>
      </c>
      <c r="D19" s="20">
        <v>21.681287496275157</v>
      </c>
      <c r="E19" s="20">
        <v>24.753161204983549</v>
      </c>
      <c r="F19" s="20">
        <v>2.2926471351168898</v>
      </c>
      <c r="G19" s="20">
        <v>3.9507461153892103</v>
      </c>
      <c r="H19" s="20">
        <v>6.2996900273299996</v>
      </c>
      <c r="I19" s="20">
        <v>8.3952206820599997</v>
      </c>
      <c r="J19" s="20">
        <v>10.182976430380002</v>
      </c>
      <c r="K19" s="20">
        <v>12.551289638850001</v>
      </c>
      <c r="L19" s="20">
        <v>14.74381657609</v>
      </c>
      <c r="M19" s="20">
        <v>16.8637510847743</v>
      </c>
      <c r="N19" s="20">
        <v>18.68</v>
      </c>
      <c r="O19" s="20">
        <v>20.87</v>
      </c>
    </row>
    <row r="20" spans="1:15">
      <c r="A20" s="15">
        <v>18</v>
      </c>
      <c r="B20" s="17" t="s">
        <v>84</v>
      </c>
      <c r="C20" s="20">
        <v>64.133083730999999</v>
      </c>
      <c r="D20" s="20">
        <v>63.68378096</v>
      </c>
      <c r="E20" s="20">
        <v>89.230914389000006</v>
      </c>
      <c r="F20" s="20">
        <v>4.0388206269999998</v>
      </c>
      <c r="G20" s="20">
        <v>7.310848343</v>
      </c>
      <c r="H20" s="20">
        <v>10.832680115</v>
      </c>
      <c r="I20" s="20">
        <v>16.212400677000002</v>
      </c>
      <c r="J20" s="20">
        <v>21.622372471999999</v>
      </c>
      <c r="K20" s="20">
        <v>26.082403788000001</v>
      </c>
      <c r="L20" s="20">
        <v>31.717320431000001</v>
      </c>
      <c r="M20" s="20">
        <v>35.099975303999997</v>
      </c>
      <c r="N20" s="20">
        <v>38.799999999999997</v>
      </c>
      <c r="O20" s="20">
        <v>42.61</v>
      </c>
    </row>
    <row r="21" spans="1:15">
      <c r="A21" s="15">
        <v>19</v>
      </c>
      <c r="B21" s="17" t="s">
        <v>85</v>
      </c>
      <c r="C21" s="20">
        <v>62.092624939160004</v>
      </c>
      <c r="D21" s="20">
        <v>70.349010027079984</v>
      </c>
      <c r="E21" s="20">
        <v>86.108228825739985</v>
      </c>
      <c r="F21" s="20">
        <v>5.2264879221700005</v>
      </c>
      <c r="G21" s="20">
        <v>8.4879456113800007</v>
      </c>
      <c r="H21" s="20">
        <v>12.3050720548</v>
      </c>
      <c r="I21" s="20">
        <v>20.71101559489</v>
      </c>
      <c r="J21" s="20">
        <v>29.030542427030003</v>
      </c>
      <c r="K21" s="20">
        <v>32.389282237509995</v>
      </c>
      <c r="L21" s="20">
        <v>51.762425465159993</v>
      </c>
      <c r="M21" s="20">
        <v>60.35806400661</v>
      </c>
      <c r="N21" s="20">
        <v>66.27</v>
      </c>
      <c r="O21" s="20">
        <v>74.64</v>
      </c>
    </row>
    <row r="22" spans="1:15">
      <c r="A22" s="18">
        <v>20</v>
      </c>
      <c r="B22" s="19" t="s">
        <v>86</v>
      </c>
      <c r="C22" s="60">
        <v>744.51124907712097</v>
      </c>
      <c r="D22" s="60">
        <v>811.79668430489517</v>
      </c>
      <c r="E22" s="60">
        <v>994.09511761320346</v>
      </c>
      <c r="F22" s="60">
        <v>65.534742773916889</v>
      </c>
      <c r="G22" s="60">
        <v>127.88286545820921</v>
      </c>
      <c r="H22" s="60">
        <v>200.42371843097001</v>
      </c>
      <c r="I22" s="60">
        <v>280.23059126474999</v>
      </c>
      <c r="J22" s="60">
        <v>389.32871981731</v>
      </c>
      <c r="K22" s="60">
        <v>466.88124746804004</v>
      </c>
      <c r="L22" s="60">
        <v>563.46622408685994</v>
      </c>
      <c r="M22" s="60">
        <v>636.25907226979427</v>
      </c>
      <c r="N22" s="60">
        <v>706.18</v>
      </c>
      <c r="O22" s="60">
        <v>781.09</v>
      </c>
    </row>
    <row r="23" spans="1:15">
      <c r="A23" s="15">
        <v>21</v>
      </c>
      <c r="B23" s="16" t="s">
        <v>87</v>
      </c>
      <c r="C23" s="20">
        <v>78.803941246059992</v>
      </c>
      <c r="D23" s="20">
        <v>79.287777443059994</v>
      </c>
      <c r="E23" s="20">
        <v>9.4285764068199995</v>
      </c>
      <c r="F23" s="20">
        <v>1.16354172577</v>
      </c>
      <c r="G23" s="20">
        <v>1.1033884971625001</v>
      </c>
      <c r="H23" s="20">
        <v>0.25218610093999999</v>
      </c>
      <c r="I23" s="20">
        <v>1.77976745543</v>
      </c>
      <c r="J23" s="20">
        <v>2.73212636442</v>
      </c>
      <c r="K23" s="20">
        <v>2.9252359139199999</v>
      </c>
      <c r="L23" s="20">
        <v>3.1770772062600003</v>
      </c>
      <c r="M23" s="20">
        <v>3.6896693757499999</v>
      </c>
      <c r="N23" s="20">
        <v>4.1900000000000004</v>
      </c>
      <c r="O23" s="20">
        <v>4.59</v>
      </c>
    </row>
    <row r="24" spans="1:15">
      <c r="A24" s="15">
        <v>22</v>
      </c>
      <c r="B24" s="16" t="s">
        <v>88</v>
      </c>
      <c r="C24" s="20">
        <v>0.91588868099999998</v>
      </c>
      <c r="D24" s="20">
        <v>0.61615856599999996</v>
      </c>
      <c r="E24" s="20">
        <v>1.0398308220000001</v>
      </c>
      <c r="F24" s="20">
        <v>7.9773241999999994E-2</v>
      </c>
      <c r="G24" s="20">
        <v>0.29815505824999999</v>
      </c>
      <c r="H24" s="20">
        <v>0.18108071225</v>
      </c>
      <c r="I24" s="20">
        <v>0.50956857425000002</v>
      </c>
      <c r="J24" s="20">
        <v>0.41148672325000002</v>
      </c>
      <c r="K24" s="20">
        <v>0.41142353025</v>
      </c>
      <c r="L24" s="20">
        <v>0.41204249724999997</v>
      </c>
      <c r="M24" s="20">
        <v>0.36265931824999997</v>
      </c>
      <c r="N24" s="20">
        <v>0.35</v>
      </c>
      <c r="O24" s="20">
        <v>0.74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-1.09E-3</v>
      </c>
      <c r="I25" s="20">
        <v>-1.47E-3</v>
      </c>
      <c r="J25" s="20">
        <v>-1.707E-3</v>
      </c>
      <c r="K25" s="20">
        <v>-1.9995E-3</v>
      </c>
      <c r="L25" s="20">
        <v>-2.1765E-3</v>
      </c>
      <c r="M25" s="20">
        <v>-2.6565E-3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54.872674092906834</v>
      </c>
      <c r="D26" s="20">
        <v>60.133102488849993</v>
      </c>
      <c r="E26" s="20">
        <v>65.489764463459977</v>
      </c>
      <c r="F26" s="20">
        <v>3.6750404605</v>
      </c>
      <c r="G26" s="20">
        <v>6.7123505266100008</v>
      </c>
      <c r="H26" s="20">
        <v>10.636736110079999</v>
      </c>
      <c r="I26" s="20">
        <v>8.4773134610099987</v>
      </c>
      <c r="J26" s="20">
        <v>15.354407412899999</v>
      </c>
      <c r="K26" s="20">
        <v>20.419297288899998</v>
      </c>
      <c r="L26" s="20">
        <v>27.449120637530001</v>
      </c>
      <c r="M26" s="20">
        <v>40.347018548559994</v>
      </c>
      <c r="N26" s="20">
        <v>47.99</v>
      </c>
      <c r="O26" s="20">
        <v>53.02</v>
      </c>
    </row>
    <row r="27" spans="1:15">
      <c r="A27" s="15">
        <v>25</v>
      </c>
      <c r="B27" s="16" t="s">
        <v>91</v>
      </c>
      <c r="C27" s="20">
        <v>-24.81775075174</v>
      </c>
      <c r="D27" s="20">
        <v>-26.378648367949999</v>
      </c>
      <c r="E27" s="20">
        <v>-39.195106224610001</v>
      </c>
      <c r="F27" s="20">
        <v>-1.2417104338699998</v>
      </c>
      <c r="G27" s="20">
        <v>-5.5982905358500004</v>
      </c>
      <c r="H27" s="20">
        <v>-2.8063643644099998</v>
      </c>
      <c r="I27" s="20">
        <v>-6.9112618104799992</v>
      </c>
      <c r="J27" s="20">
        <v>-12.639449117029999</v>
      </c>
      <c r="K27" s="20">
        <v>-15.202443414299999</v>
      </c>
      <c r="L27" s="20">
        <v>-19.661994420509998</v>
      </c>
      <c r="M27" s="20">
        <v>-21.38564864948</v>
      </c>
      <c r="N27" s="20">
        <v>-22.3</v>
      </c>
      <c r="O27" s="20">
        <v>-23.69</v>
      </c>
    </row>
    <row r="28" spans="1:15">
      <c r="A28" s="18">
        <v>26</v>
      </c>
      <c r="B28" s="19" t="s">
        <v>92</v>
      </c>
      <c r="C28" s="60">
        <v>109.77475326822683</v>
      </c>
      <c r="D28" s="60">
        <v>113.65839012996001</v>
      </c>
      <c r="E28" s="60">
        <v>36.76306546767001</v>
      </c>
      <c r="F28" s="60">
        <v>3.6766449944000001</v>
      </c>
      <c r="G28" s="60">
        <v>2.5156035461724997</v>
      </c>
      <c r="H28" s="60">
        <v>8.2625485588600007</v>
      </c>
      <c r="I28" s="60">
        <v>3.8539176802099995</v>
      </c>
      <c r="J28" s="60">
        <v>5.8568643835399996</v>
      </c>
      <c r="K28" s="60">
        <v>8.5515138187699993</v>
      </c>
      <c r="L28" s="60">
        <v>11.374069420530002</v>
      </c>
      <c r="M28" s="60">
        <v>23.01104209308</v>
      </c>
      <c r="N28" s="60">
        <v>30.24</v>
      </c>
      <c r="O28" s="60">
        <v>34.67</v>
      </c>
    </row>
    <row r="29" spans="1:15">
      <c r="A29" s="18">
        <v>27</v>
      </c>
      <c r="B29" s="19" t="s">
        <v>93</v>
      </c>
      <c r="C29" s="60">
        <v>9060.78722698399</v>
      </c>
      <c r="D29" s="60">
        <v>9925.8580652728033</v>
      </c>
      <c r="E29" s="60">
        <v>10664.258423019774</v>
      </c>
      <c r="F29" s="60">
        <v>1084.0817689046414</v>
      </c>
      <c r="G29" s="60">
        <v>1827.0709803998936</v>
      </c>
      <c r="H29" s="60">
        <v>2717.4344970106499</v>
      </c>
      <c r="I29" s="60">
        <v>3719.1027437216303</v>
      </c>
      <c r="J29" s="60">
        <v>5671.8656335391197</v>
      </c>
      <c r="K29" s="60">
        <v>6501.0455133834403</v>
      </c>
      <c r="L29" s="60">
        <v>7337.4715393505412</v>
      </c>
      <c r="M29" s="60">
        <v>8166.1560574020359</v>
      </c>
      <c r="N29" s="60">
        <v>8956.07</v>
      </c>
      <c r="O29" s="60">
        <v>9687.34</v>
      </c>
    </row>
    <row r="30" spans="1:15">
      <c r="A30" s="18">
        <v>28</v>
      </c>
      <c r="B30" s="19" t="s">
        <v>94</v>
      </c>
      <c r="C30" s="60">
        <v>54.978784554000001</v>
      </c>
      <c r="D30" s="60">
        <v>57.891826668</v>
      </c>
      <c r="E30" s="60">
        <v>103.836670195</v>
      </c>
      <c r="F30" s="60">
        <v>6.8867174450000004</v>
      </c>
      <c r="G30" s="60">
        <v>6.2907812720000003</v>
      </c>
      <c r="H30" s="60">
        <v>8.8461325679999998</v>
      </c>
      <c r="I30" s="60">
        <v>14.900856564</v>
      </c>
      <c r="J30" s="60">
        <v>18.145581879000002</v>
      </c>
      <c r="K30" s="60">
        <v>21.52273332</v>
      </c>
      <c r="L30" s="60">
        <v>26.012301227999998</v>
      </c>
      <c r="M30" s="60">
        <v>27.843725485</v>
      </c>
      <c r="N30" s="60">
        <v>29.99</v>
      </c>
      <c r="O30" s="60">
        <v>33.54</v>
      </c>
    </row>
    <row r="31" spans="1:15">
      <c r="A31" s="18">
        <v>29</v>
      </c>
      <c r="B31" s="19" t="s">
        <v>95</v>
      </c>
      <c r="C31" s="60">
        <v>9005.8084424299905</v>
      </c>
      <c r="D31" s="60">
        <v>9867.9662386048021</v>
      </c>
      <c r="E31" s="60">
        <v>10560.421752824774</v>
      </c>
      <c r="F31" s="60">
        <v>1077.1950514596415</v>
      </c>
      <c r="G31" s="60">
        <v>1820.7801991278936</v>
      </c>
      <c r="H31" s="60">
        <v>2708.5883644426499</v>
      </c>
      <c r="I31" s="60">
        <v>3704.2018871576302</v>
      </c>
      <c r="J31" s="60">
        <v>5653.7200516601197</v>
      </c>
      <c r="K31" s="60">
        <v>6479.5227800634402</v>
      </c>
      <c r="L31" s="60">
        <v>7311.4592381225411</v>
      </c>
      <c r="M31" s="60">
        <v>8138.3123319170363</v>
      </c>
      <c r="N31" s="60">
        <v>8926.08</v>
      </c>
      <c r="O31" s="60">
        <v>9653.7900000000009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M29" sqref="M29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8" width="7" bestFit="1" customWidth="1"/>
    <col min="9" max="9" width="7.140625" bestFit="1" customWidth="1"/>
    <col min="10" max="10" width="7.5703125" bestFit="1" customWidth="1"/>
    <col min="11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43009</v>
      </c>
      <c r="D2" s="71">
        <f>LAN!D2</f>
        <v>43040</v>
      </c>
      <c r="E2" s="71">
        <f>LAN!E2</f>
        <v>43070</v>
      </c>
      <c r="F2" s="71">
        <f>LAN!F2</f>
        <v>43101</v>
      </c>
      <c r="G2" s="71">
        <f>LAN!G2</f>
        <v>43132</v>
      </c>
      <c r="H2" s="71">
        <f>LAN!H2</f>
        <v>43160</v>
      </c>
      <c r="I2" s="71">
        <f>LAN!I2</f>
        <v>43191</v>
      </c>
      <c r="J2" s="71">
        <f>LAN!J2</f>
        <v>43221</v>
      </c>
      <c r="K2" s="71">
        <f>LAN!K2</f>
        <v>43252</v>
      </c>
      <c r="L2" s="71">
        <f>LAN!L2</f>
        <v>43282</v>
      </c>
      <c r="M2" s="71">
        <f>LAN!M2</f>
        <v>43313</v>
      </c>
      <c r="N2" s="71">
        <f>LAN!N2</f>
        <v>43344</v>
      </c>
      <c r="O2" s="71">
        <f>LAN!O2</f>
        <v>43374</v>
      </c>
    </row>
    <row r="3" spans="1:15">
      <c r="A3" s="15">
        <v>1</v>
      </c>
      <c r="B3" s="16" t="s">
        <v>67</v>
      </c>
      <c r="C3" s="20">
        <v>1297.81386010696</v>
      </c>
      <c r="D3" s="20">
        <v>1431.1123873004799</v>
      </c>
      <c r="E3" s="20">
        <v>1557.57257213401</v>
      </c>
      <c r="F3" s="20">
        <v>134.27857573378</v>
      </c>
      <c r="G3" s="20">
        <v>255.46608470499999</v>
      </c>
      <c r="H3" s="20">
        <v>385.46278352245002</v>
      </c>
      <c r="I3" s="20">
        <v>518.15022430624003</v>
      </c>
      <c r="J3" s="20">
        <v>630.41851258941995</v>
      </c>
      <c r="K3" s="20">
        <v>783.62990702100001</v>
      </c>
      <c r="L3" s="20">
        <v>916.97301458369998</v>
      </c>
      <c r="M3" s="20">
        <v>1049.68036019991</v>
      </c>
      <c r="N3" s="20">
        <v>1182.1400000000001</v>
      </c>
      <c r="O3" s="20">
        <v>1319.79</v>
      </c>
    </row>
    <row r="4" spans="1:15">
      <c r="A4" s="15">
        <v>2</v>
      </c>
      <c r="B4" s="16" t="s">
        <v>68</v>
      </c>
      <c r="C4" s="20">
        <v>195.62951906399999</v>
      </c>
      <c r="D4" s="20">
        <v>205.016601799</v>
      </c>
      <c r="E4" s="20">
        <v>221.14857626599999</v>
      </c>
      <c r="F4" s="20">
        <v>6.7306303840000004</v>
      </c>
      <c r="G4" s="20">
        <v>6.7725496239999998</v>
      </c>
      <c r="H4" s="20">
        <v>24.998425950000001</v>
      </c>
      <c r="I4" s="20">
        <v>90.852134242999995</v>
      </c>
      <c r="J4" s="20">
        <v>143.06221610600286</v>
      </c>
      <c r="K4" s="20">
        <v>171.07609678100286</v>
      </c>
      <c r="L4" s="20">
        <v>197.56039936500287</v>
      </c>
      <c r="M4" s="20">
        <v>199.13992427500287</v>
      </c>
      <c r="N4" s="20">
        <v>200.92</v>
      </c>
      <c r="O4" s="20">
        <v>218.56</v>
      </c>
    </row>
    <row r="5" spans="1:15">
      <c r="A5" s="15">
        <v>3</v>
      </c>
      <c r="B5" s="16" t="s">
        <v>69</v>
      </c>
      <c r="C5" s="20">
        <v>47.689235682000003</v>
      </c>
      <c r="D5" s="20">
        <v>52.327647923999997</v>
      </c>
      <c r="E5" s="20">
        <v>57.153756569999999</v>
      </c>
      <c r="F5" s="20">
        <v>4.7580392009999999</v>
      </c>
      <c r="G5" s="20">
        <v>9.4173555320000002</v>
      </c>
      <c r="H5" s="20">
        <v>14.302865064000001</v>
      </c>
      <c r="I5" s="20">
        <v>19.222534808999999</v>
      </c>
      <c r="J5" s="20">
        <v>24.201807585000001</v>
      </c>
      <c r="K5" s="20">
        <v>29.088545859</v>
      </c>
      <c r="L5" s="20">
        <v>34.043055701999997</v>
      </c>
      <c r="M5" s="20">
        <v>38.945127522999996</v>
      </c>
      <c r="N5" s="20">
        <v>44.05</v>
      </c>
      <c r="O5" s="20">
        <v>49.06</v>
      </c>
    </row>
    <row r="6" spans="1:15">
      <c r="A6" s="15">
        <v>4</v>
      </c>
      <c r="B6" s="16" t="s">
        <v>70</v>
      </c>
      <c r="C6" s="20">
        <v>300.17063483204998</v>
      </c>
      <c r="D6" s="20">
        <v>311.27178785004998</v>
      </c>
      <c r="E6" s="20">
        <v>349.23678889322997</v>
      </c>
      <c r="F6" s="20">
        <v>86.638226013999997</v>
      </c>
      <c r="G6" s="20">
        <v>139.71556463600001</v>
      </c>
      <c r="H6" s="20">
        <v>209.94851378000001</v>
      </c>
      <c r="I6" s="20">
        <v>268.757204548</v>
      </c>
      <c r="J6" s="20">
        <v>224.948822904</v>
      </c>
      <c r="K6" s="20">
        <v>239.37756879299999</v>
      </c>
      <c r="L6" s="20">
        <v>242.93686242000001</v>
      </c>
      <c r="M6" s="20">
        <v>259.10194254200002</v>
      </c>
      <c r="N6" s="20">
        <v>266.66000000000003</v>
      </c>
      <c r="O6" s="20">
        <v>276.39</v>
      </c>
    </row>
    <row r="7" spans="1:15">
      <c r="A7" s="15">
        <v>5</v>
      </c>
      <c r="B7" s="16" t="s">
        <v>71</v>
      </c>
      <c r="C7" s="20">
        <v>1.1584195989999999</v>
      </c>
      <c r="D7" s="20">
        <v>1.423053992</v>
      </c>
      <c r="E7" s="20">
        <v>1.496678983</v>
      </c>
      <c r="F7" s="20">
        <v>-4.944408E-3</v>
      </c>
      <c r="G7" s="20">
        <v>0.413855207</v>
      </c>
      <c r="H7" s="20">
        <v>0.42840790000000001</v>
      </c>
      <c r="I7" s="20">
        <v>0.48719876099999998</v>
      </c>
      <c r="J7" s="20">
        <v>0.81524728899999999</v>
      </c>
      <c r="K7" s="20">
        <v>0.95197178599999999</v>
      </c>
      <c r="L7" s="20">
        <v>1.0544314509999999</v>
      </c>
      <c r="M7" s="20">
        <v>0.87372336900000003</v>
      </c>
      <c r="N7" s="20">
        <v>0.93</v>
      </c>
      <c r="O7" s="20">
        <v>1.75</v>
      </c>
    </row>
    <row r="8" spans="1:15">
      <c r="A8" s="18">
        <v>6</v>
      </c>
      <c r="B8" s="19" t="s">
        <v>72</v>
      </c>
      <c r="C8" s="60">
        <v>1842.46166928401</v>
      </c>
      <c r="D8" s="60">
        <v>2001.15147886553</v>
      </c>
      <c r="E8" s="60">
        <v>2186.6083728462399</v>
      </c>
      <c r="F8" s="60">
        <v>232.40052692478</v>
      </c>
      <c r="G8" s="60">
        <v>411.78540970400002</v>
      </c>
      <c r="H8" s="60">
        <v>635.14099621644993</v>
      </c>
      <c r="I8" s="60">
        <v>897.46929666723997</v>
      </c>
      <c r="J8" s="60">
        <v>1023.4466064734229</v>
      </c>
      <c r="K8" s="60">
        <v>1224.1240902400029</v>
      </c>
      <c r="L8" s="60">
        <v>1392.5677635217028</v>
      </c>
      <c r="M8" s="60">
        <v>1547.7410779089128</v>
      </c>
      <c r="N8" s="60">
        <v>1694.7</v>
      </c>
      <c r="O8" s="60">
        <v>1865.55</v>
      </c>
    </row>
    <row r="9" spans="1:15">
      <c r="A9" s="15">
        <v>7</v>
      </c>
      <c r="B9" s="16" t="s">
        <v>73</v>
      </c>
      <c r="C9" s="20">
        <v>20.730770873000001</v>
      </c>
      <c r="D9" s="20">
        <v>22.326051583999998</v>
      </c>
      <c r="E9" s="20">
        <v>23.769434908000001</v>
      </c>
      <c r="F9" s="20">
        <v>2.3851955359999999</v>
      </c>
      <c r="G9" s="20">
        <v>3.9535967940000001</v>
      </c>
      <c r="H9" s="20">
        <v>5.960461768</v>
      </c>
      <c r="I9" s="20">
        <v>8.2651892329999992</v>
      </c>
      <c r="J9" s="20">
        <v>9.9779067470000005</v>
      </c>
      <c r="K9" s="20">
        <v>12.443465056999999</v>
      </c>
      <c r="L9" s="20">
        <v>13.629597476000001</v>
      </c>
      <c r="M9" s="20">
        <v>15.630859612</v>
      </c>
      <c r="N9" s="20">
        <v>17.05</v>
      </c>
      <c r="O9" s="20">
        <v>19.059999999999999</v>
      </c>
    </row>
    <row r="10" spans="1:15">
      <c r="A10" s="15">
        <v>8</v>
      </c>
      <c r="B10" s="16" t="s">
        <v>74</v>
      </c>
      <c r="C10" s="20">
        <v>0.96746745899999997</v>
      </c>
      <c r="D10" s="20">
        <v>1.2359366169999999</v>
      </c>
      <c r="E10" s="20">
        <v>1.6008402980000001</v>
      </c>
      <c r="F10" s="20">
        <v>9.6136728000000005E-2</v>
      </c>
      <c r="G10" s="20">
        <v>0.112753728</v>
      </c>
      <c r="H10" s="20">
        <v>0.18900444</v>
      </c>
      <c r="I10" s="20">
        <v>0.201203258</v>
      </c>
      <c r="J10" s="20">
        <v>0.275670103</v>
      </c>
      <c r="K10" s="20">
        <v>0.28028458699999997</v>
      </c>
      <c r="L10" s="20">
        <v>0.324519112</v>
      </c>
      <c r="M10" s="20">
        <v>0.56858640299999996</v>
      </c>
      <c r="N10" s="20">
        <v>0.62</v>
      </c>
      <c r="O10" s="20">
        <v>1.25</v>
      </c>
    </row>
    <row r="11" spans="1:15">
      <c r="A11" s="15">
        <v>9</v>
      </c>
      <c r="B11" s="16" t="s">
        <v>75</v>
      </c>
      <c r="C11" s="20">
        <v>25.952978117000001</v>
      </c>
      <c r="D11" s="20">
        <v>28.514282485999999</v>
      </c>
      <c r="E11" s="20">
        <v>31.169667063999999</v>
      </c>
      <c r="F11" s="20">
        <v>2.664972686</v>
      </c>
      <c r="G11" s="20">
        <v>5.3089205030000004</v>
      </c>
      <c r="H11" s="20">
        <v>7.9345769439999998</v>
      </c>
      <c r="I11" s="20">
        <v>10.597100285</v>
      </c>
      <c r="J11" s="20">
        <v>13.251258075000001</v>
      </c>
      <c r="K11" s="20">
        <v>15.897096189000001</v>
      </c>
      <c r="L11" s="20">
        <v>18.544418441000001</v>
      </c>
      <c r="M11" s="20">
        <v>21.191740691</v>
      </c>
      <c r="N11" s="20">
        <v>23.84</v>
      </c>
      <c r="O11" s="20">
        <v>26.48</v>
      </c>
    </row>
    <row r="12" spans="1:15">
      <c r="A12" s="15">
        <v>10</v>
      </c>
      <c r="B12" s="16" t="s">
        <v>76</v>
      </c>
      <c r="C12" s="20">
        <v>32.590095564000002</v>
      </c>
      <c r="D12" s="20">
        <v>35.226713717000003</v>
      </c>
      <c r="E12" s="20">
        <v>38.415100434000003</v>
      </c>
      <c r="F12" s="20">
        <v>5.7218687719999997</v>
      </c>
      <c r="G12" s="20">
        <v>9.0550627020000007</v>
      </c>
      <c r="H12" s="20">
        <v>11.878344881</v>
      </c>
      <c r="I12" s="20">
        <v>15.094524914000001</v>
      </c>
      <c r="J12" s="20">
        <v>17.537169988999999</v>
      </c>
      <c r="K12" s="20">
        <v>20.341074664000001</v>
      </c>
      <c r="L12" s="20">
        <v>23.760916557000002</v>
      </c>
      <c r="M12" s="20">
        <v>26.614349020999999</v>
      </c>
      <c r="N12" s="20">
        <v>29.31</v>
      </c>
      <c r="O12" s="20">
        <v>32.47</v>
      </c>
    </row>
    <row r="13" spans="1:15">
      <c r="A13" s="15">
        <v>11</v>
      </c>
      <c r="B13" s="17" t="s">
        <v>77</v>
      </c>
      <c r="C13" s="20">
        <v>4.17017097</v>
      </c>
      <c r="D13" s="20">
        <v>4.6091844220000002</v>
      </c>
      <c r="E13" s="20">
        <v>5.6409774920000002</v>
      </c>
      <c r="F13" s="20">
        <v>0.40382802099999998</v>
      </c>
      <c r="G13" s="20">
        <v>0.78342499799999998</v>
      </c>
      <c r="H13" s="20">
        <v>1.1872650789999999</v>
      </c>
      <c r="I13" s="20">
        <v>1.5869180169999999</v>
      </c>
      <c r="J13" s="20">
        <v>1.9687551729999999</v>
      </c>
      <c r="K13" s="20">
        <v>2.395156939</v>
      </c>
      <c r="L13" s="20">
        <v>2.740833818</v>
      </c>
      <c r="M13" s="20">
        <v>3.6475772169999998</v>
      </c>
      <c r="N13" s="20">
        <v>5.53</v>
      </c>
      <c r="O13" s="20">
        <v>6.21</v>
      </c>
    </row>
    <row r="14" spans="1:15">
      <c r="A14" s="18">
        <v>12</v>
      </c>
      <c r="B14" s="48" t="s">
        <v>78</v>
      </c>
      <c r="C14" s="60">
        <v>84.411482982999999</v>
      </c>
      <c r="D14" s="60">
        <v>91.912168825999998</v>
      </c>
      <c r="E14" s="60">
        <v>100.596020196</v>
      </c>
      <c r="F14" s="60">
        <v>11.272001743000001</v>
      </c>
      <c r="G14" s="60">
        <v>19.213758725000002</v>
      </c>
      <c r="H14" s="60">
        <v>27.149653111999999</v>
      </c>
      <c r="I14" s="60">
        <v>35.744935707000003</v>
      </c>
      <c r="J14" s="60">
        <v>43.010760087000001</v>
      </c>
      <c r="K14" s="60">
        <v>51.357077435999997</v>
      </c>
      <c r="L14" s="60">
        <v>59.000285404000003</v>
      </c>
      <c r="M14" s="60">
        <v>67.653112944</v>
      </c>
      <c r="N14" s="60">
        <v>76.34</v>
      </c>
      <c r="O14" s="60">
        <v>85.47</v>
      </c>
    </row>
    <row r="15" spans="1:15">
      <c r="A15" s="18">
        <v>13</v>
      </c>
      <c r="B15" s="48" t="s">
        <v>79</v>
      </c>
      <c r="C15" s="60">
        <v>1758.0501863010099</v>
      </c>
      <c r="D15" s="60">
        <v>1909.23931003953</v>
      </c>
      <c r="E15" s="60">
        <v>2086.0123526502398</v>
      </c>
      <c r="F15" s="60">
        <v>221.12852518177999</v>
      </c>
      <c r="G15" s="60">
        <v>392.57165097900003</v>
      </c>
      <c r="H15" s="60">
        <v>607.99134310444992</v>
      </c>
      <c r="I15" s="60">
        <v>861.72436096024001</v>
      </c>
      <c r="J15" s="60">
        <v>980.4358463864229</v>
      </c>
      <c r="K15" s="60">
        <v>1172.7670128040029</v>
      </c>
      <c r="L15" s="60">
        <v>1333.5674781177029</v>
      </c>
      <c r="M15" s="60">
        <v>1480.0879649649128</v>
      </c>
      <c r="N15" s="60">
        <v>1618.36</v>
      </c>
      <c r="O15" s="60">
        <v>1780.09</v>
      </c>
    </row>
    <row r="16" spans="1:15">
      <c r="A16" s="15">
        <v>14</v>
      </c>
      <c r="B16" s="17" t="s">
        <v>80</v>
      </c>
      <c r="C16" s="20">
        <v>73.611340952999996</v>
      </c>
      <c r="D16" s="20">
        <v>78.959712941999996</v>
      </c>
      <c r="E16" s="20">
        <v>83.850778711999993</v>
      </c>
      <c r="F16" s="20">
        <v>6.6786315729999997</v>
      </c>
      <c r="G16" s="20">
        <v>12.261815910999999</v>
      </c>
      <c r="H16" s="20">
        <v>17.940426684999998</v>
      </c>
      <c r="I16" s="20">
        <v>26.324286512</v>
      </c>
      <c r="J16" s="20">
        <v>36.657700534</v>
      </c>
      <c r="K16" s="20">
        <v>44.216716417999997</v>
      </c>
      <c r="L16" s="20">
        <v>50.520582365000003</v>
      </c>
      <c r="M16" s="20">
        <v>57.344960362999998</v>
      </c>
      <c r="N16" s="20">
        <v>63.73</v>
      </c>
      <c r="O16" s="20">
        <v>70.33</v>
      </c>
    </row>
    <row r="17" spans="1:15">
      <c r="A17" s="15">
        <v>15</v>
      </c>
      <c r="B17" s="17" t="s">
        <v>81</v>
      </c>
      <c r="C17" s="20">
        <v>24.825998511000002</v>
      </c>
      <c r="D17" s="20">
        <v>27.034798909999999</v>
      </c>
      <c r="E17" s="20">
        <v>28.261429979999999</v>
      </c>
      <c r="F17" s="20">
        <v>2.2792712819999998</v>
      </c>
      <c r="G17" s="20">
        <v>4.3723233629999996</v>
      </c>
      <c r="H17" s="20">
        <v>6.448719606</v>
      </c>
      <c r="I17" s="20">
        <v>9.2641488499999998</v>
      </c>
      <c r="J17" s="20">
        <v>13.647140308000001</v>
      </c>
      <c r="K17" s="20">
        <v>15.795327650000001</v>
      </c>
      <c r="L17" s="20">
        <v>19.196879181</v>
      </c>
      <c r="M17" s="20">
        <v>21.809572044999999</v>
      </c>
      <c r="N17" s="20">
        <v>24.31</v>
      </c>
      <c r="O17" s="20">
        <v>27.47</v>
      </c>
    </row>
    <row r="18" spans="1:15">
      <c r="A18" s="15">
        <v>16</v>
      </c>
      <c r="B18" s="17" t="s">
        <v>82</v>
      </c>
      <c r="C18" s="20">
        <v>1.38329418</v>
      </c>
      <c r="D18" s="20">
        <v>1.4696735970000001</v>
      </c>
      <c r="E18" s="20">
        <v>1.6043669</v>
      </c>
      <c r="F18" s="20">
        <v>0.14880987600000001</v>
      </c>
      <c r="G18" s="20">
        <v>0.261221657</v>
      </c>
      <c r="H18" s="20">
        <v>0.37683424599999998</v>
      </c>
      <c r="I18" s="20">
        <v>0.46382166499999999</v>
      </c>
      <c r="J18" s="20">
        <v>0.59289057000000001</v>
      </c>
      <c r="K18" s="20">
        <v>0.68416524099999998</v>
      </c>
      <c r="L18" s="20">
        <v>0.79695740500000001</v>
      </c>
      <c r="M18" s="20">
        <v>0.97720796899999995</v>
      </c>
      <c r="N18" s="20">
        <v>1.1100000000000001</v>
      </c>
      <c r="O18" s="20">
        <v>1.28</v>
      </c>
    </row>
    <row r="19" spans="1:15">
      <c r="A19" s="15">
        <v>17</v>
      </c>
      <c r="B19" s="17" t="s">
        <v>83</v>
      </c>
      <c r="C19" s="20">
        <v>2.8548458889999999</v>
      </c>
      <c r="D19" s="20">
        <v>3.2189826859999999</v>
      </c>
      <c r="E19" s="20">
        <v>3.4897455019999999</v>
      </c>
      <c r="F19" s="20">
        <v>0.31621489000000003</v>
      </c>
      <c r="G19" s="20">
        <v>0.56474385599999999</v>
      </c>
      <c r="H19" s="20">
        <v>0.81395123367000011</v>
      </c>
      <c r="I19" s="20">
        <v>1.0811287590000001</v>
      </c>
      <c r="J19" s="20">
        <v>1.349368342</v>
      </c>
      <c r="K19" s="20">
        <v>1.638458014</v>
      </c>
      <c r="L19" s="20">
        <v>1.9709692590000001</v>
      </c>
      <c r="M19" s="20">
        <v>2.7381606230000002</v>
      </c>
      <c r="N19" s="20">
        <v>3.36</v>
      </c>
      <c r="O19" s="20">
        <v>3.92</v>
      </c>
    </row>
    <row r="20" spans="1:15">
      <c r="A20" s="15">
        <v>18</v>
      </c>
      <c r="B20" s="17" t="s">
        <v>84</v>
      </c>
      <c r="C20" s="20">
        <v>5.802152725</v>
      </c>
      <c r="D20" s="20">
        <v>6.3116127860000004</v>
      </c>
      <c r="E20" s="20">
        <v>7.701027947</v>
      </c>
      <c r="F20" s="20">
        <v>0.61921838100000004</v>
      </c>
      <c r="G20" s="20">
        <v>1.068126683</v>
      </c>
      <c r="H20" s="20">
        <v>1.528922347</v>
      </c>
      <c r="I20" s="20">
        <v>1.9679791129999999</v>
      </c>
      <c r="J20" s="20">
        <v>2.561239042</v>
      </c>
      <c r="K20" s="20">
        <v>2.9170281180000002</v>
      </c>
      <c r="L20" s="20">
        <v>3.0317183769999998</v>
      </c>
      <c r="M20" s="20">
        <v>3.1777873059999999</v>
      </c>
      <c r="N20" s="20">
        <v>3.46</v>
      </c>
      <c r="O20" s="20">
        <v>4.0199999999999996</v>
      </c>
    </row>
    <row r="21" spans="1:15">
      <c r="A21" s="15">
        <v>19</v>
      </c>
      <c r="B21" s="17" t="s">
        <v>85</v>
      </c>
      <c r="C21" s="20">
        <v>7.8768167279999997</v>
      </c>
      <c r="D21" s="20">
        <v>8.8868592189999998</v>
      </c>
      <c r="E21" s="20">
        <v>10.49207358</v>
      </c>
      <c r="F21" s="20">
        <v>0.378681029</v>
      </c>
      <c r="G21" s="20">
        <v>0.776020453</v>
      </c>
      <c r="H21" s="20">
        <v>1.140368289</v>
      </c>
      <c r="I21" s="20">
        <v>2.6912345059999998</v>
      </c>
      <c r="J21" s="20">
        <v>2.8420114390000002</v>
      </c>
      <c r="K21" s="20">
        <v>3.4920982180000002</v>
      </c>
      <c r="L21" s="20">
        <v>5.7380056430000002</v>
      </c>
      <c r="M21" s="20">
        <v>6.3572050400000002</v>
      </c>
      <c r="N21" s="20">
        <v>7.57</v>
      </c>
      <c r="O21" s="20">
        <v>9.4600000000000009</v>
      </c>
    </row>
    <row r="22" spans="1:15">
      <c r="A22" s="18">
        <v>20</v>
      </c>
      <c r="B22" s="19" t="s">
        <v>86</v>
      </c>
      <c r="C22" s="60">
        <v>116.35444898599999</v>
      </c>
      <c r="D22" s="60">
        <v>125.88164014</v>
      </c>
      <c r="E22" s="60">
        <v>135.39942262100001</v>
      </c>
      <c r="F22" s="60">
        <v>10.420827031</v>
      </c>
      <c r="G22" s="60">
        <v>19.304251922999999</v>
      </c>
      <c r="H22" s="60">
        <v>28.249222406669997</v>
      </c>
      <c r="I22" s="60">
        <v>41.792599404999997</v>
      </c>
      <c r="J22" s="60">
        <v>57.650350234999998</v>
      </c>
      <c r="K22" s="60">
        <v>68.743793659000005</v>
      </c>
      <c r="L22" s="60">
        <v>81.255112229999995</v>
      </c>
      <c r="M22" s="60">
        <v>92.404893345999994</v>
      </c>
      <c r="N22" s="60">
        <v>103.53</v>
      </c>
      <c r="O22" s="60">
        <v>116.47</v>
      </c>
    </row>
    <row r="23" spans="1:15">
      <c r="A23" s="15">
        <v>21</v>
      </c>
      <c r="B23" s="16" t="s">
        <v>87</v>
      </c>
      <c r="C23" s="20">
        <v>0.54640710000000003</v>
      </c>
      <c r="D23" s="20">
        <v>0.56531563500000004</v>
      </c>
      <c r="E23" s="20">
        <v>0.41976847900000003</v>
      </c>
      <c r="F23" s="20">
        <v>3.2555999999999998E-5</v>
      </c>
      <c r="G23" s="20">
        <v>3.2555999999999998E-5</v>
      </c>
      <c r="H23" s="20">
        <v>7.6854295000000003E-2</v>
      </c>
      <c r="I23" s="20">
        <v>0.45718111500000003</v>
      </c>
      <c r="J23" s="20">
        <v>0.69964320099999999</v>
      </c>
      <c r="K23" s="20">
        <v>0.54140396499999999</v>
      </c>
      <c r="L23" s="20">
        <v>9.0516931999999994E-2</v>
      </c>
      <c r="M23" s="20">
        <v>5.9740512000000003E-2</v>
      </c>
      <c r="N23" s="20">
        <v>0.09</v>
      </c>
      <c r="O23" s="20">
        <v>7.0000000000000007E-2</v>
      </c>
    </row>
    <row r="24" spans="1:15">
      <c r="A24" s="15">
        <v>22</v>
      </c>
      <c r="B24" s="16" t="s">
        <v>88</v>
      </c>
      <c r="C24" s="20">
        <v>0.27083444000000001</v>
      </c>
      <c r="D24" s="20">
        <v>0.27083444000000001</v>
      </c>
      <c r="E24" s="20">
        <v>0.27083444000000001</v>
      </c>
      <c r="F24" s="20">
        <v>0</v>
      </c>
      <c r="G24" s="20">
        <v>0</v>
      </c>
      <c r="H24" s="20">
        <v>1E-3</v>
      </c>
      <c r="I24" s="20">
        <v>8.3999999999999995E-3</v>
      </c>
      <c r="J24" s="20">
        <v>0.12250625</v>
      </c>
      <c r="K24" s="20">
        <v>0.12250625</v>
      </c>
      <c r="L24" s="20">
        <v>0.12250625</v>
      </c>
      <c r="M24" s="20">
        <v>0.12250625</v>
      </c>
      <c r="N24" s="20">
        <v>0.12</v>
      </c>
      <c r="O24" s="20">
        <v>0.03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3.5418546000000002E-2</v>
      </c>
      <c r="L25" s="20">
        <v>3.7764948999999999E-2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13.701793607940001</v>
      </c>
      <c r="D26" s="20">
        <v>14.38729055614</v>
      </c>
      <c r="E26" s="20">
        <v>15.94203082656</v>
      </c>
      <c r="F26" s="20">
        <v>1.14692884644</v>
      </c>
      <c r="G26" s="20">
        <v>1.5959845020000001</v>
      </c>
      <c r="H26" s="20">
        <v>1.99401230498</v>
      </c>
      <c r="I26" s="20">
        <v>3.22083011454</v>
      </c>
      <c r="J26" s="20">
        <v>3.7447812649999999</v>
      </c>
      <c r="K26" s="20">
        <v>4.0408371599999997</v>
      </c>
      <c r="L26" s="20">
        <v>4.3608263559200005</v>
      </c>
      <c r="M26" s="20">
        <v>5.3675994853899995</v>
      </c>
      <c r="N26" s="20">
        <v>7.17</v>
      </c>
      <c r="O26" s="20">
        <v>9.0500000000000007</v>
      </c>
    </row>
    <row r="27" spans="1:15">
      <c r="A27" s="15">
        <v>25</v>
      </c>
      <c r="B27" s="16" t="s">
        <v>91</v>
      </c>
      <c r="C27" s="20">
        <v>-6.06859948472</v>
      </c>
      <c r="D27" s="20">
        <v>-6.4035964037199999</v>
      </c>
      <c r="E27" s="20">
        <v>-6.66627281372</v>
      </c>
      <c r="F27" s="20">
        <v>-0.32707473993000002</v>
      </c>
      <c r="G27" s="20">
        <v>-1.0262576925</v>
      </c>
      <c r="H27" s="20">
        <v>-6.2428036989200004</v>
      </c>
      <c r="I27" s="20">
        <v>-6.7914504105000004</v>
      </c>
      <c r="J27" s="20">
        <v>-7.1702865610000002</v>
      </c>
      <c r="K27" s="20">
        <v>-7.449539347</v>
      </c>
      <c r="L27" s="20">
        <v>-7.7538452293999995</v>
      </c>
      <c r="M27" s="20">
        <v>-8.1839110583999997</v>
      </c>
      <c r="N27" s="20">
        <v>-8.49</v>
      </c>
      <c r="O27" s="20">
        <v>-8.81</v>
      </c>
    </row>
    <row r="28" spans="1:15">
      <c r="A28" s="18">
        <v>26</v>
      </c>
      <c r="B28" s="19" t="s">
        <v>92</v>
      </c>
      <c r="C28" s="60">
        <v>8.4504356632200004</v>
      </c>
      <c r="D28" s="60">
        <v>8.8198442274200008</v>
      </c>
      <c r="E28" s="60">
        <v>9.9663609318400006</v>
      </c>
      <c r="F28" s="60">
        <v>0.81988666250999997</v>
      </c>
      <c r="G28" s="60">
        <v>0.56975936549999995</v>
      </c>
      <c r="H28" s="60">
        <v>-4.1709370989399996</v>
      </c>
      <c r="I28" s="60">
        <v>-3.10503918096</v>
      </c>
      <c r="J28" s="60">
        <v>-2.6033558449999998</v>
      </c>
      <c r="K28" s="60">
        <v>-2.709373426</v>
      </c>
      <c r="L28" s="60">
        <v>-3.1422307424800002</v>
      </c>
      <c r="M28" s="60">
        <v>-2.6340648110100005</v>
      </c>
      <c r="N28" s="60">
        <v>-1.1100000000000001</v>
      </c>
      <c r="O28" s="60">
        <v>0.34</v>
      </c>
    </row>
    <row r="29" spans="1:15">
      <c r="A29" s="18">
        <v>27</v>
      </c>
      <c r="B29" s="19" t="s">
        <v>93</v>
      </c>
      <c r="C29" s="60">
        <v>1650.14617297823</v>
      </c>
      <c r="D29" s="60">
        <v>1792.17751412695</v>
      </c>
      <c r="E29" s="60">
        <v>1960.57929096108</v>
      </c>
      <c r="F29" s="60">
        <v>211.52758481329002</v>
      </c>
      <c r="G29" s="60">
        <v>373.83715842150002</v>
      </c>
      <c r="H29" s="60">
        <v>575.57118359883998</v>
      </c>
      <c r="I29" s="60">
        <v>816.82672237428005</v>
      </c>
      <c r="J29" s="60">
        <v>920.18214030642287</v>
      </c>
      <c r="K29" s="60">
        <v>1101.313845719003</v>
      </c>
      <c r="L29" s="60">
        <v>1249.170135145223</v>
      </c>
      <c r="M29" s="60">
        <v>1385.0490068079027</v>
      </c>
      <c r="N29" s="60">
        <v>1513.72</v>
      </c>
      <c r="O29" s="60">
        <v>1663.95</v>
      </c>
    </row>
    <row r="30" spans="1:15">
      <c r="A30" s="18">
        <v>28</v>
      </c>
      <c r="B30" s="19" t="s">
        <v>94</v>
      </c>
      <c r="C30" s="60">
        <v>1.070846285</v>
      </c>
      <c r="D30" s="60">
        <v>1.135065448</v>
      </c>
      <c r="E30" s="60">
        <v>14.755072238</v>
      </c>
      <c r="F30" s="60">
        <v>-3.4652883000000002E-2</v>
      </c>
      <c r="G30" s="60">
        <v>4.2183711999999998E-2</v>
      </c>
      <c r="H30" s="60">
        <v>0.10788608199999999</v>
      </c>
      <c r="I30" s="60">
        <v>5.9516116180000003</v>
      </c>
      <c r="J30" s="60">
        <v>5.6435242519999997</v>
      </c>
      <c r="K30" s="60">
        <v>5.5499479730000001</v>
      </c>
      <c r="L30" s="60">
        <v>5.5532246939999999</v>
      </c>
      <c r="M30" s="60">
        <v>5.6250671580000002</v>
      </c>
      <c r="N30" s="60">
        <v>5.7</v>
      </c>
      <c r="O30" s="60">
        <v>5.77</v>
      </c>
    </row>
    <row r="31" spans="1:15">
      <c r="A31" s="18">
        <v>29</v>
      </c>
      <c r="B31" s="19" t="s">
        <v>95</v>
      </c>
      <c r="C31" s="60">
        <v>1649.07532669323</v>
      </c>
      <c r="D31" s="60">
        <v>1791.04244867895</v>
      </c>
      <c r="E31" s="60">
        <v>1945.8242187230801</v>
      </c>
      <c r="F31" s="60">
        <v>211.56223769629</v>
      </c>
      <c r="G31" s="60">
        <v>374.33516447250003</v>
      </c>
      <c r="H31" s="60">
        <v>575.46329751683993</v>
      </c>
      <c r="I31" s="60">
        <v>810.87511075628004</v>
      </c>
      <c r="J31" s="60">
        <v>914.53861605442285</v>
      </c>
      <c r="K31" s="60">
        <v>1095.7638977460028</v>
      </c>
      <c r="L31" s="60">
        <v>1243.6169104512228</v>
      </c>
      <c r="M31" s="60">
        <v>1379.4239396499029</v>
      </c>
      <c r="N31" s="60">
        <v>1508.02</v>
      </c>
      <c r="O31" s="60">
        <v>1658.18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Q29" sqref="Q29"/>
    </sheetView>
  </sheetViews>
  <sheetFormatPr defaultRowHeight="15"/>
  <cols>
    <col min="1" max="1" width="3.85546875" bestFit="1" customWidth="1"/>
    <col min="2" max="2" width="47.85546875" bestFit="1" customWidth="1"/>
    <col min="3" max="5" width="8" bestFit="1" customWidth="1"/>
    <col min="6" max="6" width="7" bestFit="1" customWidth="1"/>
    <col min="7" max="7" width="7.140625" bestFit="1" customWidth="1"/>
    <col min="8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43009</v>
      </c>
      <c r="D2" s="71">
        <f>LAN!D2</f>
        <v>43040</v>
      </c>
      <c r="E2" s="71">
        <f>LAN!E2</f>
        <v>43070</v>
      </c>
      <c r="F2" s="71">
        <f>LAN!F2</f>
        <v>43101</v>
      </c>
      <c r="G2" s="71">
        <f>LAN!G2</f>
        <v>43132</v>
      </c>
      <c r="H2" s="71">
        <f>LAN!H2</f>
        <v>43160</v>
      </c>
      <c r="I2" s="71">
        <f>LAN!I2</f>
        <v>43191</v>
      </c>
      <c r="J2" s="71">
        <f>LAN!J2</f>
        <v>43221</v>
      </c>
      <c r="K2" s="71">
        <f>LAN!K2</f>
        <v>43252</v>
      </c>
      <c r="L2" s="71">
        <f>LAN!L2</f>
        <v>43282</v>
      </c>
      <c r="M2" s="71">
        <f>LAN!M2</f>
        <v>43313</v>
      </c>
      <c r="N2" s="71">
        <f>LAN!N2</f>
        <v>43344</v>
      </c>
      <c r="O2" s="71">
        <f>LAN!O2</f>
        <v>43374</v>
      </c>
    </row>
    <row r="3" spans="1:15">
      <c r="A3" s="15">
        <v>1</v>
      </c>
      <c r="B3" s="16" t="s">
        <v>67</v>
      </c>
      <c r="C3" s="20">
        <v>3475.8182991706435</v>
      </c>
      <c r="D3" s="20">
        <v>3689.586562180878</v>
      </c>
      <c r="E3" s="20">
        <v>4032.2338617330211</v>
      </c>
      <c r="F3" s="20">
        <v>436.26984288841396</v>
      </c>
      <c r="G3" s="20">
        <v>803.36654265995219</v>
      </c>
      <c r="H3" s="20">
        <v>1205.4074653944008</v>
      </c>
      <c r="I3" s="20">
        <v>1641.4976670840697</v>
      </c>
      <c r="J3" s="20">
        <v>2065.0613346455143</v>
      </c>
      <c r="K3" s="20">
        <v>2471.6011278399533</v>
      </c>
      <c r="L3" s="20">
        <v>2891.7656458124666</v>
      </c>
      <c r="M3" s="20">
        <v>3328.0223409112959</v>
      </c>
      <c r="N3" s="20">
        <v>3782.67</v>
      </c>
      <c r="O3" s="20">
        <v>4258.62</v>
      </c>
    </row>
    <row r="4" spans="1:15">
      <c r="A4" s="15">
        <v>2</v>
      </c>
      <c r="B4" s="16" t="s">
        <v>68</v>
      </c>
      <c r="C4" s="20">
        <v>58.470099982000001</v>
      </c>
      <c r="D4" s="20">
        <v>63.891904136999997</v>
      </c>
      <c r="E4" s="20">
        <v>66.670966340999996</v>
      </c>
      <c r="F4" s="20">
        <v>1.042482527</v>
      </c>
      <c r="G4" s="20">
        <v>1.3551424139999999</v>
      </c>
      <c r="H4" s="20">
        <v>9.9891508519999999</v>
      </c>
      <c r="I4" s="20">
        <v>29.181352149999999</v>
      </c>
      <c r="J4" s="20">
        <v>57.880956515000001</v>
      </c>
      <c r="K4" s="20">
        <v>66.942614090000006</v>
      </c>
      <c r="L4" s="20">
        <v>72.694149320999998</v>
      </c>
      <c r="M4" s="20">
        <v>73.413528074240006</v>
      </c>
      <c r="N4" s="20">
        <v>73.94</v>
      </c>
      <c r="O4" s="20">
        <v>78.77</v>
      </c>
    </row>
    <row r="5" spans="1:15">
      <c r="A5" s="15">
        <v>3</v>
      </c>
      <c r="B5" s="16" t="s">
        <v>69</v>
      </c>
      <c r="C5" s="20">
        <v>0.37878787600000002</v>
      </c>
      <c r="D5" s="20">
        <v>0.41666666400000002</v>
      </c>
      <c r="E5" s="20">
        <v>0.45454545200000002</v>
      </c>
      <c r="F5" s="20">
        <v>0.49242424000000001</v>
      </c>
      <c r="G5" s="20">
        <v>0.49242424000000001</v>
      </c>
      <c r="H5" s="20">
        <v>0.113636364</v>
      </c>
      <c r="I5" s="20">
        <v>0.15151515199999999</v>
      </c>
      <c r="J5" s="20">
        <v>0.15151515199999999</v>
      </c>
      <c r="K5" s="20">
        <v>0.22500000000000001</v>
      </c>
      <c r="L5" s="20">
        <v>0.26250000000000001</v>
      </c>
      <c r="M5" s="20">
        <v>0.3</v>
      </c>
      <c r="N5" s="20">
        <v>0.34</v>
      </c>
      <c r="O5" s="20">
        <v>0.38</v>
      </c>
    </row>
    <row r="6" spans="1:15">
      <c r="A6" s="15">
        <v>4</v>
      </c>
      <c r="B6" s="16" t="s">
        <v>70</v>
      </c>
      <c r="C6" s="20">
        <v>182.78514441991001</v>
      </c>
      <c r="D6" s="20">
        <v>270.69710945889</v>
      </c>
      <c r="E6" s="20">
        <v>391.10933711013001</v>
      </c>
      <c r="F6" s="20">
        <v>60.654549941126199</v>
      </c>
      <c r="G6" s="20">
        <v>104.9349330936077</v>
      </c>
      <c r="H6" s="20">
        <v>134.6298095650636</v>
      </c>
      <c r="I6" s="20">
        <v>126.946479182798</v>
      </c>
      <c r="J6" s="20">
        <v>116.82550424638971</v>
      </c>
      <c r="K6" s="20">
        <v>109.72365657660491</v>
      </c>
      <c r="L6" s="20">
        <v>94.781481402816695</v>
      </c>
      <c r="M6" s="20">
        <v>102.53188768127499</v>
      </c>
      <c r="N6" s="20">
        <v>68.069999999999993</v>
      </c>
      <c r="O6" s="20">
        <v>31.19</v>
      </c>
    </row>
    <row r="7" spans="1:15">
      <c r="A7" s="15">
        <v>5</v>
      </c>
      <c r="B7" s="16" t="s">
        <v>71</v>
      </c>
      <c r="C7" s="20">
        <v>0.80978644889999996</v>
      </c>
      <c r="D7" s="20">
        <v>0.44995645397</v>
      </c>
      <c r="E7" s="20">
        <v>0.59636759769000003</v>
      </c>
      <c r="F7" s="20">
        <v>-0.42962205336999998</v>
      </c>
      <c r="G7" s="20">
        <v>0.53952760799999999</v>
      </c>
      <c r="H7" s="20">
        <v>0.70583069399999998</v>
      </c>
      <c r="I7" s="20">
        <v>1.116352674</v>
      </c>
      <c r="J7" s="20">
        <v>1.3674150439999999</v>
      </c>
      <c r="K7" s="20">
        <v>2.9044077910000001</v>
      </c>
      <c r="L7" s="20">
        <v>2.935123039</v>
      </c>
      <c r="M7" s="20">
        <v>0.25707411699999999</v>
      </c>
      <c r="N7" s="20">
        <v>0.31</v>
      </c>
      <c r="O7" s="20">
        <v>0.37</v>
      </c>
    </row>
    <row r="8" spans="1:15">
      <c r="A8" s="18">
        <v>6</v>
      </c>
      <c r="B8" s="19" t="s">
        <v>72</v>
      </c>
      <c r="C8" s="60">
        <v>3718.2621178974532</v>
      </c>
      <c r="D8" s="60">
        <v>4025.0421988947382</v>
      </c>
      <c r="E8" s="60">
        <v>4491.0650782338407</v>
      </c>
      <c r="F8" s="60">
        <v>498.02967754317018</v>
      </c>
      <c r="G8" s="60">
        <v>910.68857001555989</v>
      </c>
      <c r="H8" s="60">
        <v>1350.8458928694649</v>
      </c>
      <c r="I8" s="60">
        <v>1798.8933662428676</v>
      </c>
      <c r="J8" s="60">
        <v>2241.2867256029044</v>
      </c>
      <c r="K8" s="60">
        <v>2651.3968062975582</v>
      </c>
      <c r="L8" s="60">
        <v>3062.4388995752843</v>
      </c>
      <c r="M8" s="60">
        <v>3504.5248307838106</v>
      </c>
      <c r="N8" s="60">
        <v>3925.32</v>
      </c>
      <c r="O8" s="60">
        <v>4369.33</v>
      </c>
    </row>
    <row r="9" spans="1:15">
      <c r="A9" s="15">
        <v>7</v>
      </c>
      <c r="B9" s="16" t="s">
        <v>73</v>
      </c>
      <c r="C9" s="20">
        <v>11.523781035939871</v>
      </c>
      <c r="D9" s="20">
        <v>9.7314121435475691</v>
      </c>
      <c r="E9" s="20">
        <v>11.623828903033091</v>
      </c>
      <c r="F9" s="20">
        <v>2.5227999711744902</v>
      </c>
      <c r="G9" s="20">
        <v>4.5779150589286806</v>
      </c>
      <c r="H9" s="20">
        <v>6.6889722875892499</v>
      </c>
      <c r="I9" s="20">
        <v>9.1118771128792808</v>
      </c>
      <c r="J9" s="20">
        <v>11.67273881205854</v>
      </c>
      <c r="K9" s="20">
        <v>14.174550869037699</v>
      </c>
      <c r="L9" s="20">
        <v>17.026488783833901</v>
      </c>
      <c r="M9" s="20">
        <v>19.7605645081345</v>
      </c>
      <c r="N9" s="20">
        <v>22.24</v>
      </c>
      <c r="O9" s="20">
        <v>24.98</v>
      </c>
    </row>
    <row r="10" spans="1:15">
      <c r="A10" s="15">
        <v>8</v>
      </c>
      <c r="B10" s="16" t="s">
        <v>74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6.401365E-3</v>
      </c>
      <c r="M10" s="20">
        <v>0.13159143600000001</v>
      </c>
      <c r="N10" s="20">
        <v>0.13</v>
      </c>
      <c r="O10" s="20">
        <v>0.13</v>
      </c>
    </row>
    <row r="11" spans="1:15">
      <c r="A11" s="15">
        <v>9</v>
      </c>
      <c r="B11" s="16" t="s">
        <v>75</v>
      </c>
      <c r="C11" s="20">
        <v>0.79795582799999998</v>
      </c>
      <c r="D11" s="20">
        <v>0.88164457799999996</v>
      </c>
      <c r="E11" s="20">
        <v>0.96533332800000005</v>
      </c>
      <c r="F11" s="20">
        <v>1.0490220779999999</v>
      </c>
      <c r="G11" s="20">
        <v>1.0490220779999999</v>
      </c>
      <c r="H11" s="20">
        <v>8.3688750000000006E-2</v>
      </c>
      <c r="I11" s="20">
        <v>8.3688750000000006E-2</v>
      </c>
      <c r="J11" s="20">
        <v>8.3688750000000006E-2</v>
      </c>
      <c r="K11" s="20">
        <v>0.125533124</v>
      </c>
      <c r="L11" s="20">
        <v>0.21518604099999999</v>
      </c>
      <c r="M11" s="20">
        <v>0.30483895799999999</v>
      </c>
      <c r="N11" s="20">
        <v>0.39</v>
      </c>
      <c r="O11" s="20">
        <v>0.48</v>
      </c>
    </row>
    <row r="12" spans="1:15">
      <c r="A12" s="15">
        <v>10</v>
      </c>
      <c r="B12" s="16" t="s">
        <v>76</v>
      </c>
      <c r="C12" s="20">
        <v>29.645122328727112</v>
      </c>
      <c r="D12" s="20">
        <v>32.456990119512511</v>
      </c>
      <c r="E12" s="20">
        <v>35.210449519662518</v>
      </c>
      <c r="F12" s="20">
        <v>2.68515082475</v>
      </c>
      <c r="G12" s="20">
        <v>4.7426513839815998</v>
      </c>
      <c r="H12" s="20">
        <v>6.7007240596385991</v>
      </c>
      <c r="I12" s="20">
        <v>9.4373746385699988</v>
      </c>
      <c r="J12" s="20">
        <v>11.7262596451476</v>
      </c>
      <c r="K12" s="20">
        <v>13.844873095731</v>
      </c>
      <c r="L12" s="20">
        <v>16.020886417610001</v>
      </c>
      <c r="M12" s="20">
        <v>19.16532978455</v>
      </c>
      <c r="N12" s="20">
        <v>21.6</v>
      </c>
      <c r="O12" s="20">
        <v>24.39</v>
      </c>
    </row>
    <row r="13" spans="1:15">
      <c r="A13" s="15">
        <v>11</v>
      </c>
      <c r="B13" s="17" t="s">
        <v>77</v>
      </c>
      <c r="C13" s="20">
        <v>22.651704978049999</v>
      </c>
      <c r="D13" s="20">
        <v>24.862627449680001</v>
      </c>
      <c r="E13" s="20">
        <v>27.132023241590002</v>
      </c>
      <c r="F13" s="20">
        <v>2.7859073367600002</v>
      </c>
      <c r="G13" s="20">
        <v>5.1732548385400001</v>
      </c>
      <c r="H13" s="20">
        <v>7.2290640887399995</v>
      </c>
      <c r="I13" s="20">
        <v>9.9875358758099999</v>
      </c>
      <c r="J13" s="20">
        <v>12.455411981119999</v>
      </c>
      <c r="K13" s="20">
        <v>14.825553599579999</v>
      </c>
      <c r="L13" s="20">
        <v>17.78313327295</v>
      </c>
      <c r="M13" s="20">
        <v>20.356792927770002</v>
      </c>
      <c r="N13" s="20">
        <v>22.1</v>
      </c>
      <c r="O13" s="20">
        <v>24.43</v>
      </c>
    </row>
    <row r="14" spans="1:15">
      <c r="A14" s="18">
        <v>12</v>
      </c>
      <c r="B14" s="48" t="s">
        <v>78</v>
      </c>
      <c r="C14" s="60">
        <v>64.618564170716979</v>
      </c>
      <c r="D14" s="60">
        <v>67.932674290740053</v>
      </c>
      <c r="E14" s="60">
        <v>74.931634992285638</v>
      </c>
      <c r="F14" s="60">
        <v>9.0428802106844905</v>
      </c>
      <c r="G14" s="60">
        <v>15.542843359450281</v>
      </c>
      <c r="H14" s="60">
        <v>20.702449185967851</v>
      </c>
      <c r="I14" s="60">
        <v>28.62047637725928</v>
      </c>
      <c r="J14" s="60">
        <v>35.938099188326142</v>
      </c>
      <c r="K14" s="60">
        <v>42.970510688348703</v>
      </c>
      <c r="L14" s="60">
        <v>51.0520958803939</v>
      </c>
      <c r="M14" s="60">
        <v>59.719117614454497</v>
      </c>
      <c r="N14" s="60">
        <v>66.47</v>
      </c>
      <c r="O14" s="60">
        <v>74.42</v>
      </c>
    </row>
    <row r="15" spans="1:15">
      <c r="A15" s="18">
        <v>13</v>
      </c>
      <c r="B15" s="48" t="s">
        <v>79</v>
      </c>
      <c r="C15" s="60">
        <v>3653.6435537267371</v>
      </c>
      <c r="D15" s="60">
        <v>3957.1095246039981</v>
      </c>
      <c r="E15" s="60">
        <v>4416.1334432415561</v>
      </c>
      <c r="F15" s="60">
        <v>488.98679733248554</v>
      </c>
      <c r="G15" s="60">
        <v>895.14572665610967</v>
      </c>
      <c r="H15" s="60">
        <v>1330.143443683497</v>
      </c>
      <c r="I15" s="60">
        <v>1770.2728898656085</v>
      </c>
      <c r="J15" s="60">
        <v>2205.3486264145772</v>
      </c>
      <c r="K15" s="60">
        <v>2608.4262956092089</v>
      </c>
      <c r="L15" s="60">
        <v>3011.3868036948902</v>
      </c>
      <c r="M15" s="60">
        <v>3444.8057131693554</v>
      </c>
      <c r="N15" s="60">
        <v>3858.86</v>
      </c>
      <c r="O15" s="60">
        <v>4294.91</v>
      </c>
    </row>
    <row r="16" spans="1:15">
      <c r="A16" s="15">
        <v>14</v>
      </c>
      <c r="B16" s="17" t="s">
        <v>80</v>
      </c>
      <c r="C16" s="20">
        <v>342.47674234499266</v>
      </c>
      <c r="D16" s="20">
        <v>361.26210407482625</v>
      </c>
      <c r="E16" s="20">
        <v>433.95436564264827</v>
      </c>
      <c r="F16" s="20">
        <v>48.877028313511133</v>
      </c>
      <c r="G16" s="20">
        <v>86.473668219184574</v>
      </c>
      <c r="H16" s="20">
        <v>132.72108797823645</v>
      </c>
      <c r="I16" s="20">
        <v>175.56436250156534</v>
      </c>
      <c r="J16" s="20">
        <v>218.96801536786677</v>
      </c>
      <c r="K16" s="20">
        <v>262.03839615017387</v>
      </c>
      <c r="L16" s="20">
        <v>307.73832434431313</v>
      </c>
      <c r="M16" s="20">
        <v>352.87417636550924</v>
      </c>
      <c r="N16" s="20">
        <v>397.53</v>
      </c>
      <c r="O16" s="20">
        <v>442.67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60">
        <v>342.47674234499266</v>
      </c>
      <c r="D22" s="60">
        <v>361.26210407482625</v>
      </c>
      <c r="E22" s="60">
        <v>433.95436564264827</v>
      </c>
      <c r="F22" s="60">
        <v>48.877028313511133</v>
      </c>
      <c r="G22" s="60">
        <v>86.473668219184574</v>
      </c>
      <c r="H22" s="60">
        <v>132.72108797823645</v>
      </c>
      <c r="I22" s="60">
        <v>175.56436250156534</v>
      </c>
      <c r="J22" s="60">
        <v>218.96801536786677</v>
      </c>
      <c r="K22" s="60">
        <v>262.03839615017387</v>
      </c>
      <c r="L22" s="60">
        <v>307.73832434431313</v>
      </c>
      <c r="M22" s="60">
        <v>352.87417636550924</v>
      </c>
      <c r="N22" s="60">
        <v>397.53</v>
      </c>
      <c r="O22" s="60">
        <v>442.67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35.099498710495105</v>
      </c>
      <c r="D26" s="20">
        <v>38.134193305006697</v>
      </c>
      <c r="E26" s="20">
        <v>62.8485681556526</v>
      </c>
      <c r="F26" s="20">
        <v>4.55216487136415</v>
      </c>
      <c r="G26" s="20">
        <v>0.82346008133594983</v>
      </c>
      <c r="H26" s="20">
        <v>14.933235967313252</v>
      </c>
      <c r="I26" s="20">
        <v>19.281349418947823</v>
      </c>
      <c r="J26" s="20">
        <v>15.340724629039999</v>
      </c>
      <c r="K26" s="20">
        <v>18.453253323390001</v>
      </c>
      <c r="L26" s="20">
        <v>21.58295121463</v>
      </c>
      <c r="M26" s="20">
        <v>27.066534055510001</v>
      </c>
      <c r="N26" s="20">
        <v>30.51</v>
      </c>
      <c r="O26" s="20">
        <v>33.799999999999997</v>
      </c>
    </row>
    <row r="27" spans="1:15">
      <c r="A27" s="15">
        <v>25</v>
      </c>
      <c r="B27" s="16" t="s">
        <v>91</v>
      </c>
      <c r="C27" s="20">
        <v>-4.1230167919999996</v>
      </c>
      <c r="D27" s="20">
        <v>-4.3602034710000002</v>
      </c>
      <c r="E27" s="20">
        <v>-3.0191006332699999</v>
      </c>
      <c r="F27" s="20">
        <v>-0.46395382099999999</v>
      </c>
      <c r="G27" s="20">
        <v>-0.74732162415000003</v>
      </c>
      <c r="H27" s="20">
        <v>-1.7473842781500002</v>
      </c>
      <c r="I27" s="20">
        <v>-1.8429100871500002</v>
      </c>
      <c r="J27" s="20">
        <v>-2.1772637833199995</v>
      </c>
      <c r="K27" s="20">
        <v>-2.51646658637</v>
      </c>
      <c r="L27" s="20">
        <v>-2.8217627223999999</v>
      </c>
      <c r="M27" s="20">
        <v>-2.8688683189000002</v>
      </c>
      <c r="N27" s="20">
        <v>-3.33</v>
      </c>
      <c r="O27" s="20">
        <v>-10.5</v>
      </c>
    </row>
    <row r="28" spans="1:15">
      <c r="A28" s="18">
        <v>26</v>
      </c>
      <c r="B28" s="19" t="s">
        <v>92</v>
      </c>
      <c r="C28" s="60">
        <v>30.976481918495097</v>
      </c>
      <c r="D28" s="60">
        <v>33.773989834006699</v>
      </c>
      <c r="E28" s="60">
        <v>59.8294675223826</v>
      </c>
      <c r="F28" s="60">
        <v>4.0882110503641504</v>
      </c>
      <c r="G28" s="60">
        <v>7.6138457185949679E-2</v>
      </c>
      <c r="H28" s="60">
        <v>13.18585168916325</v>
      </c>
      <c r="I28" s="60">
        <v>17.43843933179782</v>
      </c>
      <c r="J28" s="60">
        <v>13.16346084572</v>
      </c>
      <c r="K28" s="60">
        <v>15.93678673702</v>
      </c>
      <c r="L28" s="60">
        <v>18.761188492229998</v>
      </c>
      <c r="M28" s="60">
        <v>24.197665736610002</v>
      </c>
      <c r="N28" s="60">
        <v>27.18</v>
      </c>
      <c r="O28" s="60">
        <v>23.29</v>
      </c>
    </row>
    <row r="29" spans="1:15">
      <c r="A29" s="18">
        <v>27</v>
      </c>
      <c r="B29" s="19" t="s">
        <v>93</v>
      </c>
      <c r="C29" s="60">
        <v>3342.1432933002393</v>
      </c>
      <c r="D29" s="60">
        <v>3629.6214103631787</v>
      </c>
      <c r="E29" s="60">
        <v>4042.0085451212899</v>
      </c>
      <c r="F29" s="60">
        <v>444.19798006933854</v>
      </c>
      <c r="G29" s="60">
        <v>808.74819689411106</v>
      </c>
      <c r="H29" s="60">
        <v>1210.608207394424</v>
      </c>
      <c r="I29" s="60">
        <v>1612.1469666958408</v>
      </c>
      <c r="J29" s="60">
        <v>1999.5440718924312</v>
      </c>
      <c r="K29" s="60">
        <v>2362.3246861960547</v>
      </c>
      <c r="L29" s="60">
        <v>2722.4096678428073</v>
      </c>
      <c r="M29" s="60">
        <v>3116.1292025404564</v>
      </c>
      <c r="N29" s="60">
        <v>3488.51</v>
      </c>
      <c r="O29" s="60">
        <v>3875.54</v>
      </c>
    </row>
    <row r="30" spans="1:15">
      <c r="A30" s="18">
        <v>28</v>
      </c>
      <c r="B30" s="19" t="s">
        <v>94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>
      <c r="A31" s="18">
        <v>29</v>
      </c>
      <c r="B31" s="19" t="s">
        <v>95</v>
      </c>
      <c r="C31" s="60">
        <v>3342.1432933002393</v>
      </c>
      <c r="D31" s="60">
        <v>3629.6214103631787</v>
      </c>
      <c r="E31" s="60">
        <v>4042.0085451212899</v>
      </c>
      <c r="F31" s="60">
        <v>444.19798006933854</v>
      </c>
      <c r="G31" s="60">
        <v>814.01381343889921</v>
      </c>
      <c r="H31" s="60">
        <v>1210.608207394424</v>
      </c>
      <c r="I31" s="60">
        <v>1612.1469666958408</v>
      </c>
      <c r="J31" s="60">
        <v>1999.5440718924312</v>
      </c>
      <c r="K31" s="60">
        <v>2362.3246861960547</v>
      </c>
      <c r="L31" s="60">
        <v>2722.4096678428073</v>
      </c>
      <c r="M31" s="60">
        <v>3116.1292025404564</v>
      </c>
      <c r="N31" s="60">
        <v>3488.51</v>
      </c>
      <c r="O31" s="60">
        <v>3875.54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13" sqref="D13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7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137</v>
      </c>
    </row>
    <row r="13" spans="2:5">
      <c r="B13" s="6"/>
      <c r="C13" s="11" t="s">
        <v>138</v>
      </c>
      <c r="D13" s="11" t="s">
        <v>138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Q12" sqref="Q12"/>
    </sheetView>
  </sheetViews>
  <sheetFormatPr defaultRowHeight="15"/>
  <cols>
    <col min="2" max="2" width="15" customWidth="1"/>
    <col min="3" max="3" width="7.7109375" bestFit="1" customWidth="1"/>
    <col min="4" max="4" width="7.85546875" customWidth="1"/>
    <col min="5" max="5" width="7.85546875" bestFit="1" customWidth="1"/>
    <col min="6" max="7" width="7.7109375" customWidth="1"/>
    <col min="8" max="8" width="8" customWidth="1"/>
    <col min="9" max="11" width="7.7109375" customWidth="1"/>
    <col min="12" max="12" width="7" customWidth="1"/>
    <col min="13" max="13" width="8" customWidth="1"/>
    <col min="14" max="14" width="7.85546875" customWidth="1"/>
    <col min="15" max="15" width="7.7109375" bestFit="1" customWidth="1"/>
  </cols>
  <sheetData>
    <row r="1" spans="2:15">
      <c r="B1" t="s">
        <v>65</v>
      </c>
    </row>
    <row r="2" spans="2:15" ht="29.25" customHeight="1" thickBot="1">
      <c r="B2" s="44" t="s">
        <v>64</v>
      </c>
      <c r="C2" s="22">
        <v>43009</v>
      </c>
      <c r="D2" s="22">
        <v>43040</v>
      </c>
      <c r="E2" s="22">
        <v>43070</v>
      </c>
      <c r="F2" s="22">
        <v>43101</v>
      </c>
      <c r="G2" s="22">
        <v>43132</v>
      </c>
      <c r="H2" s="22">
        <v>43160</v>
      </c>
      <c r="I2" s="22">
        <v>43191</v>
      </c>
      <c r="J2" s="22">
        <v>43221</v>
      </c>
      <c r="K2" s="22">
        <v>43252</v>
      </c>
      <c r="L2" s="22">
        <v>43282</v>
      </c>
      <c r="M2" s="22">
        <v>43313</v>
      </c>
      <c r="N2" s="22">
        <v>43344</v>
      </c>
      <c r="O2" s="22">
        <v>43374</v>
      </c>
    </row>
    <row r="3" spans="2:15" ht="15.75" thickTop="1">
      <c r="B3" s="45" t="s">
        <v>59</v>
      </c>
      <c r="C3" s="43">
        <v>170</v>
      </c>
      <c r="D3" s="43">
        <v>169</v>
      </c>
      <c r="E3" s="43">
        <v>169</v>
      </c>
      <c r="F3" s="43">
        <v>168</v>
      </c>
      <c r="G3" s="43">
        <v>168</v>
      </c>
      <c r="H3" s="43">
        <v>167</v>
      </c>
      <c r="I3" s="43">
        <v>167</v>
      </c>
      <c r="J3" s="43">
        <v>167</v>
      </c>
      <c r="K3" s="43">
        <v>167</v>
      </c>
      <c r="L3" s="43">
        <v>165</v>
      </c>
      <c r="M3" s="43">
        <v>165</v>
      </c>
      <c r="N3" s="43">
        <v>164</v>
      </c>
      <c r="O3" s="43">
        <v>164</v>
      </c>
    </row>
    <row r="4" spans="2:15">
      <c r="B4" s="45" t="s">
        <v>60</v>
      </c>
      <c r="C4" s="43">
        <v>44</v>
      </c>
      <c r="D4" s="43">
        <v>44</v>
      </c>
      <c r="E4" s="43">
        <v>44</v>
      </c>
      <c r="F4" s="43">
        <v>44</v>
      </c>
      <c r="G4" s="43">
        <v>44</v>
      </c>
      <c r="H4" s="43">
        <v>44</v>
      </c>
      <c r="I4" s="43">
        <v>44</v>
      </c>
      <c r="J4" s="43">
        <v>44</v>
      </c>
      <c r="K4" s="43">
        <v>44</v>
      </c>
      <c r="L4" s="43">
        <v>44</v>
      </c>
      <c r="M4" s="43">
        <v>44</v>
      </c>
      <c r="N4" s="43">
        <v>44</v>
      </c>
      <c r="O4" s="43">
        <v>44</v>
      </c>
    </row>
    <row r="5" spans="2:15">
      <c r="B5" s="45" t="s">
        <v>61</v>
      </c>
      <c r="C5" s="43">
        <v>24</v>
      </c>
      <c r="D5" s="43">
        <v>23</v>
      </c>
      <c r="E5" s="43">
        <v>23</v>
      </c>
      <c r="F5" s="43">
        <v>23</v>
      </c>
      <c r="G5" s="43">
        <v>23</v>
      </c>
      <c r="H5" s="43">
        <v>23</v>
      </c>
      <c r="I5" s="43">
        <v>23</v>
      </c>
      <c r="J5" s="43">
        <v>23</v>
      </c>
      <c r="K5" s="43">
        <v>23</v>
      </c>
      <c r="L5" s="43">
        <v>23</v>
      </c>
      <c r="M5" s="43">
        <v>23</v>
      </c>
      <c r="N5" s="43">
        <v>24</v>
      </c>
      <c r="O5" s="43">
        <v>25</v>
      </c>
    </row>
    <row r="6" spans="2:15">
      <c r="B6" s="46" t="s">
        <v>58</v>
      </c>
      <c r="C6" s="47">
        <f t="shared" ref="C6:H6" si="0">SUM(C3:C5)</f>
        <v>238</v>
      </c>
      <c r="D6" s="47">
        <f t="shared" si="0"/>
        <v>236</v>
      </c>
      <c r="E6" s="47">
        <f t="shared" si="0"/>
        <v>236</v>
      </c>
      <c r="F6" s="47">
        <f t="shared" si="0"/>
        <v>235</v>
      </c>
      <c r="G6" s="47">
        <f t="shared" si="0"/>
        <v>235</v>
      </c>
      <c r="H6" s="47">
        <f t="shared" si="0"/>
        <v>234</v>
      </c>
      <c r="I6" s="47">
        <f t="shared" ref="I6:M6" si="1">SUM(I3:I5)</f>
        <v>234</v>
      </c>
      <c r="J6" s="47">
        <f t="shared" si="1"/>
        <v>234</v>
      </c>
      <c r="K6" s="47">
        <f t="shared" si="1"/>
        <v>234</v>
      </c>
      <c r="L6" s="47">
        <f t="shared" si="1"/>
        <v>232</v>
      </c>
      <c r="M6" s="47">
        <f t="shared" si="1"/>
        <v>232</v>
      </c>
      <c r="N6" s="47">
        <f t="shared" ref="N6:O6" si="2">SUM(N3:N5)</f>
        <v>232</v>
      </c>
      <c r="O6" s="47">
        <f t="shared" si="2"/>
        <v>233</v>
      </c>
    </row>
  </sheetData>
  <pageMargins left="0.7" right="0.7" top="0.75" bottom="0.75" header="0.3" footer="0.3"/>
  <ignoredErrors>
    <ignoredError sqref="C6:O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G3" sqref="G3"/>
    </sheetView>
  </sheetViews>
  <sheetFormatPr defaultRowHeight="14.25"/>
  <cols>
    <col min="1" max="1" width="9.140625" style="52"/>
    <col min="2" max="2" width="27" style="52" bestFit="1" customWidth="1"/>
    <col min="3" max="3" width="15.85546875" style="50" bestFit="1" customWidth="1"/>
    <col min="4" max="6" width="28.140625" style="51" bestFit="1" customWidth="1"/>
    <col min="7" max="16384" width="9.140625" style="52"/>
  </cols>
  <sheetData>
    <row r="1" spans="2:6">
      <c r="B1" s="49" t="s">
        <v>139</v>
      </c>
    </row>
    <row r="2" spans="2:6" ht="28.5">
      <c r="B2" s="53" t="s">
        <v>96</v>
      </c>
      <c r="C2" s="53" t="s">
        <v>97</v>
      </c>
      <c r="D2" s="54" t="s">
        <v>98</v>
      </c>
      <c r="E2" s="54" t="s">
        <v>99</v>
      </c>
      <c r="F2" s="54" t="s">
        <v>100</v>
      </c>
    </row>
    <row r="3" spans="2:6">
      <c r="B3" s="52" t="s">
        <v>101</v>
      </c>
      <c r="C3" s="50">
        <v>2</v>
      </c>
      <c r="D3" s="51">
        <v>371595355728</v>
      </c>
      <c r="E3" s="51">
        <v>373825135195</v>
      </c>
      <c r="F3" s="51">
        <v>378848355351</v>
      </c>
    </row>
    <row r="4" spans="2:6">
      <c r="B4" s="55" t="s">
        <v>102</v>
      </c>
      <c r="C4" s="56">
        <v>3</v>
      </c>
      <c r="D4" s="57">
        <v>3653884965838</v>
      </c>
      <c r="E4" s="57">
        <v>3723323273742</v>
      </c>
      <c r="F4" s="57">
        <v>3737391769765</v>
      </c>
    </row>
    <row r="5" spans="2:6">
      <c r="B5" s="52" t="s">
        <v>103</v>
      </c>
      <c r="C5" s="50">
        <v>1</v>
      </c>
      <c r="D5" s="51">
        <v>73227057374</v>
      </c>
      <c r="E5" s="51">
        <v>76694087318</v>
      </c>
      <c r="F5" s="51">
        <v>76694087318</v>
      </c>
    </row>
    <row r="6" spans="2:6">
      <c r="B6" s="55" t="s">
        <v>104</v>
      </c>
      <c r="C6" s="56">
        <v>7</v>
      </c>
      <c r="D6" s="57">
        <v>1013687767204</v>
      </c>
      <c r="E6" s="57">
        <v>1056356749980</v>
      </c>
      <c r="F6" s="57">
        <v>1062128756281</v>
      </c>
    </row>
    <row r="7" spans="2:6">
      <c r="B7" s="52" t="s">
        <v>105</v>
      </c>
      <c r="C7" s="50">
        <v>147</v>
      </c>
      <c r="D7" s="51">
        <v>204499519735498</v>
      </c>
      <c r="E7" s="51">
        <v>210387962383047</v>
      </c>
      <c r="F7" s="51">
        <v>212617132465509</v>
      </c>
    </row>
    <row r="8" spans="2:6">
      <c r="B8" s="55" t="s">
        <v>106</v>
      </c>
      <c r="C8" s="56">
        <v>1</v>
      </c>
      <c r="D8" s="57">
        <v>150591877389</v>
      </c>
      <c r="E8" s="57">
        <v>152588511509</v>
      </c>
      <c r="F8" s="57">
        <v>152756817276</v>
      </c>
    </row>
    <row r="9" spans="2:6">
      <c r="B9" s="52" t="s">
        <v>107</v>
      </c>
      <c r="C9" s="50">
        <v>18</v>
      </c>
      <c r="D9" s="51">
        <v>21750648333141</v>
      </c>
      <c r="E9" s="51">
        <v>22239329164637</v>
      </c>
      <c r="F9" s="51">
        <v>22314686279097</v>
      </c>
    </row>
    <row r="10" spans="2:6">
      <c r="B10" s="55" t="s">
        <v>108</v>
      </c>
      <c r="C10" s="56">
        <v>10</v>
      </c>
      <c r="D10" s="57">
        <v>4650184155157</v>
      </c>
      <c r="E10" s="57">
        <v>4664455437655</v>
      </c>
      <c r="F10" s="57">
        <v>4766991565056</v>
      </c>
    </row>
    <row r="11" spans="2:6">
      <c r="B11" s="52" t="s">
        <v>109</v>
      </c>
      <c r="C11" s="50">
        <v>12</v>
      </c>
      <c r="D11" s="51">
        <v>2449536558260</v>
      </c>
      <c r="E11" s="51">
        <v>2597495963952</v>
      </c>
      <c r="F11" s="51">
        <v>2611279340875</v>
      </c>
    </row>
    <row r="12" spans="2:6">
      <c r="B12" s="55" t="s">
        <v>110</v>
      </c>
      <c r="C12" s="56">
        <v>1</v>
      </c>
      <c r="D12" s="57">
        <v>411005944192</v>
      </c>
      <c r="E12" s="57">
        <v>424499294404</v>
      </c>
      <c r="F12" s="57">
        <v>425139870248</v>
      </c>
    </row>
    <row r="13" spans="2:6">
      <c r="B13" s="52" t="s">
        <v>111</v>
      </c>
      <c r="C13" s="50">
        <v>1</v>
      </c>
      <c r="D13" s="51">
        <v>194760956561</v>
      </c>
      <c r="E13" s="51">
        <v>198795754985</v>
      </c>
      <c r="F13" s="51">
        <v>198937328256</v>
      </c>
    </row>
    <row r="14" spans="2:6">
      <c r="B14" s="55" t="s">
        <v>112</v>
      </c>
      <c r="C14" s="56">
        <v>1</v>
      </c>
      <c r="D14" s="57">
        <v>71122336769</v>
      </c>
      <c r="E14" s="57">
        <v>73824218034</v>
      </c>
      <c r="F14" s="57">
        <v>73875936794</v>
      </c>
    </row>
    <row r="15" spans="2:6">
      <c r="B15" s="52" t="s">
        <v>113</v>
      </c>
      <c r="C15" s="50">
        <v>2</v>
      </c>
      <c r="D15" s="51">
        <v>2000557412849</v>
      </c>
      <c r="E15" s="51">
        <v>2046018732783</v>
      </c>
      <c r="F15" s="51">
        <v>2054803704161</v>
      </c>
    </row>
    <row r="16" spans="2:6">
      <c r="B16" s="55" t="s">
        <v>114</v>
      </c>
      <c r="C16" s="56">
        <v>1</v>
      </c>
      <c r="D16" s="57">
        <v>4869868645</v>
      </c>
      <c r="E16" s="57">
        <v>7225812800</v>
      </c>
      <c r="F16" s="57">
        <v>7225812800</v>
      </c>
    </row>
    <row r="17" spans="2:6">
      <c r="B17" s="52" t="s">
        <v>115</v>
      </c>
      <c r="C17" s="50">
        <v>1</v>
      </c>
      <c r="D17" s="51">
        <v>125803790787</v>
      </c>
      <c r="E17" s="51">
        <v>128369324787</v>
      </c>
      <c r="F17" s="51">
        <v>128529324787</v>
      </c>
    </row>
    <row r="18" spans="2:6">
      <c r="B18" s="55" t="s">
        <v>116</v>
      </c>
      <c r="C18" s="56">
        <v>1</v>
      </c>
      <c r="D18" s="57">
        <v>162105605308</v>
      </c>
      <c r="E18" s="57">
        <v>161876388740</v>
      </c>
      <c r="F18" s="57">
        <v>163565972074</v>
      </c>
    </row>
    <row r="19" spans="2:6">
      <c r="B19" s="52" t="s">
        <v>117</v>
      </c>
      <c r="C19" s="50">
        <v>1</v>
      </c>
      <c r="D19" s="51">
        <v>463930153634</v>
      </c>
      <c r="E19" s="51">
        <v>466327758223</v>
      </c>
      <c r="F19" s="51">
        <v>467638201589</v>
      </c>
    </row>
    <row r="20" spans="2:6">
      <c r="B20" s="55" t="s">
        <v>118</v>
      </c>
      <c r="C20" s="56">
        <v>2</v>
      </c>
      <c r="D20" s="57">
        <v>181581119142</v>
      </c>
      <c r="E20" s="57">
        <v>192081673820</v>
      </c>
      <c r="F20" s="57">
        <v>196424435744</v>
      </c>
    </row>
    <row r="21" spans="2:6">
      <c r="B21" s="52" t="s">
        <v>119</v>
      </c>
      <c r="C21" s="50">
        <v>1</v>
      </c>
      <c r="D21" s="51">
        <v>493351939106</v>
      </c>
      <c r="E21" s="51">
        <v>534680585865</v>
      </c>
      <c r="F21" s="51">
        <v>534699557415</v>
      </c>
    </row>
    <row r="22" spans="2:6">
      <c r="B22" s="55" t="s">
        <v>120</v>
      </c>
      <c r="C22" s="56">
        <v>1</v>
      </c>
      <c r="D22" s="57">
        <v>599062142802</v>
      </c>
      <c r="E22" s="57">
        <v>620551323237</v>
      </c>
      <c r="F22" s="57">
        <v>621542156575</v>
      </c>
    </row>
    <row r="23" spans="2:6">
      <c r="B23" s="52" t="s">
        <v>121</v>
      </c>
      <c r="C23" s="50">
        <v>1</v>
      </c>
      <c r="D23" s="51">
        <v>354871032773</v>
      </c>
      <c r="E23" s="51">
        <v>365127836197</v>
      </c>
      <c r="F23" s="51">
        <v>367095366767</v>
      </c>
    </row>
    <row r="24" spans="2:6">
      <c r="B24" s="55" t="s">
        <v>122</v>
      </c>
      <c r="C24" s="56">
        <v>3</v>
      </c>
      <c r="D24" s="57">
        <v>925483644432</v>
      </c>
      <c r="E24" s="57">
        <v>946249416858</v>
      </c>
      <c r="F24" s="57">
        <v>950634504658</v>
      </c>
    </row>
    <row r="25" spans="2:6">
      <c r="B25" s="52" t="s">
        <v>123</v>
      </c>
      <c r="C25" s="50">
        <v>1</v>
      </c>
      <c r="D25" s="51">
        <v>53494477637</v>
      </c>
      <c r="E25" s="51">
        <v>55115005198</v>
      </c>
      <c r="F25" s="51">
        <v>55115005198</v>
      </c>
    </row>
    <row r="26" spans="2:6">
      <c r="B26" s="55" t="s">
        <v>124</v>
      </c>
      <c r="C26" s="56">
        <v>1</v>
      </c>
      <c r="D26" s="57">
        <v>155750817879</v>
      </c>
      <c r="E26" s="57">
        <v>158828985504</v>
      </c>
      <c r="F26" s="57">
        <v>158828985504</v>
      </c>
    </row>
    <row r="27" spans="2:6">
      <c r="B27" s="52" t="s">
        <v>125</v>
      </c>
      <c r="C27" s="50">
        <v>1</v>
      </c>
      <c r="D27" s="51">
        <v>235627362366</v>
      </c>
      <c r="E27" s="51">
        <v>244069867754</v>
      </c>
      <c r="F27" s="51">
        <v>244712208762</v>
      </c>
    </row>
    <row r="28" spans="2:6">
      <c r="B28" s="55" t="s">
        <v>126</v>
      </c>
      <c r="C28" s="56">
        <v>3</v>
      </c>
      <c r="D28" s="57">
        <v>1453941721988</v>
      </c>
      <c r="E28" s="57">
        <v>1514166338396</v>
      </c>
      <c r="F28" s="57">
        <v>1522097361146</v>
      </c>
    </row>
    <row r="29" spans="2:6">
      <c r="B29" s="52" t="s">
        <v>127</v>
      </c>
      <c r="C29" s="50">
        <v>5</v>
      </c>
      <c r="D29" s="51">
        <v>3565401181604</v>
      </c>
      <c r="E29" s="51">
        <v>4009159575610</v>
      </c>
      <c r="F29" s="51">
        <v>4028646195998</v>
      </c>
    </row>
    <row r="30" spans="2:6">
      <c r="B30" s="55" t="s">
        <v>128</v>
      </c>
      <c r="C30" s="56">
        <v>4</v>
      </c>
      <c r="D30" s="57">
        <v>916593159690</v>
      </c>
      <c r="E30" s="57">
        <v>1003992662488</v>
      </c>
      <c r="F30" s="57">
        <v>1009046208326</v>
      </c>
    </row>
    <row r="31" spans="2:6">
      <c r="B31" s="58" t="s">
        <v>129</v>
      </c>
      <c r="C31" s="58">
        <v>233</v>
      </c>
      <c r="D31" s="59">
        <v>250982190473753</v>
      </c>
      <c r="E31" s="59">
        <v>258422991262718</v>
      </c>
      <c r="F31" s="59">
        <v>260926467573330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H14" sqref="H14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4" t="s">
        <v>133</v>
      </c>
      <c r="C2" s="65">
        <v>2010</v>
      </c>
      <c r="D2" s="65">
        <v>2011</v>
      </c>
      <c r="E2" s="65">
        <v>2012</v>
      </c>
      <c r="F2" s="65">
        <v>2013</v>
      </c>
      <c r="G2" s="65">
        <v>2014</v>
      </c>
      <c r="H2" s="65">
        <v>2015</v>
      </c>
      <c r="I2" s="65">
        <v>2016</v>
      </c>
      <c r="J2" s="65">
        <v>2017</v>
      </c>
    </row>
    <row r="3" spans="2:10" ht="15.75" thickTop="1">
      <c r="B3" s="45" t="s">
        <v>59</v>
      </c>
      <c r="C3" s="69">
        <v>1147633</v>
      </c>
      <c r="D3" s="66">
        <v>1138048</v>
      </c>
      <c r="E3" s="66">
        <v>1134609</v>
      </c>
      <c r="F3" s="66">
        <v>1081021</v>
      </c>
      <c r="G3" s="66">
        <v>1103840</v>
      </c>
      <c r="H3" s="66">
        <v>1088755</v>
      </c>
      <c r="I3" s="66">
        <v>1069982</v>
      </c>
      <c r="J3" s="67">
        <v>1010854</v>
      </c>
    </row>
    <row r="4" spans="2:10">
      <c r="B4" s="45" t="s">
        <v>60</v>
      </c>
      <c r="C4" s="69">
        <v>235108</v>
      </c>
      <c r="D4" s="66">
        <v>274779</v>
      </c>
      <c r="E4" s="66">
        <v>299251</v>
      </c>
      <c r="F4" s="66">
        <v>285147</v>
      </c>
      <c r="G4" s="66">
        <v>342169</v>
      </c>
      <c r="H4" s="66">
        <v>352610</v>
      </c>
      <c r="I4" s="66">
        <v>363121</v>
      </c>
      <c r="J4" s="67">
        <v>389241</v>
      </c>
    </row>
    <row r="5" spans="2:10">
      <c r="B5" s="45" t="s">
        <v>61</v>
      </c>
      <c r="C5" s="69">
        <v>1435256</v>
      </c>
      <c r="D5" s="66">
        <v>1669881</v>
      </c>
      <c r="E5" s="66">
        <v>1911938</v>
      </c>
      <c r="F5" s="66">
        <v>2267477</v>
      </c>
      <c r="G5" s="66">
        <v>2479435</v>
      </c>
      <c r="H5" s="66">
        <v>2748162</v>
      </c>
      <c r="I5" s="66">
        <v>2961942</v>
      </c>
      <c r="J5" s="67">
        <v>3055617</v>
      </c>
    </row>
    <row r="6" spans="2:10">
      <c r="B6" s="46" t="s">
        <v>134</v>
      </c>
      <c r="C6" s="68">
        <f>SUM(C3:C5)</f>
        <v>2817997</v>
      </c>
      <c r="D6" s="68">
        <f t="shared" ref="D6:J6" si="0">SUM(D3:D5)</f>
        <v>3082708</v>
      </c>
      <c r="E6" s="68">
        <f t="shared" si="0"/>
        <v>3345798</v>
      </c>
      <c r="F6" s="68">
        <f t="shared" si="0"/>
        <v>3633645</v>
      </c>
      <c r="G6" s="68">
        <f t="shared" si="0"/>
        <v>3925444</v>
      </c>
      <c r="H6" s="68">
        <f t="shared" si="0"/>
        <v>4189527</v>
      </c>
      <c r="I6" s="68">
        <f t="shared" si="0"/>
        <v>4395045</v>
      </c>
      <c r="J6" s="68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="85" zoomScaleNormal="85" workbookViewId="0">
      <selection activeCell="R14" sqref="R14"/>
    </sheetView>
  </sheetViews>
  <sheetFormatPr defaultRowHeight="12.75"/>
  <cols>
    <col min="1" max="1" width="9.140625" style="24"/>
    <col min="2" max="2" width="16" style="24" bestFit="1" customWidth="1"/>
    <col min="3" max="3" width="14.140625" style="24" bestFit="1" customWidth="1"/>
    <col min="4" max="15" width="9.140625" style="24"/>
    <col min="16" max="16" width="9.140625" style="23"/>
    <col min="17" max="16384" width="9.140625" style="24"/>
  </cols>
  <sheetData>
    <row r="3" spans="2:16" ht="13.5" thickBot="1">
      <c r="B3" s="33" t="s">
        <v>57</v>
      </c>
      <c r="C3" s="22"/>
      <c r="D3" s="22">
        <f>PELAKU!C2</f>
        <v>43009</v>
      </c>
      <c r="E3" s="22">
        <f>PELAKU!D2</f>
        <v>43040</v>
      </c>
      <c r="F3" s="22">
        <f>PELAKU!E2</f>
        <v>43070</v>
      </c>
      <c r="G3" s="22">
        <f>PELAKU!F2</f>
        <v>43101</v>
      </c>
      <c r="H3" s="22">
        <f>PELAKU!G2</f>
        <v>43132</v>
      </c>
      <c r="I3" s="22">
        <f>PELAKU!H2</f>
        <v>43160</v>
      </c>
      <c r="J3" s="22">
        <f>PELAKU!I2</f>
        <v>43191</v>
      </c>
      <c r="K3" s="22">
        <f>PELAKU!J2</f>
        <v>43221</v>
      </c>
      <c r="L3" s="22">
        <f>PELAKU!K2</f>
        <v>43252</v>
      </c>
      <c r="M3" s="22">
        <f>PELAKU!L2</f>
        <v>43282</v>
      </c>
      <c r="N3" s="22">
        <f>PELAKU!M2</f>
        <v>43313</v>
      </c>
      <c r="O3" s="22">
        <f>PELAKU!N2</f>
        <v>43344</v>
      </c>
      <c r="P3" s="22">
        <f>PELAKU!O2</f>
        <v>43374</v>
      </c>
    </row>
    <row r="4" spans="2:16" ht="13.5" thickTop="1">
      <c r="B4" s="34" t="s">
        <v>132</v>
      </c>
      <c r="C4" s="28" t="s">
        <v>58</v>
      </c>
      <c r="D4" s="26">
        <v>6.2029284621179348E-2</v>
      </c>
      <c r="E4" s="26">
        <v>6.7484391368163851E-2</v>
      </c>
      <c r="F4" s="26">
        <v>7.3918322142442816E-2</v>
      </c>
      <c r="G4" s="26">
        <v>7.1823498999796344E-3</v>
      </c>
      <c r="H4" s="26">
        <v>1.2542008046196554E-2</v>
      </c>
      <c r="I4" s="26">
        <v>1.879682425316621E-2</v>
      </c>
      <c r="J4" s="26">
        <v>2.5736924791483679E-2</v>
      </c>
      <c r="K4" s="26">
        <v>3.5922375504839892E-2</v>
      </c>
      <c r="L4" s="26">
        <v>4.1878363437532359E-2</v>
      </c>
      <c r="M4" s="26">
        <v>4.7746299244541816E-2</v>
      </c>
      <c r="N4" s="26">
        <v>5.3532223643268227E-2</v>
      </c>
      <c r="O4" s="26">
        <v>5.91E-2</v>
      </c>
      <c r="P4" s="35">
        <v>6.4699999999999994E-2</v>
      </c>
    </row>
    <row r="5" spans="2:16">
      <c r="B5" s="36"/>
      <c r="C5" s="30" t="s">
        <v>59</v>
      </c>
      <c r="D5" s="25">
        <v>6.6653041480610478E-2</v>
      </c>
      <c r="E5" s="25">
        <v>7.2944955536219713E-2</v>
      </c>
      <c r="F5" s="25">
        <v>7.9616263730297579E-2</v>
      </c>
      <c r="G5" s="25">
        <v>7.5230822684243873E-3</v>
      </c>
      <c r="H5" s="25">
        <v>1.2872469370473356E-2</v>
      </c>
      <c r="I5" s="25">
        <v>1.9293052065170468E-2</v>
      </c>
      <c r="J5" s="25">
        <v>2.6610220398845922E-2</v>
      </c>
      <c r="K5" s="25">
        <v>4.0480532835263032E-2</v>
      </c>
      <c r="L5" s="25">
        <v>4.6797297873842972E-2</v>
      </c>
      <c r="M5" s="25">
        <v>5.3228423481259605E-2</v>
      </c>
      <c r="N5" s="25">
        <v>5.9408968292955645E-2</v>
      </c>
      <c r="O5" s="25">
        <v>6.5299999999999997E-2</v>
      </c>
      <c r="P5" s="37">
        <v>7.0999999999999994E-2</v>
      </c>
    </row>
    <row r="6" spans="2:16">
      <c r="B6" s="36"/>
      <c r="C6" s="30" t="s">
        <v>60</v>
      </c>
      <c r="D6" s="25">
        <v>6.3502915224512013E-2</v>
      </c>
      <c r="E6" s="25">
        <v>6.8499141548037226E-2</v>
      </c>
      <c r="F6" s="25">
        <v>7.4309845119619772E-2</v>
      </c>
      <c r="G6" s="25">
        <v>7.1628945984659005E-3</v>
      </c>
      <c r="H6" s="25">
        <v>1.2659903633611606E-2</v>
      </c>
      <c r="I6" s="25">
        <v>1.9642300483993142E-2</v>
      </c>
      <c r="J6" s="25">
        <v>2.7892590855644342E-2</v>
      </c>
      <c r="K6" s="25">
        <v>3.172463897819762E-2</v>
      </c>
      <c r="L6" s="25">
        <v>3.8006180341558032E-2</v>
      </c>
      <c r="M6" s="25">
        <v>4.3206293421950974E-2</v>
      </c>
      <c r="N6" s="25">
        <v>4.79095802633423E-2</v>
      </c>
      <c r="O6" s="25">
        <v>5.2299999999999999E-2</v>
      </c>
      <c r="P6" s="37">
        <v>5.7508407226731978E-2</v>
      </c>
    </row>
    <row r="7" spans="2:16">
      <c r="B7" s="36"/>
      <c r="C7" s="30" t="s">
        <v>61</v>
      </c>
      <c r="D7" s="25">
        <v>5.1931483337885873E-2</v>
      </c>
      <c r="E7" s="25">
        <v>5.5898955246984933E-2</v>
      </c>
      <c r="F7" s="25">
        <v>6.2117166519496232E-2</v>
      </c>
      <c r="G7" s="25">
        <v>6.5003788910273901E-3</v>
      </c>
      <c r="H7" s="25">
        <v>1.1831666565040467E-2</v>
      </c>
      <c r="I7" s="25">
        <v>1.7472299130464664E-2</v>
      </c>
      <c r="J7" s="25">
        <v>2.3154976309624441E-2</v>
      </c>
      <c r="K7" s="25">
        <v>2.8735839447713102E-2</v>
      </c>
      <c r="L7" s="25">
        <v>3.3928843012764734E-2</v>
      </c>
      <c r="M7" s="25">
        <v>3.9043213127031524E-2</v>
      </c>
      <c r="N7" s="25">
        <v>4.4563118169833549E-2</v>
      </c>
      <c r="O7" s="25">
        <v>4.9799999999999997E-2</v>
      </c>
      <c r="P7" s="37">
        <v>5.5451098427230845E-2</v>
      </c>
    </row>
    <row r="8" spans="2:16">
      <c r="B8" s="34" t="s">
        <v>135</v>
      </c>
      <c r="C8" s="28" t="s">
        <v>58</v>
      </c>
      <c r="D8" s="26">
        <v>8.3028875859491952E-2</v>
      </c>
      <c r="E8" s="26">
        <v>9.1242739828217734E-2</v>
      </c>
      <c r="F8" s="26">
        <v>0.10585894877588575</v>
      </c>
      <c r="G8" s="26">
        <v>1.703475626334679E-2</v>
      </c>
      <c r="H8" s="26">
        <v>1.5576517054727609E-2</v>
      </c>
      <c r="I8" s="26">
        <v>8.0719255924581144E-3</v>
      </c>
      <c r="J8" s="26">
        <v>4.6778989064026177E-3</v>
      </c>
      <c r="K8" s="26">
        <v>6.6374972147276922E-3</v>
      </c>
      <c r="L8" s="26">
        <v>-4.6337570156373712E-3</v>
      </c>
      <c r="M8" s="26">
        <v>5.1872880979942533E-3</v>
      </c>
      <c r="N8" s="26">
        <v>8.7512133603567781E-3</v>
      </c>
      <c r="O8" s="26">
        <v>1.03E-2</v>
      </c>
      <c r="P8" s="35">
        <v>6.4000000000000003E-3</v>
      </c>
    </row>
    <row r="9" spans="2:16">
      <c r="B9" s="38"/>
      <c r="C9" s="30" t="s">
        <v>59</v>
      </c>
      <c r="D9" s="25">
        <v>9.0792953906170717E-2</v>
      </c>
      <c r="E9" s="25">
        <v>9.9813553775398939E-2</v>
      </c>
      <c r="F9" s="25">
        <v>0.11465419329367658</v>
      </c>
      <c r="G9" s="25">
        <v>1.9272152724351115E-2</v>
      </c>
      <c r="H9" s="25">
        <v>1.7060561286162488E-2</v>
      </c>
      <c r="I9" s="25">
        <v>6.0991815266068635E-3</v>
      </c>
      <c r="J9" s="25">
        <v>1.2120926637531999E-3</v>
      </c>
      <c r="K9" s="25">
        <v>2.4253774769044121E-3</v>
      </c>
      <c r="L9" s="25">
        <v>-1.228864845241876E-2</v>
      </c>
      <c r="M9" s="25">
        <v>-1.0435090109213788E-3</v>
      </c>
      <c r="N9" s="25">
        <v>2.423587223541258E-3</v>
      </c>
      <c r="O9" s="25">
        <v>3.2000000000000002E-3</v>
      </c>
      <c r="P9" s="37">
        <v>-3.0999999999999999E-3</v>
      </c>
    </row>
    <row r="10" spans="2:16">
      <c r="B10" s="38"/>
      <c r="C10" s="30" t="s">
        <v>60</v>
      </c>
      <c r="D10" s="25">
        <v>8.6473577980564403E-2</v>
      </c>
      <c r="E10" s="25">
        <v>9.3392290391888441E-2</v>
      </c>
      <c r="F10" s="25">
        <v>0.11528609255508493</v>
      </c>
      <c r="G10" s="25">
        <v>2.014476835635744E-2</v>
      </c>
      <c r="H10" s="25">
        <v>1.8981941438552773E-2</v>
      </c>
      <c r="I10" s="25">
        <v>7.3317344570256399E-3</v>
      </c>
      <c r="J10" s="25">
        <v>3.4834521156359862E-3</v>
      </c>
      <c r="K10" s="25">
        <v>6.0476712170481096E-3</v>
      </c>
      <c r="L10" s="25">
        <v>-2.3866416460975423E-3</v>
      </c>
      <c r="M10" s="25">
        <v>9.2087201769023748E-3</v>
      </c>
      <c r="N10" s="25">
        <v>1.4355755708045015E-2</v>
      </c>
      <c r="O10" s="25">
        <v>1.6199999999999999E-2</v>
      </c>
      <c r="P10" s="37">
        <v>1.3817923492360508E-2</v>
      </c>
    </row>
    <row r="11" spans="2:16">
      <c r="B11" s="38"/>
      <c r="C11" s="30" t="s">
        <v>61</v>
      </c>
      <c r="D11" s="25">
        <v>6.5676883577790224E-2</v>
      </c>
      <c r="E11" s="25">
        <v>7.2828605089350226E-2</v>
      </c>
      <c r="F11" s="25">
        <v>8.4153291302604155E-2</v>
      </c>
      <c r="G11" s="25">
        <v>1.122788996652513E-2</v>
      </c>
      <c r="H11" s="25">
        <v>1.120616519762635E-2</v>
      </c>
      <c r="I11" s="25">
        <v>1.2281846321848984E-2</v>
      </c>
      <c r="J11" s="25">
        <v>1.1967916193119266E-2</v>
      </c>
      <c r="K11" s="25">
        <v>1.5086326493346619E-2</v>
      </c>
      <c r="L11" s="25">
        <v>9.2704635913276687E-3</v>
      </c>
      <c r="M11" s="25">
        <v>1.555347341577925E-2</v>
      </c>
      <c r="N11" s="25">
        <v>1.8611040546315398E-2</v>
      </c>
      <c r="O11" s="25">
        <v>2.1499999999999998E-2</v>
      </c>
      <c r="P11" s="37">
        <v>2.1613497814147425E-2</v>
      </c>
    </row>
    <row r="12" spans="2:16">
      <c r="B12" s="34" t="s">
        <v>136</v>
      </c>
      <c r="C12" s="28" t="s">
        <v>58</v>
      </c>
      <c r="D12" s="26">
        <v>6.0032547142032509E-2</v>
      </c>
      <c r="E12" s="26">
        <v>6.534315447605836E-2</v>
      </c>
      <c r="F12" s="26">
        <v>7.161537237736694E-2</v>
      </c>
      <c r="G12" s="26">
        <v>6.9709473492770681E-3</v>
      </c>
      <c r="H12" s="26">
        <v>1.217037933511495E-2</v>
      </c>
      <c r="I12" s="26">
        <v>1.8244056297826921E-2</v>
      </c>
      <c r="J12" s="26">
        <v>2.4983830504985729E-2</v>
      </c>
      <c r="K12" s="26">
        <v>3.4866413680168587E-2</v>
      </c>
      <c r="L12" s="26">
        <v>4.0635172065651017E-2</v>
      </c>
      <c r="M12" s="26">
        <v>4.6316956710078468E-2</v>
      </c>
      <c r="N12" s="26">
        <v>5.189479030799158E-2</v>
      </c>
      <c r="O12" s="26">
        <v>5.7200000000000001E-2</v>
      </c>
      <c r="P12" s="35">
        <v>6.2600000000000003E-2</v>
      </c>
    </row>
    <row r="13" spans="2:16">
      <c r="B13" s="38"/>
      <c r="C13" s="30" t="s">
        <v>59</v>
      </c>
      <c r="D13" s="25">
        <v>6.3924426004960622E-2</v>
      </c>
      <c r="E13" s="25">
        <v>6.9992942754312101E-2</v>
      </c>
      <c r="F13" s="25">
        <v>7.645234260622974E-2</v>
      </c>
      <c r="G13" s="25">
        <v>7.2508977328695412E-3</v>
      </c>
      <c r="H13" s="25">
        <v>1.2406890834875018E-2</v>
      </c>
      <c r="I13" s="25">
        <v>1.859882226930723E-2</v>
      </c>
      <c r="J13" s="25">
        <v>2.5649409410142578E-2</v>
      </c>
      <c r="K13" s="25">
        <v>3.8997835699704678E-2</v>
      </c>
      <c r="L13" s="25">
        <v>4.5066276723736552E-2</v>
      </c>
      <c r="M13" s="25">
        <v>5.1244285897280667E-2</v>
      </c>
      <c r="N13" s="25">
        <v>5.7120760214211516E-2</v>
      </c>
      <c r="O13" s="25">
        <v>6.2799999999999995E-2</v>
      </c>
      <c r="P13" s="37">
        <v>6.8199999999999997E-2</v>
      </c>
    </row>
    <row r="14" spans="2:16">
      <c r="B14" s="38"/>
      <c r="C14" s="30" t="s">
        <v>60</v>
      </c>
      <c r="D14" s="25">
        <v>6.1919503807431844E-2</v>
      </c>
      <c r="E14" s="25">
        <v>6.6806754066437005E-2</v>
      </c>
      <c r="F14" s="25">
        <v>7.2508039171011091E-2</v>
      </c>
      <c r="G14" s="25">
        <v>6.9544164336709322E-3</v>
      </c>
      <c r="H14" s="25">
        <v>1.2328174347096899E-2</v>
      </c>
      <c r="I14" s="25">
        <v>1.9151372425449797E-2</v>
      </c>
      <c r="J14" s="25">
        <v>2.7202342480752904E-2</v>
      </c>
      <c r="K14" s="25">
        <v>3.0958231949626578E-2</v>
      </c>
      <c r="L14" s="25">
        <v>3.7077259112354224E-2</v>
      </c>
      <c r="M14" s="25">
        <v>4.2158239327755108E-2</v>
      </c>
      <c r="N14" s="25">
        <v>4.6754261103905154E-2</v>
      </c>
      <c r="O14" s="25">
        <v>5.11E-2</v>
      </c>
      <c r="P14" s="37">
        <v>5.6139898728574979E-2</v>
      </c>
    </row>
    <row r="15" spans="2:16">
      <c r="B15" s="38"/>
      <c r="C15" s="30" t="s">
        <v>61</v>
      </c>
      <c r="D15" s="25">
        <v>5.1078211773613803E-2</v>
      </c>
      <c r="E15" s="25">
        <v>5.5005027782779908E-2</v>
      </c>
      <c r="F15" s="25">
        <v>6.1138791223627018E-2</v>
      </c>
      <c r="G15" s="25">
        <v>6.3988554356406982E-3</v>
      </c>
      <c r="H15" s="25">
        <v>1.1622493360369041E-2</v>
      </c>
      <c r="I15" s="25">
        <v>1.7159011917419083E-2</v>
      </c>
      <c r="J15" s="25">
        <v>2.2752197717731841E-2</v>
      </c>
      <c r="K15" s="25">
        <v>2.8242837460986697E-2</v>
      </c>
      <c r="L15" s="25">
        <v>3.3338226474720394E-2</v>
      </c>
      <c r="M15" s="25">
        <v>3.8346409342255909E-2</v>
      </c>
      <c r="N15" s="25">
        <v>4.377208661330069E-2</v>
      </c>
      <c r="O15" s="25">
        <v>4.8899999999999999E-2</v>
      </c>
      <c r="P15" s="37">
        <v>5.4443448781484292E-2</v>
      </c>
    </row>
    <row r="16" spans="2:16" ht="25.5">
      <c r="B16" s="39" t="s">
        <v>62</v>
      </c>
      <c r="C16" s="29" t="s">
        <v>58</v>
      </c>
      <c r="D16" s="32">
        <v>0.96929879645919859</v>
      </c>
      <c r="E16" s="32">
        <v>0.97289145912623975</v>
      </c>
      <c r="F16" s="32">
        <v>0.9751815537938473</v>
      </c>
      <c r="G16" s="32">
        <v>0.97056638096910808</v>
      </c>
      <c r="H16" s="32">
        <v>0.97017222185951379</v>
      </c>
      <c r="I16" s="32">
        <v>0.97103903598786145</v>
      </c>
      <c r="J16" s="32">
        <v>0.97117773478713576</v>
      </c>
      <c r="K16" s="32">
        <v>0.97006685444605745</v>
      </c>
      <c r="L16" s="32">
        <v>0.96886497792282533</v>
      </c>
      <c r="M16" s="32">
        <v>0.96856259693180002</v>
      </c>
      <c r="N16" s="32">
        <v>0.96486314809110241</v>
      </c>
      <c r="O16" s="32">
        <v>0.96550000000000002</v>
      </c>
      <c r="P16" s="40">
        <v>0.96189999999999998</v>
      </c>
    </row>
    <row r="17" spans="2:16">
      <c r="B17" s="38"/>
      <c r="C17" s="30" t="s">
        <v>59</v>
      </c>
      <c r="D17" s="25">
        <v>0.9605855832403728</v>
      </c>
      <c r="E17" s="25">
        <v>0.96422908823161557</v>
      </c>
      <c r="F17" s="25">
        <v>0.96832059848675922</v>
      </c>
      <c r="G17" s="25">
        <v>0.96382007721791785</v>
      </c>
      <c r="H17" s="25">
        <v>0.96384282547232003</v>
      </c>
      <c r="I17" s="25">
        <v>0.9643869751884695</v>
      </c>
      <c r="J17" s="25">
        <v>0.9635229610003655</v>
      </c>
      <c r="K17" s="25">
        <v>0.96129311499500125</v>
      </c>
      <c r="L17" s="25">
        <v>0.9612004983768222</v>
      </c>
      <c r="M17" s="25">
        <v>0.96100906182309442</v>
      </c>
      <c r="N17" s="25">
        <v>0.95284630151748628</v>
      </c>
      <c r="O17" s="25">
        <v>0.95320000000000005</v>
      </c>
      <c r="P17" s="37">
        <v>0.95089999999999997</v>
      </c>
    </row>
    <row r="18" spans="2:16">
      <c r="B18" s="38"/>
      <c r="C18" s="30" t="s">
        <v>60</v>
      </c>
      <c r="D18" s="25">
        <v>0.97406733545509638</v>
      </c>
      <c r="E18" s="25">
        <v>0.97757395149253434</v>
      </c>
      <c r="F18" s="25">
        <v>0.98082152477044715</v>
      </c>
      <c r="G18" s="25">
        <v>0.97089470437836423</v>
      </c>
      <c r="H18" s="25">
        <v>0.97670768123423879</v>
      </c>
      <c r="I18" s="25">
        <v>0.97743057138612455</v>
      </c>
      <c r="J18" s="25">
        <v>0.97599397565276569</v>
      </c>
      <c r="K18" s="25">
        <v>0.97819967710879951</v>
      </c>
      <c r="L18" s="25">
        <v>0.97414381473902056</v>
      </c>
      <c r="M18" s="25">
        <v>0.97684981026526674</v>
      </c>
      <c r="N18" s="25">
        <v>0.97688282686275363</v>
      </c>
      <c r="O18" s="25">
        <v>0.97829999999999995</v>
      </c>
      <c r="P18" s="37">
        <v>0.9766331164437414</v>
      </c>
    </row>
    <row r="19" spans="2:16">
      <c r="B19" s="41"/>
      <c r="C19" s="31" t="s">
        <v>61</v>
      </c>
      <c r="D19" s="27">
        <v>0.98467740732041553</v>
      </c>
      <c r="E19" s="27">
        <v>0.98840766396303803</v>
      </c>
      <c r="F19" s="27">
        <v>0.98690843208506596</v>
      </c>
      <c r="G19" s="27">
        <v>0.98438191725611157</v>
      </c>
      <c r="H19" s="27">
        <v>0.98026419990433045</v>
      </c>
      <c r="I19" s="27">
        <v>0.9815668646855702</v>
      </c>
      <c r="J19" s="27">
        <v>0.98421366332948401</v>
      </c>
      <c r="K19" s="27">
        <v>0.98379846867427667</v>
      </c>
      <c r="L19" s="27">
        <v>0.98133765342784363</v>
      </c>
      <c r="M19" s="27">
        <v>0.97952023964853396</v>
      </c>
      <c r="N19" s="27">
        <v>0.982922684618039</v>
      </c>
      <c r="O19" s="27">
        <v>0.98350000000000004</v>
      </c>
      <c r="P19" s="42">
        <v>0.97680885340871015</v>
      </c>
    </row>
    <row r="20" spans="2:16">
      <c r="B20" s="63" t="s">
        <v>130</v>
      </c>
    </row>
    <row r="21" spans="2:16">
      <c r="B21" s="64" t="s">
        <v>131</v>
      </c>
    </row>
    <row r="22" spans="2:16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Q17" sqref="Q17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PELAKU!C2</f>
        <v>43009</v>
      </c>
      <c r="D2" s="71">
        <f>PELAKU!D2</f>
        <v>43040</v>
      </c>
      <c r="E2" s="71">
        <f>PELAKU!E2</f>
        <v>43070</v>
      </c>
      <c r="F2" s="71">
        <f>PELAKU!F2</f>
        <v>43101</v>
      </c>
      <c r="G2" s="71">
        <f>PELAKU!G2</f>
        <v>43132</v>
      </c>
      <c r="H2" s="71">
        <f>PELAKU!H2</f>
        <v>43160</v>
      </c>
      <c r="I2" s="71">
        <f>PELAKU!I2</f>
        <v>43191</v>
      </c>
      <c r="J2" s="71">
        <f>PELAKU!J2</f>
        <v>43221</v>
      </c>
      <c r="K2" s="71">
        <f>PELAKU!K2</f>
        <v>43252</v>
      </c>
      <c r="L2" s="71">
        <f>PELAKU!L2</f>
        <v>43282</v>
      </c>
      <c r="M2" s="71">
        <f>PELAKU!M2</f>
        <v>43313</v>
      </c>
      <c r="N2" s="71">
        <f>PELAKU!N2</f>
        <v>43344</v>
      </c>
      <c r="O2" s="71">
        <f>PELAKU!O2</f>
        <v>43374</v>
      </c>
    </row>
    <row r="3" spans="1:15">
      <c r="A3" s="15">
        <v>1</v>
      </c>
      <c r="B3" s="16" t="s">
        <v>12</v>
      </c>
      <c r="C3" s="61">
        <f>+'LAN-PPMP'!C3+'LAN-PPIP'!C3+'LAN-DPLK'!C3</f>
        <v>652.10309039540994</v>
      </c>
      <c r="D3" s="61">
        <f>+'LAN-PPMP'!D3+'LAN-PPIP'!D3+'LAN-DPLK'!D3</f>
        <v>651.35649886731994</v>
      </c>
      <c r="E3" s="61">
        <f>+'LAN-PPMP'!E3+'LAN-PPIP'!E3+'LAN-DPLK'!E3</f>
        <v>288.56558919190996</v>
      </c>
      <c r="F3" s="61">
        <f>+'LAN-PPMP'!F3+'LAN-PPIP'!F3+'LAN-DPLK'!F3</f>
        <v>468.81332334294996</v>
      </c>
      <c r="G3" s="61">
        <f>+'LAN-PPMP'!G3+'LAN-PPIP'!G3+'LAN-DPLK'!G3</f>
        <v>947.45592949297998</v>
      </c>
      <c r="H3" s="61">
        <f>+'LAN-PPMP'!H3+'LAN-PPIP'!H3+'LAN-DPLK'!H3</f>
        <v>683.27809353601003</v>
      </c>
      <c r="I3" s="61">
        <f>+'LAN-PPMP'!I3+'LAN-PPIP'!I3+'LAN-DPLK'!I3</f>
        <v>508.35590242353999</v>
      </c>
      <c r="J3" s="61">
        <f>+'LAN-PPMP'!J3+'LAN-PPIP'!J3+'LAN-DPLK'!J3</f>
        <v>597.49025035499994</v>
      </c>
      <c r="K3" s="61">
        <f>+'LAN-PPMP'!K3+'LAN-PPIP'!K3+'LAN-DPLK'!K3</f>
        <v>583.55490900500001</v>
      </c>
      <c r="L3" s="61">
        <f>+'LAN-PPMP'!L3+'LAN-PPIP'!L3+'LAN-DPLK'!L3</f>
        <v>427.68870985299998</v>
      </c>
      <c r="M3" s="61">
        <f>+'LAN-PPMP'!M3+'LAN-PPIP'!M3+'LAN-DPLK'!M3</f>
        <v>541.27579318699998</v>
      </c>
      <c r="N3" s="61">
        <f>+'LAN-PPMP'!N3+'LAN-PPIP'!N3+'LAN-DPLK'!N3</f>
        <v>499.99891135399997</v>
      </c>
      <c r="O3" s="61">
        <f>+'LAN-PPMP'!O3+'LAN-PPIP'!O3+'LAN-DPLK'!O3</f>
        <v>392</v>
      </c>
    </row>
    <row r="4" spans="1:15">
      <c r="A4" s="15">
        <v>2</v>
      </c>
      <c r="B4" s="16" t="s">
        <v>13</v>
      </c>
      <c r="C4" s="61">
        <f>+'LAN-PPMP'!C4+'LAN-PPIP'!C4+'LAN-DPLK'!C4</f>
        <v>1964.786084182</v>
      </c>
      <c r="D4" s="61">
        <f>+'LAN-PPMP'!D4+'LAN-PPIP'!D4+'LAN-DPLK'!D4</f>
        <v>2789.95667451395</v>
      </c>
      <c r="E4" s="61">
        <f>+'LAN-PPMP'!E4+'LAN-PPIP'!E4+'LAN-DPLK'!E4</f>
        <v>1174.0894535689999</v>
      </c>
      <c r="F4" s="61">
        <f>+'LAN-PPMP'!F4+'LAN-PPIP'!F4+'LAN-DPLK'!F4</f>
        <v>1442.1592425819999</v>
      </c>
      <c r="G4" s="61">
        <f>+'LAN-PPMP'!G4+'LAN-PPIP'!G4+'LAN-DPLK'!G4</f>
        <v>1087.1869514990001</v>
      </c>
      <c r="H4" s="61">
        <f>+'LAN-PPMP'!H4+'LAN-PPIP'!H4+'LAN-DPLK'!H4</f>
        <v>1466.16107341</v>
      </c>
      <c r="I4" s="61">
        <f>+'LAN-PPMP'!I4+'LAN-PPIP'!I4+'LAN-DPLK'!I4</f>
        <v>1482.3555751630001</v>
      </c>
      <c r="J4" s="61">
        <f>+'LAN-PPMP'!J4+'LAN-PPIP'!J4+'LAN-DPLK'!J4</f>
        <v>1448.3870126269999</v>
      </c>
      <c r="K4" s="61">
        <f>+'LAN-PPMP'!K4+'LAN-PPIP'!K4+'LAN-DPLK'!K4</f>
        <v>2061.1187783800001</v>
      </c>
      <c r="L4" s="61">
        <f>+'LAN-PPMP'!L4+'LAN-PPIP'!L4+'LAN-DPLK'!L4</f>
        <v>1172.5371725330001</v>
      </c>
      <c r="M4" s="61">
        <f>+'LAN-PPMP'!M4+'LAN-PPIP'!M4+'LAN-DPLK'!M4</f>
        <v>1037.9338653309999</v>
      </c>
      <c r="N4" s="61">
        <f>+'LAN-PPMP'!N4+'LAN-PPIP'!N4+'LAN-DPLK'!N4</f>
        <v>1047.9282320980001</v>
      </c>
      <c r="O4" s="61">
        <f>+'LAN-PPMP'!O4+'LAN-PPIP'!O4+'LAN-DPLK'!O4</f>
        <v>1430.04</v>
      </c>
    </row>
    <row r="5" spans="1:15">
      <c r="A5" s="15">
        <v>3</v>
      </c>
      <c r="B5" s="16" t="s">
        <v>14</v>
      </c>
      <c r="C5" s="61">
        <f>+'LAN-PPMP'!C5+'LAN-PPIP'!C5+'LAN-DPLK'!C5</f>
        <v>68246.179749714996</v>
      </c>
      <c r="D5" s="61">
        <f>+'LAN-PPMP'!D5+'LAN-PPIP'!D5+'LAN-DPLK'!D5</f>
        <v>66038.883616399005</v>
      </c>
      <c r="E5" s="61">
        <f>+'LAN-PPMP'!E5+'LAN-PPIP'!E5+'LAN-DPLK'!E5</f>
        <v>67002.360221642011</v>
      </c>
      <c r="F5" s="61">
        <f>+'LAN-PPMP'!F5+'LAN-PPIP'!F5+'LAN-DPLK'!F5</f>
        <v>68113.796161323</v>
      </c>
      <c r="G5" s="61">
        <f>+'LAN-PPMP'!G5+'LAN-PPIP'!G5+'LAN-DPLK'!G5</f>
        <v>65876.006761205004</v>
      </c>
      <c r="H5" s="61">
        <f>+'LAN-PPMP'!H5+'LAN-PPIP'!H5+'LAN-DPLK'!H5</f>
        <v>66268.548049280012</v>
      </c>
      <c r="I5" s="61">
        <f>+'LAN-PPMP'!I5+'LAN-PPIP'!I5+'LAN-DPLK'!I5</f>
        <v>66465.698971920996</v>
      </c>
      <c r="J5" s="61">
        <f>+'LAN-PPMP'!J5+'LAN-PPIP'!J5+'LAN-DPLK'!J5</f>
        <v>66917.087396361996</v>
      </c>
      <c r="K5" s="61">
        <f>+'LAN-PPMP'!K5+'LAN-PPIP'!K5+'LAN-DPLK'!K5</f>
        <v>66443.093936410995</v>
      </c>
      <c r="L5" s="61">
        <f>+'LAN-PPMP'!L5+'LAN-PPIP'!L5+'LAN-DPLK'!L5</f>
        <v>67334.184897155996</v>
      </c>
      <c r="M5" s="61">
        <f>+'LAN-PPMP'!M5+'LAN-PPIP'!M5+'LAN-DPLK'!M5</f>
        <v>66695.593085731001</v>
      </c>
      <c r="N5" s="61">
        <f>+'LAN-PPMP'!N5+'LAN-PPIP'!N5+'LAN-DPLK'!N5</f>
        <v>66045.000390261004</v>
      </c>
      <c r="O5" s="61">
        <f>+'LAN-PPMP'!O5+'LAN-PPIP'!O5+'LAN-DPLK'!O5</f>
        <v>64184.03</v>
      </c>
    </row>
    <row r="6" spans="1:15">
      <c r="A6" s="15">
        <v>4</v>
      </c>
      <c r="B6" s="16" t="s">
        <v>15</v>
      </c>
      <c r="C6" s="61">
        <f>+'LAN-PPMP'!C6+'LAN-PPIP'!C6+'LAN-DPLK'!C6</f>
        <v>1658.6681623079999</v>
      </c>
      <c r="D6" s="61">
        <f>+'LAN-PPMP'!D6+'LAN-PPIP'!D6+'LAN-DPLK'!D6</f>
        <v>1587.374827696</v>
      </c>
      <c r="E6" s="61">
        <f>+'LAN-PPMP'!E6+'LAN-PPIP'!E6+'LAN-DPLK'!E6</f>
        <v>1586.5382178969999</v>
      </c>
      <c r="F6" s="61">
        <f>+'LAN-PPMP'!F6+'LAN-PPIP'!F6+'LAN-DPLK'!F6</f>
        <v>1596.6550212889999</v>
      </c>
      <c r="G6" s="61">
        <f>+'LAN-PPMP'!G6+'LAN-PPIP'!G6+'LAN-DPLK'!G6</f>
        <v>1605.7927791939999</v>
      </c>
      <c r="H6" s="61">
        <f>+'LAN-PPMP'!H6+'LAN-PPIP'!H6+'LAN-DPLK'!H6</f>
        <v>1415.2775085650001</v>
      </c>
      <c r="I6" s="61">
        <f>+'LAN-PPMP'!I6+'LAN-PPIP'!I6+'LAN-DPLK'!I6</f>
        <v>1470.6433310759999</v>
      </c>
      <c r="J6" s="61">
        <f>+'LAN-PPMP'!J6+'LAN-PPIP'!J6+'LAN-DPLK'!J6</f>
        <v>1479.5534889969999</v>
      </c>
      <c r="K6" s="61">
        <f>+'LAN-PPMP'!K6+'LAN-PPIP'!K6+'LAN-DPLK'!K6</f>
        <v>1362.8033992829999</v>
      </c>
      <c r="L6" s="61">
        <f>+'LAN-PPMP'!L6+'LAN-PPIP'!L6+'LAN-DPLK'!L6</f>
        <v>1467.272178618</v>
      </c>
      <c r="M6" s="61">
        <f>+'LAN-PPMP'!M6+'LAN-PPIP'!M6+'LAN-DPLK'!M6</f>
        <v>1475.421434005</v>
      </c>
      <c r="N6" s="61">
        <f>+'LAN-PPMP'!N6+'LAN-PPIP'!N6+'LAN-DPLK'!N6</f>
        <v>1212.196199296</v>
      </c>
      <c r="O6" s="61">
        <f>+'LAN-PPMP'!O6+'LAN-PPIP'!O6+'LAN-DPLK'!O6</f>
        <v>1218.72</v>
      </c>
    </row>
    <row r="7" spans="1:15">
      <c r="A7" s="15">
        <v>5</v>
      </c>
      <c r="B7" s="16" t="s">
        <v>16</v>
      </c>
      <c r="C7" s="61">
        <f>+'LAN-PPMP'!C7+'LAN-PPIP'!C7+'LAN-DPLK'!C7</f>
        <v>0</v>
      </c>
      <c r="D7" s="61">
        <f>+'LAN-PPMP'!D7+'LAN-PPIP'!D7+'LAN-DPLK'!D7</f>
        <v>0</v>
      </c>
      <c r="E7" s="61">
        <f>+'LAN-PPMP'!E7+'LAN-PPIP'!E7+'LAN-DPLK'!E7</f>
        <v>0</v>
      </c>
      <c r="F7" s="61">
        <f>+'LAN-PPMP'!F7+'LAN-PPIP'!F7+'LAN-DPLK'!F7</f>
        <v>0</v>
      </c>
      <c r="G7" s="61">
        <f>+'LAN-PPMP'!G7+'LAN-PPIP'!G7+'LAN-DPLK'!G7</f>
        <v>46.733824903935997</v>
      </c>
      <c r="H7" s="61">
        <f>+'LAN-PPMP'!H7+'LAN-PPIP'!H7+'LAN-DPLK'!H7</f>
        <v>46.733799900000001</v>
      </c>
      <c r="I7" s="61">
        <f>+'LAN-PPMP'!I7+'LAN-PPIP'!I7+'LAN-DPLK'!I7</f>
        <v>0</v>
      </c>
      <c r="J7" s="61">
        <f>+'LAN-PPMP'!J7+'LAN-PPIP'!J7+'LAN-DPLK'!J7</f>
        <v>0</v>
      </c>
      <c r="K7" s="61">
        <f>+'LAN-PPMP'!K7+'LAN-PPIP'!K7+'LAN-DPLK'!K7</f>
        <v>0</v>
      </c>
      <c r="L7" s="61">
        <f>+'LAN-PPMP'!L7+'LAN-PPIP'!L7+'LAN-DPLK'!L7</f>
        <v>0</v>
      </c>
      <c r="M7" s="61">
        <f>+'LAN-PPMP'!M7+'LAN-PPIP'!M7+'LAN-DPLK'!M7</f>
        <v>0</v>
      </c>
      <c r="N7" s="61">
        <f>+'LAN-PPMP'!N7+'LAN-PPIP'!N7+'LAN-DPLK'!N7</f>
        <v>0</v>
      </c>
      <c r="O7" s="61">
        <f>+'LAN-PPMP'!O7+'LAN-PPIP'!O7+'LAN-DPLK'!O7</f>
        <v>0</v>
      </c>
    </row>
    <row r="8" spans="1:15">
      <c r="A8" s="15">
        <v>6</v>
      </c>
      <c r="B8" s="16" t="s">
        <v>17</v>
      </c>
      <c r="C8" s="61">
        <f>+'LAN-PPMP'!C8+'LAN-PPIP'!C8+'LAN-DPLK'!C8</f>
        <v>56564.07270430967</v>
      </c>
      <c r="D8" s="61">
        <f>+'LAN-PPMP'!D8+'LAN-PPIP'!D8+'LAN-DPLK'!D8</f>
        <v>57165.350464961455</v>
      </c>
      <c r="E8" s="61">
        <f>+'LAN-PPMP'!E8+'LAN-PPIP'!E8+'LAN-DPLK'!E8</f>
        <v>58356.605967670628</v>
      </c>
      <c r="F8" s="61">
        <f>+'LAN-PPMP'!F8+'LAN-PPIP'!F8+'LAN-DPLK'!F8</f>
        <v>57820.114542783733</v>
      </c>
      <c r="G8" s="61">
        <f>+'LAN-PPMP'!G8+'LAN-PPIP'!G8+'LAN-DPLK'!G8</f>
        <v>57731.284754160501</v>
      </c>
      <c r="H8" s="61">
        <f>+'LAN-PPMP'!H8+'LAN-PPIP'!H8+'LAN-DPLK'!H8</f>
        <v>58463.657397205308</v>
      </c>
      <c r="I8" s="61">
        <f>+'LAN-PPMP'!I8+'LAN-PPIP'!I8+'LAN-DPLK'!I8</f>
        <v>58596.681393287894</v>
      </c>
      <c r="J8" s="61">
        <f>+'LAN-PPMP'!J8+'LAN-PPIP'!J8+'LAN-DPLK'!J8</f>
        <v>58637.576987015316</v>
      </c>
      <c r="K8" s="61">
        <f>+'LAN-PPMP'!K8+'LAN-PPIP'!K8+'LAN-DPLK'!K8</f>
        <v>57235.061884718583</v>
      </c>
      <c r="L8" s="61">
        <f>+'LAN-PPMP'!L8+'LAN-PPIP'!L8+'LAN-DPLK'!L8</f>
        <v>57628.606651261995</v>
      </c>
      <c r="M8" s="61">
        <f>+'LAN-PPMP'!M8+'LAN-PPIP'!M8+'LAN-DPLK'!M8</f>
        <v>57903.634724905198</v>
      </c>
      <c r="N8" s="61">
        <f>+'LAN-PPMP'!N8+'LAN-PPIP'!N8+'LAN-DPLK'!N8</f>
        <v>57958.947484841738</v>
      </c>
      <c r="O8" s="61">
        <f>+'LAN-PPMP'!O8+'LAN-PPIP'!O8+'LAN-DPLK'!O8</f>
        <v>57355.5</v>
      </c>
    </row>
    <row r="9" spans="1:15">
      <c r="A9" s="15">
        <v>7</v>
      </c>
      <c r="B9" s="16" t="s">
        <v>18</v>
      </c>
      <c r="C9" s="61">
        <f>+'LAN-PPMP'!C9+'LAN-PPIP'!C9+'LAN-DPLK'!C9</f>
        <v>30061.412521170456</v>
      </c>
      <c r="D9" s="61">
        <f>+'LAN-PPMP'!D9+'LAN-PPIP'!D9+'LAN-DPLK'!D9</f>
        <v>29760.329611258432</v>
      </c>
      <c r="E9" s="61">
        <f>+'LAN-PPMP'!E9+'LAN-PPIP'!E9+'LAN-DPLK'!E9</f>
        <v>31613.130455755032</v>
      </c>
      <c r="F9" s="61">
        <f>+'LAN-PPMP'!F9+'LAN-PPIP'!F9+'LAN-DPLK'!F9</f>
        <v>33000.812308611181</v>
      </c>
      <c r="G9" s="61">
        <f>+'LAN-PPMP'!G9+'LAN-PPIP'!G9+'LAN-DPLK'!G9</f>
        <v>32974.084127334274</v>
      </c>
      <c r="H9" s="61">
        <f>+'LAN-PPMP'!H9+'LAN-PPIP'!H9+'LAN-DPLK'!H9</f>
        <v>31143.86305314827</v>
      </c>
      <c r="I9" s="61">
        <f>+'LAN-PPMP'!I9+'LAN-PPIP'!I9+'LAN-DPLK'!I9</f>
        <v>29979.317961957491</v>
      </c>
      <c r="J9" s="61">
        <f>+'LAN-PPMP'!J9+'LAN-PPIP'!J9+'LAN-DPLK'!J9</f>
        <v>30257.469675166591</v>
      </c>
      <c r="K9" s="61">
        <f>+'LAN-PPMP'!K9+'LAN-PPIP'!K9+'LAN-DPLK'!K9</f>
        <v>29113.74050813149</v>
      </c>
      <c r="L9" s="61">
        <f>+'LAN-PPMP'!L9+'LAN-PPIP'!L9+'LAN-DPLK'!L9</f>
        <v>29776.661121818972</v>
      </c>
      <c r="M9" s="61">
        <f>+'LAN-PPMP'!M9+'LAN-PPIP'!M9+'LAN-DPLK'!M9</f>
        <v>30205.352459206828</v>
      </c>
      <c r="N9" s="61">
        <f>+'LAN-PPMP'!N9+'LAN-PPIP'!N9+'LAN-DPLK'!N9</f>
        <v>30290.025347732921</v>
      </c>
      <c r="O9" s="61">
        <f>+'LAN-PPMP'!O9+'LAN-PPIP'!O9+'LAN-DPLK'!O9</f>
        <v>29475.87</v>
      </c>
    </row>
    <row r="10" spans="1:15">
      <c r="A10" s="15">
        <v>8</v>
      </c>
      <c r="B10" s="16" t="s">
        <v>19</v>
      </c>
      <c r="C10" s="61">
        <f>+'LAN-PPMP'!C10+'LAN-PPIP'!C10+'LAN-DPLK'!C10</f>
        <v>51350.392441347154</v>
      </c>
      <c r="D10" s="61">
        <f>+'LAN-PPMP'!D10+'LAN-PPIP'!D10+'LAN-DPLK'!D10</f>
        <v>52708.169858438763</v>
      </c>
      <c r="E10" s="61">
        <f>+'LAN-PPMP'!E10+'LAN-PPIP'!E10+'LAN-DPLK'!E10</f>
        <v>52702.043143478244</v>
      </c>
      <c r="F10" s="61">
        <f>+'LAN-PPMP'!F10+'LAN-PPIP'!F10+'LAN-DPLK'!F10</f>
        <v>52685.873203088689</v>
      </c>
      <c r="G10" s="61">
        <f>+'LAN-PPMP'!G10+'LAN-PPIP'!G10+'LAN-DPLK'!G10</f>
        <v>54529.228503213955</v>
      </c>
      <c r="H10" s="61">
        <f>+'LAN-PPMP'!H10+'LAN-PPIP'!H10+'LAN-DPLK'!H10</f>
        <v>54153.312938010291</v>
      </c>
      <c r="I10" s="61">
        <f>+'LAN-PPMP'!I10+'LAN-PPIP'!I10+'LAN-DPLK'!I10</f>
        <v>54221.538992183385</v>
      </c>
      <c r="J10" s="61">
        <f>+'LAN-PPMP'!J10+'LAN-PPIP'!J10+'LAN-DPLK'!J10</f>
        <v>54329.312518904051</v>
      </c>
      <c r="K10" s="61">
        <f>+'LAN-PPMP'!K10+'LAN-PPIP'!K10+'LAN-DPLK'!K10</f>
        <v>53504.778937168274</v>
      </c>
      <c r="L10" s="61">
        <f>+'LAN-PPMP'!L10+'LAN-PPIP'!L10+'LAN-DPLK'!L10</f>
        <v>54167.952893381756</v>
      </c>
      <c r="M10" s="61">
        <f>+'LAN-PPMP'!M10+'LAN-PPIP'!M10+'LAN-DPLK'!M10</f>
        <v>54361.590114159495</v>
      </c>
      <c r="N10" s="61">
        <f>+'LAN-PPMP'!N10+'LAN-PPIP'!N10+'LAN-DPLK'!N10</f>
        <v>55177.325504646571</v>
      </c>
      <c r="O10" s="61">
        <f>+'LAN-PPMP'!O10+'LAN-PPIP'!O10+'LAN-DPLK'!O10</f>
        <v>55004.77</v>
      </c>
    </row>
    <row r="11" spans="1:15">
      <c r="A11" s="15">
        <v>9</v>
      </c>
      <c r="B11" s="16" t="s">
        <v>20</v>
      </c>
      <c r="C11" s="61">
        <f>+'LAN-PPMP'!C11+'LAN-PPIP'!C11+'LAN-DPLK'!C11</f>
        <v>2639.5684188912378</v>
      </c>
      <c r="D11" s="61">
        <f>+'LAN-PPMP'!D11+'LAN-PPIP'!D11+'LAN-DPLK'!D11</f>
        <v>2916.8403788532878</v>
      </c>
      <c r="E11" s="61">
        <f>+'LAN-PPMP'!E11+'LAN-PPIP'!E11+'LAN-DPLK'!E11</f>
        <v>3022.8053183493676</v>
      </c>
      <c r="F11" s="61">
        <f>+'LAN-PPMP'!F11+'LAN-PPIP'!F11+'LAN-DPLK'!F11</f>
        <v>3168.1309753354981</v>
      </c>
      <c r="G11" s="61">
        <f>+'LAN-PPMP'!G11+'LAN-PPIP'!G11+'LAN-DPLK'!G11</f>
        <v>3539.0379093288479</v>
      </c>
      <c r="H11" s="61">
        <f>+'LAN-PPMP'!H11+'LAN-PPIP'!H11+'LAN-DPLK'!H11</f>
        <v>3318.4949844160678</v>
      </c>
      <c r="I11" s="61">
        <f>+'LAN-PPMP'!I11+'LAN-PPIP'!I11+'LAN-DPLK'!I11</f>
        <v>3238.0282955979878</v>
      </c>
      <c r="J11" s="61">
        <f>+'LAN-PPMP'!J11+'LAN-PPIP'!J11+'LAN-DPLK'!J11</f>
        <v>3108.3941793779377</v>
      </c>
      <c r="K11" s="61">
        <f>+'LAN-PPMP'!K11+'LAN-PPIP'!K11+'LAN-DPLK'!K11</f>
        <v>3152.2572207082981</v>
      </c>
      <c r="L11" s="61">
        <f>+'LAN-PPMP'!L11+'LAN-PPIP'!L11+'LAN-DPLK'!L11</f>
        <v>3388.5651656645678</v>
      </c>
      <c r="M11" s="61">
        <f>+'LAN-PPMP'!M11+'LAN-PPIP'!M11+'LAN-DPLK'!M11</f>
        <v>3251.2831447711078</v>
      </c>
      <c r="N11" s="61">
        <f>+'LAN-PPMP'!N11+'LAN-PPIP'!N11+'LAN-DPLK'!N11</f>
        <v>3242.000725336</v>
      </c>
      <c r="O11" s="61">
        <f>+'LAN-PPMP'!O11+'LAN-PPIP'!O11+'LAN-DPLK'!O11</f>
        <v>3282.58</v>
      </c>
    </row>
    <row r="12" spans="1:15">
      <c r="A12" s="15">
        <v>10</v>
      </c>
      <c r="B12" s="16" t="s">
        <v>9</v>
      </c>
      <c r="C12" s="61">
        <f>+'LAN-PPMP'!C12+'LAN-PPIP'!C12+'LAN-DPLK'!C12</f>
        <v>15041.308316791516</v>
      </c>
      <c r="D12" s="61">
        <f>+'LAN-PPMP'!D12+'LAN-PPIP'!D12+'LAN-DPLK'!D12</f>
        <v>15371.890119146383</v>
      </c>
      <c r="E12" s="61">
        <f>+'LAN-PPMP'!E12+'LAN-PPIP'!E12+'LAN-DPLK'!E12</f>
        <v>15917.423302598501</v>
      </c>
      <c r="F12" s="61">
        <f>+'LAN-PPMP'!F12+'LAN-PPIP'!F12+'LAN-DPLK'!F12</f>
        <v>16381.69597461547</v>
      </c>
      <c r="G12" s="61">
        <f>+'LAN-PPMP'!G12+'LAN-PPIP'!G12+'LAN-DPLK'!G12</f>
        <v>16175.829027570451</v>
      </c>
      <c r="H12" s="61">
        <f>+'LAN-PPMP'!H12+'LAN-PPIP'!H12+'LAN-DPLK'!H12</f>
        <v>16069.504575100311</v>
      </c>
      <c r="I12" s="61">
        <f>+'LAN-PPMP'!I12+'LAN-PPIP'!I12+'LAN-DPLK'!I12</f>
        <v>16355.648018299204</v>
      </c>
      <c r="J12" s="61">
        <f>+'LAN-PPMP'!J12+'LAN-PPIP'!J12+'LAN-DPLK'!J12</f>
        <v>16490.433626162136</v>
      </c>
      <c r="K12" s="61">
        <f>+'LAN-PPMP'!K12+'LAN-PPIP'!K12+'LAN-DPLK'!K12</f>
        <v>16011.185735546242</v>
      </c>
      <c r="L12" s="61">
        <f>+'LAN-PPMP'!L12+'LAN-PPIP'!L12+'LAN-DPLK'!L12</f>
        <v>16259.480944442566</v>
      </c>
      <c r="M12" s="61">
        <f>+'LAN-PPMP'!M12+'LAN-PPIP'!M12+'LAN-DPLK'!M12</f>
        <v>15779.084808557087</v>
      </c>
      <c r="N12" s="61">
        <f>+'LAN-PPMP'!N12+'LAN-PPIP'!N12+'LAN-DPLK'!N12</f>
        <v>15783.902519755327</v>
      </c>
      <c r="O12" s="61">
        <f>+'LAN-PPMP'!O12+'LAN-PPIP'!O12+'LAN-DPLK'!O12</f>
        <v>15438.29</v>
      </c>
    </row>
    <row r="13" spans="1:15">
      <c r="A13" s="15">
        <v>11</v>
      </c>
      <c r="B13" s="16" t="s">
        <v>21</v>
      </c>
      <c r="C13" s="61">
        <f>+'LAN-PPMP'!C13+'LAN-PPIP'!C13+'LAN-DPLK'!C13</f>
        <v>161.08171382500001</v>
      </c>
      <c r="D13" s="61">
        <f>+'LAN-PPMP'!D13+'LAN-PPIP'!D13+'LAN-DPLK'!D13</f>
        <v>160.64288199999999</v>
      </c>
      <c r="E13" s="61">
        <f>+'LAN-PPMP'!E13+'LAN-PPIP'!E13+'LAN-DPLK'!E13</f>
        <v>202.88020399999999</v>
      </c>
      <c r="F13" s="61">
        <f>+'LAN-PPMP'!F13+'LAN-PPIP'!F13+'LAN-DPLK'!F13</f>
        <v>134.08443800000001</v>
      </c>
      <c r="G13" s="61">
        <f>+'LAN-PPMP'!G13+'LAN-PPIP'!G13+'LAN-DPLK'!G13</f>
        <v>128.90293199999999</v>
      </c>
      <c r="H13" s="61">
        <f>+'LAN-PPMP'!H13+'LAN-PPIP'!H13+'LAN-DPLK'!H13</f>
        <v>158.62402500000002</v>
      </c>
      <c r="I13" s="61">
        <f>+'LAN-PPMP'!I13+'LAN-PPIP'!I13+'LAN-DPLK'!I13</f>
        <v>157.45225549999998</v>
      </c>
      <c r="J13" s="61">
        <f>+'LAN-PPMP'!J13+'LAN-PPIP'!J13+'LAN-DPLK'!J13</f>
        <v>173.182422019</v>
      </c>
      <c r="K13" s="61">
        <f>+'LAN-PPMP'!K13+'LAN-PPIP'!K13+'LAN-DPLK'!K13</f>
        <v>173.01294491900001</v>
      </c>
      <c r="L13" s="61">
        <f>+'LAN-PPMP'!L13+'LAN-PPIP'!L13+'LAN-DPLK'!L13</f>
        <v>171.41201900000002</v>
      </c>
      <c r="M13" s="61">
        <f>+'LAN-PPMP'!M13+'LAN-PPIP'!M13+'LAN-DPLK'!M13</f>
        <v>155.96835485</v>
      </c>
      <c r="N13" s="61">
        <f>+'LAN-PPMP'!N13+'LAN-PPIP'!N13+'LAN-DPLK'!N13</f>
        <v>193.60000000000002</v>
      </c>
      <c r="O13" s="61">
        <f>+'LAN-PPMP'!O13+'LAN-PPIP'!O13+'LAN-DPLK'!O13</f>
        <v>191.58</v>
      </c>
    </row>
    <row r="14" spans="1:15">
      <c r="A14" s="15">
        <v>12</v>
      </c>
      <c r="B14" s="16" t="s">
        <v>22</v>
      </c>
      <c r="C14" s="61">
        <f>+'LAN-PPMP'!C14+'LAN-PPIP'!C14+'LAN-DPLK'!C14</f>
        <v>1190.131843344589</v>
      </c>
      <c r="D14" s="61">
        <f>+'LAN-PPMP'!D14+'LAN-PPIP'!D14+'LAN-DPLK'!D14</f>
        <v>1180.3407517376531</v>
      </c>
      <c r="E14" s="61">
        <f>+'LAN-PPMP'!E14+'LAN-PPIP'!E14+'LAN-DPLK'!E14</f>
        <v>1138.8210990621133</v>
      </c>
      <c r="F14" s="61">
        <f>+'LAN-PPMP'!F14+'LAN-PPIP'!F14+'LAN-DPLK'!F14</f>
        <v>1161.9121908227471</v>
      </c>
      <c r="G14" s="61">
        <f>+'LAN-PPMP'!G14+'LAN-PPIP'!G14+'LAN-DPLK'!G14</f>
        <v>1159.8269790577037</v>
      </c>
      <c r="H14" s="61">
        <f>+'LAN-PPMP'!H14+'LAN-PPIP'!H14+'LAN-DPLK'!H14</f>
        <v>1136.3875414452427</v>
      </c>
      <c r="I14" s="61">
        <f>+'LAN-PPMP'!I14+'LAN-PPIP'!I14+'LAN-DPLK'!I14</f>
        <v>1117.1970691050892</v>
      </c>
      <c r="J14" s="61">
        <f>+'LAN-PPMP'!J14+'LAN-PPIP'!J14+'LAN-DPLK'!J14</f>
        <v>1095.283219206076</v>
      </c>
      <c r="K14" s="61">
        <f>+'LAN-PPMP'!K14+'LAN-PPIP'!K14+'LAN-DPLK'!K14</f>
        <v>1057.2258684284589</v>
      </c>
      <c r="L14" s="61">
        <f>+'LAN-PPMP'!L14+'LAN-PPIP'!L14+'LAN-DPLK'!L14</f>
        <v>1137.3716942557951</v>
      </c>
      <c r="M14" s="61">
        <f>+'LAN-PPMP'!M14+'LAN-PPIP'!M14+'LAN-DPLK'!M14</f>
        <v>1076.3391930369269</v>
      </c>
      <c r="N14" s="61">
        <f>+'LAN-PPMP'!N14+'LAN-PPIP'!N14+'LAN-DPLK'!N14</f>
        <v>1051.4399999999998</v>
      </c>
      <c r="O14" s="61">
        <f>+'LAN-PPMP'!O14+'LAN-PPIP'!O14+'LAN-DPLK'!O14</f>
        <v>1256.5</v>
      </c>
    </row>
    <row r="15" spans="1:15">
      <c r="A15" s="15">
        <v>13</v>
      </c>
      <c r="B15" s="16" t="s">
        <v>23</v>
      </c>
      <c r="C15" s="61">
        <f>+'LAN-PPMP'!C15+'LAN-PPIP'!C15+'LAN-DPLK'!C15</f>
        <v>121.99907457899999</v>
      </c>
      <c r="D15" s="61">
        <f>+'LAN-PPMP'!D15+'LAN-PPIP'!D15+'LAN-DPLK'!D15</f>
        <v>121.20417783400001</v>
      </c>
      <c r="E15" s="61">
        <f>+'LAN-PPMP'!E15+'LAN-PPIP'!E15+'LAN-DPLK'!E15</f>
        <v>120.473493714</v>
      </c>
      <c r="F15" s="61">
        <f>+'LAN-PPMP'!F15+'LAN-PPIP'!F15+'LAN-DPLK'!F15</f>
        <v>122.793949424</v>
      </c>
      <c r="G15" s="61">
        <f>+'LAN-PPMP'!G15+'LAN-PPIP'!G15+'LAN-DPLK'!G15</f>
        <v>122.07575767899999</v>
      </c>
      <c r="H15" s="61">
        <f>+'LAN-PPMP'!H15+'LAN-PPIP'!H15+'LAN-DPLK'!H15</f>
        <v>124.772146139</v>
      </c>
      <c r="I15" s="61">
        <f>+'LAN-PPMP'!I15+'LAN-PPIP'!I15+'LAN-DPLK'!I15</f>
        <v>124.556305489</v>
      </c>
      <c r="J15" s="61">
        <f>+'LAN-PPMP'!J15+'LAN-PPIP'!J15+'LAN-DPLK'!J15</f>
        <v>124.67677468899998</v>
      </c>
      <c r="K15" s="61">
        <f>+'LAN-PPMP'!K15+'LAN-PPIP'!K15+'LAN-DPLK'!K15</f>
        <v>126.15756777199999</v>
      </c>
      <c r="L15" s="61">
        <f>+'LAN-PPMP'!L15+'LAN-PPIP'!L15+'LAN-DPLK'!L15</f>
        <v>123.32214934700001</v>
      </c>
      <c r="M15" s="61">
        <f>+'LAN-PPMP'!M15+'LAN-PPIP'!M15+'LAN-DPLK'!M15</f>
        <v>123.40999147236001</v>
      </c>
      <c r="N15" s="61">
        <f>+'LAN-PPMP'!N15+'LAN-PPIP'!N15+'LAN-DPLK'!N15</f>
        <v>112.46</v>
      </c>
      <c r="O15" s="61">
        <f>+'LAN-PPMP'!O15+'LAN-PPIP'!O15+'LAN-DPLK'!O15</f>
        <v>110.38</v>
      </c>
    </row>
    <row r="16" spans="1:15">
      <c r="A16" s="15">
        <v>14</v>
      </c>
      <c r="B16" s="16" t="s">
        <v>24</v>
      </c>
      <c r="C16" s="61">
        <f>+'LAN-PPMP'!C16+'LAN-PPIP'!C16+'LAN-DPLK'!C16</f>
        <v>0</v>
      </c>
      <c r="D16" s="61">
        <f>+'LAN-PPMP'!D16+'LAN-PPIP'!D16+'LAN-DPLK'!D16</f>
        <v>0</v>
      </c>
      <c r="E16" s="61">
        <f>+'LAN-PPMP'!E16+'LAN-PPIP'!E16+'LAN-DPLK'!E16</f>
        <v>0</v>
      </c>
      <c r="F16" s="61">
        <f>+'LAN-PPMP'!F16+'LAN-PPIP'!F16+'LAN-DPLK'!F16</f>
        <v>0</v>
      </c>
      <c r="G16" s="61">
        <f>+'LAN-PPMP'!G16+'LAN-PPIP'!G16+'LAN-DPLK'!G16</f>
        <v>0</v>
      </c>
      <c r="H16" s="61">
        <f>+'LAN-PPMP'!H16+'LAN-PPIP'!H16+'LAN-DPLK'!H16</f>
        <v>0</v>
      </c>
      <c r="I16" s="61">
        <f>+'LAN-PPMP'!I16+'LAN-PPIP'!I16+'LAN-DPLK'!I16</f>
        <v>0</v>
      </c>
      <c r="J16" s="61">
        <f>+'LAN-PPMP'!J16+'LAN-PPIP'!J16+'LAN-DPLK'!J16</f>
        <v>0</v>
      </c>
      <c r="K16" s="61">
        <f>+'LAN-PPMP'!K16+'LAN-PPIP'!K16+'LAN-DPLK'!K16</f>
        <v>0</v>
      </c>
      <c r="L16" s="61">
        <f>+'LAN-PPMP'!L16+'LAN-PPIP'!L16+'LAN-DPLK'!L16</f>
        <v>0</v>
      </c>
      <c r="M16" s="61">
        <f>+'LAN-PPMP'!M16+'LAN-PPIP'!M16+'LAN-DPLK'!M16</f>
        <v>0</v>
      </c>
      <c r="N16" s="61">
        <f>+'LAN-PPMP'!N16+'LAN-PPIP'!N16+'LAN-DPLK'!N16</f>
        <v>0</v>
      </c>
      <c r="O16" s="61">
        <f>+'LAN-PPMP'!O16+'LAN-PPIP'!O16+'LAN-DPLK'!O16</f>
        <v>0</v>
      </c>
    </row>
    <row r="17" spans="1:15">
      <c r="A17" s="15">
        <v>15</v>
      </c>
      <c r="B17" s="16" t="s">
        <v>25</v>
      </c>
      <c r="C17" s="61">
        <f>+'LAN-PPMP'!C17+'LAN-PPIP'!C17+'LAN-DPLK'!C17</f>
        <v>0</v>
      </c>
      <c r="D17" s="61">
        <f>+'LAN-PPMP'!D17+'LAN-PPIP'!D17+'LAN-DPLK'!D17</f>
        <v>0</v>
      </c>
      <c r="E17" s="61">
        <f>+'LAN-PPMP'!E17+'LAN-PPIP'!E17+'LAN-DPLK'!E17</f>
        <v>0</v>
      </c>
      <c r="F17" s="61">
        <f>+'LAN-PPMP'!F17+'LAN-PPIP'!F17+'LAN-DPLK'!F17</f>
        <v>0</v>
      </c>
      <c r="G17" s="61">
        <f>+'LAN-PPMP'!G17+'LAN-PPIP'!G17+'LAN-DPLK'!G17</f>
        <v>0</v>
      </c>
      <c r="H17" s="61">
        <f>+'LAN-PPMP'!H17+'LAN-PPIP'!H17+'LAN-DPLK'!H17</f>
        <v>0</v>
      </c>
      <c r="I17" s="61">
        <f>+'LAN-PPMP'!I17+'LAN-PPIP'!I17+'LAN-DPLK'!I17</f>
        <v>0</v>
      </c>
      <c r="J17" s="61">
        <f>+'LAN-PPMP'!J17+'LAN-PPIP'!J17+'LAN-DPLK'!J17</f>
        <v>0</v>
      </c>
      <c r="K17" s="61">
        <f>+'LAN-PPMP'!K17+'LAN-PPIP'!K17+'LAN-DPLK'!K17</f>
        <v>0</v>
      </c>
      <c r="L17" s="61">
        <f>+'LAN-PPMP'!L17+'LAN-PPIP'!L17+'LAN-DPLK'!L17</f>
        <v>0</v>
      </c>
      <c r="M17" s="61">
        <f>+'LAN-PPMP'!M17+'LAN-PPIP'!M17+'LAN-DPLK'!M17</f>
        <v>0</v>
      </c>
      <c r="N17" s="61">
        <f>+'LAN-PPMP'!N17+'LAN-PPIP'!N17+'LAN-DPLK'!N17</f>
        <v>0</v>
      </c>
      <c r="O17" s="61">
        <f>+'LAN-PPMP'!O17+'LAN-PPIP'!O17+'LAN-DPLK'!O17</f>
        <v>0</v>
      </c>
    </row>
    <row r="18" spans="1:15">
      <c r="A18" s="15">
        <v>16</v>
      </c>
      <c r="B18" s="16" t="s">
        <v>26</v>
      </c>
      <c r="C18" s="61">
        <f>+'LAN-PPMP'!C18+'LAN-PPIP'!C18+'LAN-DPLK'!C18</f>
        <v>8053.5851867769998</v>
      </c>
      <c r="D18" s="61">
        <f>+'LAN-PPMP'!D18+'LAN-PPIP'!D18+'LAN-DPLK'!D18</f>
        <v>8124.6051513719995</v>
      </c>
      <c r="E18" s="61">
        <f>+'LAN-PPMP'!E18+'LAN-PPIP'!E18+'LAN-DPLK'!E18</f>
        <v>8182.5412093679997</v>
      </c>
      <c r="F18" s="61">
        <f>+'LAN-PPMP'!F18+'LAN-PPIP'!F18+'LAN-DPLK'!F18</f>
        <v>8303.0174573369986</v>
      </c>
      <c r="G18" s="61">
        <f>+'LAN-PPMP'!G18+'LAN-PPIP'!G18+'LAN-DPLK'!G18</f>
        <v>8310.6196270945893</v>
      </c>
      <c r="H18" s="61">
        <f>+'LAN-PPMP'!H18+'LAN-PPIP'!H18+'LAN-DPLK'!H18</f>
        <v>8546.8922522810008</v>
      </c>
      <c r="I18" s="61">
        <f>+'LAN-PPMP'!I18+'LAN-PPIP'!I18+'LAN-DPLK'!I18</f>
        <v>8595.1688270935902</v>
      </c>
      <c r="J18" s="61">
        <f>+'LAN-PPMP'!J18+'LAN-PPIP'!J18+'LAN-DPLK'!J18</f>
        <v>8517.924189619589</v>
      </c>
      <c r="K18" s="61">
        <f>+'LAN-PPMP'!K18+'LAN-PPIP'!K18+'LAN-DPLK'!K18</f>
        <v>8671.104494059</v>
      </c>
      <c r="L18" s="61">
        <f>+'LAN-PPMP'!L18+'LAN-PPIP'!L18+'LAN-DPLK'!L18</f>
        <v>8698.8579425569988</v>
      </c>
      <c r="M18" s="61">
        <f>+'LAN-PPMP'!M18+'LAN-PPIP'!M18+'LAN-DPLK'!M18</f>
        <v>8753.4874078269986</v>
      </c>
      <c r="N18" s="61">
        <f>+'LAN-PPMP'!N18+'LAN-PPIP'!N18+'LAN-DPLK'!N18</f>
        <v>8790.0499999999993</v>
      </c>
      <c r="O18" s="61">
        <f>+'LAN-PPMP'!O18+'LAN-PPIP'!O18+'LAN-DPLK'!O18</f>
        <v>8807.52</v>
      </c>
    </row>
    <row r="19" spans="1:15">
      <c r="A19" s="15">
        <v>17</v>
      </c>
      <c r="B19" s="16" t="s">
        <v>27</v>
      </c>
      <c r="C19" s="61">
        <f>+'LAN-PPMP'!C19+'LAN-PPIP'!C19+'LAN-DPLK'!C19</f>
        <v>4743.1883372069997</v>
      </c>
      <c r="D19" s="61">
        <f>+'LAN-PPMP'!D19+'LAN-PPIP'!D19+'LAN-DPLK'!D19</f>
        <v>4729.4663648639998</v>
      </c>
      <c r="E19" s="61">
        <f>+'LAN-PPMP'!E19+'LAN-PPIP'!E19+'LAN-DPLK'!E19</f>
        <v>4707.3857411529998</v>
      </c>
      <c r="F19" s="61">
        <f>+'LAN-PPMP'!F19+'LAN-PPIP'!F19+'LAN-DPLK'!F19</f>
        <v>4812.1487675992503</v>
      </c>
      <c r="G19" s="61">
        <f>+'LAN-PPMP'!G19+'LAN-PPIP'!G19+'LAN-DPLK'!G19</f>
        <v>4822.8101640790001</v>
      </c>
      <c r="H19" s="61">
        <f>+'LAN-PPMP'!H19+'LAN-PPIP'!H19+'LAN-DPLK'!H19</f>
        <v>4822.5341202230002</v>
      </c>
      <c r="I19" s="61">
        <f>+'LAN-PPMP'!I19+'LAN-PPIP'!I19+'LAN-DPLK'!I19</f>
        <v>4829.796692246</v>
      </c>
      <c r="J19" s="61">
        <f>+'LAN-PPMP'!J19+'LAN-PPIP'!J19+'LAN-DPLK'!J19</f>
        <v>3920.473248966</v>
      </c>
      <c r="K19" s="61">
        <f>+'LAN-PPMP'!K19+'LAN-PPIP'!K19+'LAN-DPLK'!K19</f>
        <v>3988.8280696229999</v>
      </c>
      <c r="L19" s="61">
        <f>+'LAN-PPMP'!L19+'LAN-PPIP'!L19+'LAN-DPLK'!L19</f>
        <v>3959.162948274</v>
      </c>
      <c r="M19" s="61">
        <f>+'LAN-PPMP'!M19+'LAN-PPIP'!M19+'LAN-DPLK'!M19</f>
        <v>4032.337653734</v>
      </c>
      <c r="N19" s="61">
        <f>+'LAN-PPMP'!N19+'LAN-PPIP'!N19+'LAN-DPLK'!N19</f>
        <v>4030.41</v>
      </c>
      <c r="O19" s="61">
        <f>+'LAN-PPMP'!O19+'LAN-PPIP'!O19+'LAN-DPLK'!O19</f>
        <v>3806.92</v>
      </c>
    </row>
    <row r="20" spans="1:15">
      <c r="A20" s="15">
        <v>18</v>
      </c>
      <c r="B20" s="16" t="s">
        <v>28</v>
      </c>
      <c r="C20" s="61">
        <f>+'LAN-PPMP'!C20+'LAN-PPIP'!C20+'LAN-DPLK'!C20</f>
        <v>2119.9256401968701</v>
      </c>
      <c r="D20" s="61">
        <f>+'LAN-PPMP'!D20+'LAN-PPIP'!D20+'LAN-DPLK'!D20</f>
        <v>2134.58779847087</v>
      </c>
      <c r="E20" s="61">
        <f>+'LAN-PPMP'!E20+'LAN-PPIP'!E20+'LAN-DPLK'!E20</f>
        <v>1984.8754251818702</v>
      </c>
      <c r="F20" s="61">
        <f>+'LAN-PPMP'!F20+'LAN-PPIP'!F20+'LAN-DPLK'!F20</f>
        <v>2114.4909343478703</v>
      </c>
      <c r="G20" s="61">
        <f>+'LAN-PPMP'!G20+'LAN-PPIP'!G20+'LAN-DPLK'!G20</f>
        <v>2115.2805941698703</v>
      </c>
      <c r="H20" s="61">
        <f>+'LAN-PPMP'!H20+'LAN-PPIP'!H20+'LAN-DPLK'!H20</f>
        <v>2112.6195029318701</v>
      </c>
      <c r="I20" s="61">
        <f>+'LAN-PPMP'!I20+'LAN-PPIP'!I20+'LAN-DPLK'!I20</f>
        <v>2101.95366357487</v>
      </c>
      <c r="J20" s="61">
        <f>+'LAN-PPMP'!J20+'LAN-PPIP'!J20+'LAN-DPLK'!J20</f>
        <v>2097.3829079878701</v>
      </c>
      <c r="K20" s="61">
        <f>+'LAN-PPMP'!K20+'LAN-PPIP'!K20+'LAN-DPLK'!K20</f>
        <v>2270.4685586138703</v>
      </c>
      <c r="L20" s="61">
        <f>+'LAN-PPMP'!L20+'LAN-PPIP'!L20+'LAN-DPLK'!L20</f>
        <v>2270.4156740968701</v>
      </c>
      <c r="M20" s="61">
        <f>+'LAN-PPMP'!M20+'LAN-PPIP'!M20+'LAN-DPLK'!M20</f>
        <v>2259.1214664378704</v>
      </c>
      <c r="N20" s="61">
        <f>+'LAN-PPMP'!N20+'LAN-PPIP'!N20+'LAN-DPLK'!N20</f>
        <v>2088.12</v>
      </c>
      <c r="O20" s="61">
        <f>+'LAN-PPMP'!O20+'LAN-PPIP'!O20+'LAN-DPLK'!O20</f>
        <v>2101.9300000000003</v>
      </c>
    </row>
    <row r="21" spans="1:15">
      <c r="A21" s="15">
        <v>19</v>
      </c>
      <c r="B21" s="16" t="s">
        <v>29</v>
      </c>
      <c r="C21" s="61">
        <f>+'LAN-PPMP'!C21+'LAN-PPIP'!C21+'LAN-DPLK'!C21</f>
        <v>7104.0955539921824</v>
      </c>
      <c r="D21" s="61">
        <f>+'LAN-PPMP'!D21+'LAN-PPIP'!D21+'LAN-DPLK'!D21</f>
        <v>7147.4250892911696</v>
      </c>
      <c r="E21" s="61">
        <f>+'LAN-PPMP'!E21+'LAN-PPIP'!E21+'LAN-DPLK'!E21</f>
        <v>6481.4651739699993</v>
      </c>
      <c r="F21" s="61">
        <f>+'LAN-PPMP'!F21+'LAN-PPIP'!F21+'LAN-DPLK'!F21</f>
        <v>7092.4333417781891</v>
      </c>
      <c r="G21" s="61">
        <f>+'LAN-PPMP'!G21+'LAN-PPIP'!G21+'LAN-DPLK'!G21</f>
        <v>7097.4263943599199</v>
      </c>
      <c r="H21" s="61">
        <f>+'LAN-PPMP'!H21+'LAN-PPIP'!H21+'LAN-DPLK'!H21</f>
        <v>7087.82484712326</v>
      </c>
      <c r="I21" s="61">
        <f>+'LAN-PPMP'!I21+'LAN-PPIP'!I21+'LAN-DPLK'!I21</f>
        <v>7088.4571845717901</v>
      </c>
      <c r="J21" s="61">
        <f>+'LAN-PPMP'!J21+'LAN-PPIP'!J21+'LAN-DPLK'!J21</f>
        <v>7036.5966427456506</v>
      </c>
      <c r="K21" s="61">
        <f>+'LAN-PPMP'!K21+'LAN-PPIP'!K21+'LAN-DPLK'!K21</f>
        <v>6842.0040462881698</v>
      </c>
      <c r="L21" s="61">
        <f>+'LAN-PPMP'!L21+'LAN-PPIP'!L21+'LAN-DPLK'!L21</f>
        <v>6878.2308742031692</v>
      </c>
      <c r="M21" s="61">
        <f>+'LAN-PPMP'!M21+'LAN-PPIP'!M21+'LAN-DPLK'!M21</f>
        <v>6680.7408742244506</v>
      </c>
      <c r="N21" s="61">
        <f>+'LAN-PPMP'!N21+'LAN-PPIP'!N21+'LAN-DPLK'!N21</f>
        <v>6909.39</v>
      </c>
      <c r="O21" s="61">
        <f>+'LAN-PPMP'!O21+'LAN-PPIP'!O21+'LAN-DPLK'!O21</f>
        <v>6925.59</v>
      </c>
    </row>
    <row r="22" spans="1:15">
      <c r="A22" s="18">
        <v>20</v>
      </c>
      <c r="B22" s="19" t="s">
        <v>30</v>
      </c>
      <c r="C22" s="60">
        <f>+'LAN-PPMP'!C22+'LAN-PPIP'!C22+'LAN-DPLK'!C22</f>
        <v>251672.49883903208</v>
      </c>
      <c r="D22" s="60">
        <f>+'LAN-PPMP'!D22+'LAN-PPIP'!D22+'LAN-DPLK'!D22</f>
        <v>252588.42426570423</v>
      </c>
      <c r="E22" s="60">
        <f>+'LAN-PPMP'!E22+'LAN-PPIP'!E22+'LAN-DPLK'!E22</f>
        <v>254482.00401660067</v>
      </c>
      <c r="F22" s="60">
        <f>+'LAN-PPMP'!F22+'LAN-PPIP'!F22+'LAN-DPLK'!F22</f>
        <v>258418.93183228059</v>
      </c>
      <c r="G22" s="60">
        <f>+'LAN-PPMP'!G22+'LAN-PPIP'!G22+'LAN-DPLK'!G22</f>
        <v>258269.58301634301</v>
      </c>
      <c r="H22" s="60">
        <f>+'LAN-PPMP'!H22+'LAN-PPIP'!H22+'LAN-DPLK'!H22</f>
        <v>257018.48590771464</v>
      </c>
      <c r="I22" s="60">
        <f>+'LAN-PPMP'!I22+'LAN-PPIP'!I22+'LAN-DPLK'!I22</f>
        <v>256332.85043948979</v>
      </c>
      <c r="J22" s="60">
        <f>+'LAN-PPMP'!J22+'LAN-PPIP'!J22+'LAN-DPLK'!J22</f>
        <v>256231.2245402002</v>
      </c>
      <c r="K22" s="60">
        <f>+'LAN-PPMP'!K22+'LAN-PPIP'!K22+'LAN-DPLK'!K22</f>
        <v>252596.39685905538</v>
      </c>
      <c r="L22" s="60">
        <f>+'LAN-PPMP'!L22+'LAN-PPIP'!L22+'LAN-DPLK'!L22</f>
        <v>254861.72303646369</v>
      </c>
      <c r="M22" s="60">
        <f>+'LAN-PPMP'!M22+'LAN-PPIP'!M22+'LAN-DPLK'!M22</f>
        <v>254332.57437143632</v>
      </c>
      <c r="N22" s="60">
        <f>+'LAN-PPMP'!N22+'LAN-PPIP'!N22+'LAN-DPLK'!N22</f>
        <v>254432.78</v>
      </c>
      <c r="O22" s="60">
        <f>+'LAN-PPMP'!O22+'LAN-PPIP'!O22+'LAN-DPLK'!O22</f>
        <v>250982.19</v>
      </c>
    </row>
    <row r="23" spans="1:15">
      <c r="A23" s="15">
        <v>21</v>
      </c>
      <c r="B23" s="16" t="s">
        <v>31</v>
      </c>
      <c r="C23" s="20">
        <f>+'LAN-PPMP'!C23+'LAN-PPIP'!C23+'LAN-DPLK'!C23</f>
        <v>1390.8937677946788</v>
      </c>
      <c r="D23" s="20">
        <f>+'LAN-PPMP'!D23+'LAN-PPIP'!D23+'LAN-DPLK'!D23</f>
        <v>1132.5614663338072</v>
      </c>
      <c r="E23" s="20">
        <f>+'LAN-PPMP'!E23+'LAN-PPIP'!E23+'LAN-DPLK'!E23</f>
        <v>976.34584789925589</v>
      </c>
      <c r="F23" s="20">
        <f>+'LAN-PPMP'!F23+'LAN-PPIP'!F23+'LAN-DPLK'!F23</f>
        <v>1395.629252670986</v>
      </c>
      <c r="G23" s="20">
        <f>+'LAN-PPMP'!G23+'LAN-PPIP'!G23+'LAN-DPLK'!G23</f>
        <v>1864.2244604403732</v>
      </c>
      <c r="H23" s="20">
        <f>+'LAN-PPMP'!H23+'LAN-PPIP'!H23+'LAN-DPLK'!H23</f>
        <v>1359.8032641895161</v>
      </c>
      <c r="I23" s="20">
        <f>+'LAN-PPMP'!I23+'LAN-PPIP'!I23+'LAN-DPLK'!I23</f>
        <v>1232.8616055281825</v>
      </c>
      <c r="J23" s="20">
        <f>+'LAN-PPMP'!J23+'LAN-PPIP'!J23+'LAN-DPLK'!J23</f>
        <v>1542.7859077069606</v>
      </c>
      <c r="K23" s="20">
        <f>+'LAN-PPMP'!K23+'LAN-PPIP'!K23+'LAN-DPLK'!K23</f>
        <v>1649.7669480216005</v>
      </c>
      <c r="L23" s="20">
        <f>+'LAN-PPMP'!L23+'LAN-PPIP'!L23+'LAN-DPLK'!L23</f>
        <v>1607.9895518578007</v>
      </c>
      <c r="M23" s="20">
        <f>+'LAN-PPMP'!M23+'LAN-PPIP'!M23+'LAN-DPLK'!M23</f>
        <v>1392.3603508642182</v>
      </c>
      <c r="N23" s="20">
        <f>+'LAN-PPMP'!N23+'LAN-PPIP'!N23+'LAN-DPLK'!N23</f>
        <v>1222.7</v>
      </c>
      <c r="O23" s="20">
        <f>+'LAN-PPMP'!O23+'LAN-PPIP'!O23+'LAN-DPLK'!O23</f>
        <v>1583.0700000000002</v>
      </c>
    </row>
    <row r="24" spans="1:15">
      <c r="A24" s="15">
        <v>22</v>
      </c>
      <c r="B24" s="17" t="s">
        <v>32</v>
      </c>
      <c r="C24" s="20">
        <f>+'LAN-PPMP'!C24+'LAN-PPIP'!C24</f>
        <v>278.28974886817389</v>
      </c>
      <c r="D24" s="20">
        <f>+'LAN-PPMP'!D24+'LAN-PPIP'!D24</f>
        <v>264.23039981151203</v>
      </c>
      <c r="E24" s="20">
        <f>+'LAN-PPMP'!E24+'LAN-PPIP'!E24</f>
        <v>234.85926304494001</v>
      </c>
      <c r="F24" s="20">
        <f>+'LAN-PPMP'!F24+'LAN-PPIP'!F24</f>
        <v>278.11831055509998</v>
      </c>
      <c r="G24" s="20">
        <f>+'LAN-PPMP'!G24+'LAN-PPIP'!G24</f>
        <v>284.15076845976</v>
      </c>
      <c r="H24" s="20">
        <f>+'LAN-PPMP'!H24+'LAN-PPIP'!H24</f>
        <v>289.21659779049997</v>
      </c>
      <c r="I24" s="20">
        <f>+'LAN-PPMP'!I24+'LAN-PPIP'!I24</f>
        <v>252.45060656720239</v>
      </c>
      <c r="J24" s="20">
        <f>+'LAN-PPMP'!J24+'LAN-PPIP'!J24</f>
        <v>249.6847913653171</v>
      </c>
      <c r="K24" s="20">
        <f>+'LAN-PPMP'!K24+'LAN-PPIP'!K24</f>
        <v>278.05239034249365</v>
      </c>
      <c r="L24" s="20">
        <f>+'LAN-PPMP'!L24+'LAN-PPIP'!L24</f>
        <v>262.71059541055001</v>
      </c>
      <c r="M24" s="20">
        <f>+'LAN-PPMP'!M24+'LAN-PPIP'!M24</f>
        <v>287.24225095044403</v>
      </c>
      <c r="N24" s="20">
        <f>+'LAN-PPMP'!N24+'LAN-PPIP'!N24</f>
        <v>290.07</v>
      </c>
      <c r="O24" s="20">
        <f>+'LAN-PPMP'!O24+'LAN-PPIP'!O24</f>
        <v>288.37</v>
      </c>
    </row>
    <row r="25" spans="1:15">
      <c r="A25" s="15">
        <v>23</v>
      </c>
      <c r="B25" s="17" t="s">
        <v>33</v>
      </c>
      <c r="C25" s="20">
        <f>+'LAN-PPMP'!C25+'LAN-PPIP'!C25</f>
        <v>57.744082176212281</v>
      </c>
      <c r="D25" s="20">
        <f>+'LAN-PPMP'!D25+'LAN-PPIP'!D25</f>
        <v>50.308088671877925</v>
      </c>
      <c r="E25" s="20">
        <f>+'LAN-PPMP'!E25+'LAN-PPIP'!E25</f>
        <v>41.536235298019996</v>
      </c>
      <c r="F25" s="20">
        <f>+'LAN-PPMP'!F25+'LAN-PPIP'!F25</f>
        <v>52.409057895479989</v>
      </c>
      <c r="G25" s="20">
        <f>+'LAN-PPMP'!G25+'LAN-PPIP'!G25</f>
        <v>56.679704416180002</v>
      </c>
      <c r="H25" s="20">
        <f>+'LAN-PPMP'!H25+'LAN-PPIP'!H25</f>
        <v>54.149864688085742</v>
      </c>
      <c r="I25" s="20">
        <f>+'LAN-PPMP'!I25+'LAN-PPIP'!I25</f>
        <v>53.015530171987578</v>
      </c>
      <c r="J25" s="20">
        <f>+'LAN-PPMP'!J25+'LAN-PPIP'!J25</f>
        <v>46.18239362955287</v>
      </c>
      <c r="K25" s="20">
        <f>+'LAN-PPMP'!K25+'LAN-PPIP'!K25</f>
        <v>56.656931217206321</v>
      </c>
      <c r="L25" s="20">
        <f>+'LAN-PPMP'!L25+'LAN-PPIP'!L25</f>
        <v>52.391042442529994</v>
      </c>
      <c r="M25" s="20">
        <f>+'LAN-PPMP'!M25+'LAN-PPIP'!M25</f>
        <v>57.652455925255964</v>
      </c>
      <c r="N25" s="20">
        <f>+'LAN-PPMP'!N25+'LAN-PPIP'!N25</f>
        <v>57.089999999999996</v>
      </c>
      <c r="O25" s="20">
        <f>+'LAN-PPMP'!O25+'LAN-PPIP'!O25</f>
        <v>57.02</v>
      </c>
    </row>
    <row r="26" spans="1:15">
      <c r="A26" s="15">
        <v>24</v>
      </c>
      <c r="B26" s="17" t="s">
        <v>34</v>
      </c>
      <c r="C26" s="20">
        <f>'LAN-PPMP'!C26</f>
        <v>1601.45550059419</v>
      </c>
      <c r="D26" s="20">
        <f>'LAN-PPMP'!D26</f>
        <v>1659.2361758961899</v>
      </c>
      <c r="E26" s="20">
        <f>'LAN-PPMP'!E26</f>
        <v>1411.563575504</v>
      </c>
      <c r="F26" s="20">
        <f>'LAN-PPMP'!F26</f>
        <v>1625.0996718389999</v>
      </c>
      <c r="G26" s="20">
        <f>'LAN-PPMP'!G26</f>
        <v>1637.272029257</v>
      </c>
      <c r="H26" s="20">
        <f>'LAN-PPMP'!H26</f>
        <v>1624.08374228204</v>
      </c>
      <c r="I26" s="20">
        <f>'LAN-PPMP'!I26</f>
        <v>1476.1828419599999</v>
      </c>
      <c r="J26" s="20">
        <f>'LAN-PPMP'!J26</f>
        <v>1553.8761372409999</v>
      </c>
      <c r="K26" s="20">
        <f>'LAN-PPMP'!K26</f>
        <v>1624.5957309999999</v>
      </c>
      <c r="L26" s="20">
        <f>'LAN-PPMP'!L26</f>
        <v>1591.688223055</v>
      </c>
      <c r="M26" s="20">
        <f>'LAN-PPMP'!M26</f>
        <v>2677.991154030999</v>
      </c>
      <c r="N26" s="20">
        <f>'LAN-PPMP'!N26</f>
        <v>2844.14</v>
      </c>
      <c r="O26" s="20">
        <f>'LAN-PPMP'!O26</f>
        <v>2774.67</v>
      </c>
    </row>
    <row r="27" spans="1:15">
      <c r="A27" s="15">
        <v>25</v>
      </c>
      <c r="B27" s="16" t="s">
        <v>35</v>
      </c>
      <c r="C27" s="20">
        <f>+'LAN-PPMP'!C27+'LAN-PPIP'!C26</f>
        <v>181.93417356051867</v>
      </c>
      <c r="D27" s="20">
        <f>+'LAN-PPMP'!D27+'LAN-PPIP'!D26</f>
        <v>181.97113520351868</v>
      </c>
      <c r="E27" s="20">
        <f>+'LAN-PPMP'!E27+'LAN-PPIP'!E26</f>
        <v>47.948734720819999</v>
      </c>
      <c r="F27" s="20">
        <f>+'LAN-PPMP'!F27+'LAN-PPIP'!F26</f>
        <v>49.175055919290003</v>
      </c>
      <c r="G27" s="20">
        <f>+'LAN-PPMP'!G27+'LAN-PPIP'!G26</f>
        <v>49.041442690970001</v>
      </c>
      <c r="H27" s="20">
        <f>+'LAN-PPMP'!H27+'LAN-PPIP'!H26</f>
        <v>51.480712810459998</v>
      </c>
      <c r="I27" s="20">
        <f>+'LAN-PPMP'!I27+'LAN-PPIP'!I26</f>
        <v>51.89122249495</v>
      </c>
      <c r="J27" s="20">
        <f>+'LAN-PPMP'!J27+'LAN-PPIP'!J26</f>
        <v>50.457600373939997</v>
      </c>
      <c r="K27" s="20">
        <f>+'LAN-PPMP'!K27+'LAN-PPIP'!K26</f>
        <v>48.71998009144</v>
      </c>
      <c r="L27" s="20">
        <f>+'LAN-PPMP'!L27+'LAN-PPIP'!L26</f>
        <v>48.523084788780004</v>
      </c>
      <c r="M27" s="20">
        <f>+'LAN-PPMP'!M27+'LAN-PPIP'!M26</f>
        <v>49.221383387270002</v>
      </c>
      <c r="N27" s="20">
        <f>+'LAN-PPMP'!N27+'LAN-PPIP'!N26</f>
        <v>51.54</v>
      </c>
      <c r="O27" s="20">
        <f>+'LAN-PPMP'!O27+'LAN-PPIP'!O26</f>
        <v>234.47</v>
      </c>
    </row>
    <row r="28" spans="1:15">
      <c r="A28" s="15">
        <v>26</v>
      </c>
      <c r="B28" s="16" t="s">
        <v>36</v>
      </c>
      <c r="C28" s="20">
        <f>+'LAN-PPMP'!C28+'LAN-PPIP'!C27+'LAN-DPLK'!C24</f>
        <v>447.02761913078001</v>
      </c>
      <c r="D28" s="20">
        <f>+'LAN-PPMP'!D28+'LAN-PPIP'!D27+'LAN-DPLK'!D24</f>
        <v>445.40351862098998</v>
      </c>
      <c r="E28" s="20">
        <f>+'LAN-PPMP'!E28+'LAN-PPIP'!E27+'LAN-DPLK'!E24</f>
        <v>359.09763456798999</v>
      </c>
      <c r="F28" s="20">
        <f>+'LAN-PPMP'!F28+'LAN-PPIP'!F27+'LAN-DPLK'!F24</f>
        <v>356.98661870264999</v>
      </c>
      <c r="G28" s="20">
        <f>+'LAN-PPMP'!G28+'LAN-PPIP'!G27+'LAN-DPLK'!G24</f>
        <v>362.36633708546003</v>
      </c>
      <c r="H28" s="20">
        <f>+'LAN-PPMP'!H28+'LAN-PPIP'!H27+'LAN-DPLK'!H24</f>
        <v>360.15765956652001</v>
      </c>
      <c r="I28" s="20">
        <f>+'LAN-PPMP'!I28+'LAN-PPIP'!I27+'LAN-DPLK'!I24</f>
        <v>375.69597755908001</v>
      </c>
      <c r="J28" s="20">
        <f>+'LAN-PPMP'!J28+'LAN-PPIP'!J27+'LAN-DPLK'!J24</f>
        <v>362.87266036563</v>
      </c>
      <c r="K28" s="20">
        <f>+'LAN-PPMP'!K28+'LAN-PPIP'!K27+'LAN-DPLK'!K24</f>
        <v>394.71832633202001</v>
      </c>
      <c r="L28" s="20">
        <f>+'LAN-PPMP'!L28+'LAN-PPIP'!L27+'LAN-DPLK'!L24</f>
        <v>406.95661408023994</v>
      </c>
      <c r="M28" s="20">
        <f>+'LAN-PPMP'!M28+'LAN-PPIP'!M27+'LAN-DPLK'!M24</f>
        <v>419.30368749122994</v>
      </c>
      <c r="N28" s="20">
        <f>+'LAN-PPMP'!N28+'LAN-PPIP'!N27+'LAN-DPLK'!N24</f>
        <v>484.64</v>
      </c>
      <c r="O28" s="20">
        <f>+'LAN-PPMP'!O28+'LAN-PPIP'!O27+'LAN-DPLK'!O24</f>
        <v>486.43000000000006</v>
      </c>
    </row>
    <row r="29" spans="1:15">
      <c r="A29" s="15">
        <v>27</v>
      </c>
      <c r="B29" s="16" t="s">
        <v>37</v>
      </c>
      <c r="C29" s="20">
        <f>+'LAN-PPMP'!C29+'LAN-PPIP'!C28+'LAN-DPLK'!C25</f>
        <v>766.17549689214616</v>
      </c>
      <c r="D29" s="20">
        <f>+'LAN-PPMP'!D29+'LAN-PPIP'!D28+'LAN-DPLK'!D25</f>
        <v>417.59207170562615</v>
      </c>
      <c r="E29" s="20">
        <f>+'LAN-PPMP'!E29+'LAN-PPIP'!E28+'LAN-DPLK'!E25</f>
        <v>458.61894636803163</v>
      </c>
      <c r="F29" s="20">
        <f>+'LAN-PPMP'!F29+'LAN-PPIP'!F28+'LAN-DPLK'!F25</f>
        <v>937.66569412525166</v>
      </c>
      <c r="G29" s="20">
        <f>+'LAN-PPMP'!G29+'LAN-PPIP'!G28+'LAN-DPLK'!G25</f>
        <v>468.00775176732162</v>
      </c>
      <c r="H29" s="20">
        <f>+'LAN-PPMP'!H29+'LAN-PPIP'!H28+'LAN-DPLK'!H25</f>
        <v>429.52010438204616</v>
      </c>
      <c r="I29" s="20">
        <f>+'LAN-PPMP'!I29+'LAN-PPIP'!I28+'LAN-DPLK'!I25</f>
        <v>390.65160616418615</v>
      </c>
      <c r="J29" s="20">
        <f>+'LAN-PPMP'!J29+'LAN-PPIP'!J28+'LAN-DPLK'!J25</f>
        <v>763.72666593637609</v>
      </c>
      <c r="K29" s="20">
        <f>+'LAN-PPMP'!K29+'LAN-PPIP'!K28+'LAN-DPLK'!K25</f>
        <v>438.76584988126609</v>
      </c>
      <c r="L29" s="20">
        <f>+'LAN-PPMP'!L29+'LAN-PPIP'!L28+'LAN-DPLK'!L25</f>
        <v>591.81942353126612</v>
      </c>
      <c r="M29" s="20">
        <f>+'LAN-PPMP'!M29+'LAN-PPIP'!M28+'LAN-DPLK'!M25</f>
        <v>476.31711860211612</v>
      </c>
      <c r="N29" s="20">
        <f>+'LAN-PPMP'!N29+'LAN-PPIP'!N28+'LAN-DPLK'!N25</f>
        <v>500.88</v>
      </c>
      <c r="O29" s="20">
        <f>+'LAN-PPMP'!O29+'LAN-PPIP'!O28+'LAN-DPLK'!O25</f>
        <v>604.39</v>
      </c>
    </row>
    <row r="30" spans="1:15">
      <c r="A30" s="15">
        <v>28</v>
      </c>
      <c r="B30" s="16" t="s">
        <v>38</v>
      </c>
      <c r="C30" s="20">
        <f>+'LAN-PPMP'!C30+'LAN-PPIP'!C29+'LAN-DPLK'!C26</f>
        <v>2484.3317660396569</v>
      </c>
      <c r="D30" s="20">
        <f>+'LAN-PPMP'!D30+'LAN-PPIP'!D29+'LAN-DPLK'!D26</f>
        <v>2063.0929899358543</v>
      </c>
      <c r="E30" s="20">
        <f>+'LAN-PPMP'!E30+'LAN-PPIP'!E29+'LAN-DPLK'!E26</f>
        <v>2170.7721686861614</v>
      </c>
      <c r="F30" s="20">
        <f>+'LAN-PPMP'!F30+'LAN-PPIP'!F29+'LAN-DPLK'!F26</f>
        <v>2296.9466615989327</v>
      </c>
      <c r="G30" s="20">
        <f>+'LAN-PPMP'!G30+'LAN-PPIP'!G29+'LAN-DPLK'!G26</f>
        <v>2448.9395738613321</v>
      </c>
      <c r="H30" s="20">
        <f>+'LAN-PPMP'!H30+'LAN-PPIP'!H29+'LAN-DPLK'!H26</f>
        <v>2423.4909775269762</v>
      </c>
      <c r="I30" s="20">
        <f>+'LAN-PPMP'!I30+'LAN-PPIP'!I29+'LAN-DPLK'!I26</f>
        <v>2803.2297267664467</v>
      </c>
      <c r="J30" s="20">
        <f>+'LAN-PPMP'!J30+'LAN-PPIP'!J29+'LAN-DPLK'!J26</f>
        <v>2213.1408112797635</v>
      </c>
      <c r="K30" s="20">
        <f>+'LAN-PPMP'!K30+'LAN-PPIP'!K29+'LAN-DPLK'!K26</f>
        <v>2436.9106575190499</v>
      </c>
      <c r="L30" s="20">
        <f>+'LAN-PPMP'!L30+'LAN-PPIP'!L29+'LAN-DPLK'!L26</f>
        <v>2507.2994106450051</v>
      </c>
      <c r="M30" s="20">
        <f>+'LAN-PPMP'!M30+'LAN-PPIP'!M29+'LAN-DPLK'!M26</f>
        <v>2653.0498635583217</v>
      </c>
      <c r="N30" s="20">
        <f>+'LAN-PPMP'!N30+'LAN-PPIP'!N29+'LAN-DPLK'!N26</f>
        <v>2448.17</v>
      </c>
      <c r="O30" s="20">
        <f>+'LAN-PPMP'!O30+'LAN-PPIP'!O29+'LAN-DPLK'!O26</f>
        <v>2703.2</v>
      </c>
    </row>
    <row r="31" spans="1:15">
      <c r="A31" s="15">
        <v>29</v>
      </c>
      <c r="B31" s="16" t="s">
        <v>39</v>
      </c>
      <c r="C31" s="20">
        <f>+'LAN-PPMP'!C31+'LAN-PPIP'!C30+'LAN-DPLK'!C27</f>
        <v>103.16247776604668</v>
      </c>
      <c r="D31" s="20">
        <f>+'LAN-PPMP'!D31+'LAN-PPIP'!D30+'LAN-DPLK'!D27</f>
        <v>151.18452452930669</v>
      </c>
      <c r="E31" s="20">
        <f>+'LAN-PPMP'!E31+'LAN-PPIP'!E30+'LAN-DPLK'!E27</f>
        <v>112.67134532470668</v>
      </c>
      <c r="F31" s="20">
        <f>+'LAN-PPMP'!F31+'LAN-PPIP'!F30+'LAN-DPLK'!F27</f>
        <v>106.27905879358667</v>
      </c>
      <c r="G31" s="20">
        <f>+'LAN-PPMP'!G31+'LAN-PPIP'!G30+'LAN-DPLK'!G27</f>
        <v>99.756512113884071</v>
      </c>
      <c r="H31" s="20">
        <f>+'LAN-PPMP'!H31+'LAN-PPIP'!H30+'LAN-DPLK'!H27</f>
        <v>258.41005765888406</v>
      </c>
      <c r="I31" s="20">
        <f>+'LAN-PPMP'!I31+'LAN-PPIP'!I30+'LAN-DPLK'!I27</f>
        <v>100.37620926088407</v>
      </c>
      <c r="J31" s="20">
        <f>+'LAN-PPMP'!J31+'LAN-PPIP'!J30+'LAN-DPLK'!J27</f>
        <v>180.68433306542408</v>
      </c>
      <c r="K31" s="20">
        <f>+'LAN-PPMP'!K31+'LAN-PPIP'!K30+'LAN-DPLK'!K27</f>
        <v>160.61506462434409</v>
      </c>
      <c r="L31" s="20">
        <f>+'LAN-PPMP'!L31+'LAN-PPIP'!L30+'LAN-DPLK'!L27</f>
        <v>180.4435799362841</v>
      </c>
      <c r="M31" s="20">
        <f>+'LAN-PPMP'!M31+'LAN-PPIP'!M30+'LAN-DPLK'!M27</f>
        <v>201.39771366821412</v>
      </c>
      <c r="N31" s="20">
        <f>+'LAN-PPMP'!N31+'LAN-PPIP'!N30+'LAN-DPLK'!N27</f>
        <v>122.14999999999999</v>
      </c>
      <c r="O31" s="20">
        <f>+'LAN-PPMP'!O31+'LAN-PPIP'!O30+'LAN-DPLK'!O27</f>
        <v>141.41</v>
      </c>
    </row>
    <row r="32" spans="1:15">
      <c r="A32" s="18">
        <v>30</v>
      </c>
      <c r="B32" s="19" t="s">
        <v>40</v>
      </c>
      <c r="C32" s="21">
        <f>+'LAN-PPMP'!C32+'LAN-PPIP'!C31+'LAN-DPLK'!C28</f>
        <v>7311.0146328224046</v>
      </c>
      <c r="D32" s="21">
        <f>+'LAN-PPMP'!D32+'LAN-PPIP'!D31+'LAN-DPLK'!D28</f>
        <v>6365.5803707086843</v>
      </c>
      <c r="E32" s="21">
        <f>+'LAN-PPMP'!E32+'LAN-PPIP'!E31+'LAN-DPLK'!E28</f>
        <v>5813.4137514139256</v>
      </c>
      <c r="F32" s="21">
        <f>+'LAN-PPMP'!F32+'LAN-PPIP'!F31+'LAN-DPLK'!F28</f>
        <v>7098.3093821002785</v>
      </c>
      <c r="G32" s="21">
        <f>+'LAN-PPMP'!G32+'LAN-PPIP'!G31+'LAN-DPLK'!G28</f>
        <v>7270.438580092281</v>
      </c>
      <c r="H32" s="21">
        <f>+'LAN-PPMP'!H32+'LAN-PPIP'!H31+'LAN-DPLK'!H28</f>
        <v>6810.9479290879426</v>
      </c>
      <c r="I32" s="21">
        <f>+'LAN-PPMP'!I32+'LAN-PPIP'!I31+'LAN-DPLK'!I28</f>
        <v>6736.3553264729189</v>
      </c>
      <c r="J32" s="21">
        <f>+'LAN-PPMP'!J32+'LAN-PPIP'!J31+'LAN-DPLK'!J28</f>
        <v>6963.4113009639641</v>
      </c>
      <c r="K32" s="21">
        <f>+'LAN-PPMP'!K32+'LAN-PPIP'!K31+'LAN-DPLK'!K28</f>
        <v>7088.8018790294209</v>
      </c>
      <c r="L32" s="21">
        <f>+'LAN-PPMP'!L32+'LAN-PPIP'!L31+'LAN-DPLK'!L28</f>
        <v>7249.8215257474558</v>
      </c>
      <c r="M32" s="21">
        <f>+'LAN-PPMP'!M32+'LAN-PPIP'!M31+'LAN-DPLK'!M28</f>
        <v>8214.5359784780703</v>
      </c>
      <c r="N32" s="21">
        <f>+'LAN-PPMP'!N32+'LAN-PPIP'!N31+'LAN-DPLK'!N28</f>
        <v>8021.36</v>
      </c>
      <c r="O32" s="21">
        <f>+'LAN-PPMP'!O32+'LAN-PPIP'!O31+'LAN-DPLK'!O28</f>
        <v>8873.0399999999991</v>
      </c>
    </row>
    <row r="33" spans="1:15">
      <c r="A33" s="15">
        <v>31</v>
      </c>
      <c r="B33" s="16" t="s">
        <v>41</v>
      </c>
      <c r="C33" s="20">
        <f>+'LAN-PPMP'!C33+'LAN-PPIP'!C32</f>
        <v>244.005298907</v>
      </c>
      <c r="D33" s="20">
        <f>+'LAN-PPMP'!D33+'LAN-PPIP'!D32</f>
        <v>249.56416240299998</v>
      </c>
      <c r="E33" s="20">
        <f>+'LAN-PPMP'!E33+'LAN-PPIP'!E32</f>
        <v>247.66087730799998</v>
      </c>
      <c r="F33" s="20">
        <f>+'LAN-PPMP'!F33+'LAN-PPIP'!F32</f>
        <v>247.984467311</v>
      </c>
      <c r="G33" s="20">
        <f>+'LAN-PPMP'!G33+'LAN-PPIP'!G32</f>
        <v>248.60605284900001</v>
      </c>
      <c r="H33" s="20">
        <f>+'LAN-PPMP'!H33+'LAN-PPIP'!H32</f>
        <v>247.27821415311999</v>
      </c>
      <c r="I33" s="20">
        <f>+'LAN-PPMP'!I33+'LAN-PPIP'!I32</f>
        <v>247.226158309</v>
      </c>
      <c r="J33" s="20">
        <f>+'LAN-PPMP'!J33+'LAN-PPIP'!J32</f>
        <v>244.997319046</v>
      </c>
      <c r="K33" s="20">
        <f>+'LAN-PPMP'!K33+'LAN-PPIP'!K32</f>
        <v>244.322673818</v>
      </c>
      <c r="L33" s="20">
        <f>+'LAN-PPMP'!L33+'LAN-PPIP'!L32</f>
        <v>243.83224401999999</v>
      </c>
      <c r="M33" s="20">
        <f>+'LAN-PPMP'!M33+'LAN-PPIP'!M32</f>
        <v>248.57834226936001</v>
      </c>
      <c r="N33" s="20">
        <f>+'LAN-PPMP'!N33+'LAN-PPIP'!N32</f>
        <v>251.43</v>
      </c>
      <c r="O33" s="20">
        <f>+'LAN-PPMP'!O33+'LAN-PPIP'!O32</f>
        <v>248.04</v>
      </c>
    </row>
    <row r="34" spans="1:15">
      <c r="A34" s="15">
        <v>32</v>
      </c>
      <c r="B34" s="16" t="s">
        <v>42</v>
      </c>
      <c r="C34" s="20">
        <f>+'LAN-PPMP'!C34+'LAN-PPIP'!C33</f>
        <v>21.6735710815</v>
      </c>
      <c r="D34" s="20">
        <f>+'LAN-PPMP'!D34+'LAN-PPIP'!D33</f>
        <v>23.10036700125</v>
      </c>
      <c r="E34" s="20">
        <f>+'LAN-PPMP'!E34+'LAN-PPIP'!E33</f>
        <v>23.042298834919997</v>
      </c>
      <c r="F34" s="20">
        <f>+'LAN-PPMP'!F34+'LAN-PPIP'!F33</f>
        <v>23.795830806090002</v>
      </c>
      <c r="G34" s="20">
        <f>+'LAN-PPMP'!G34+'LAN-PPIP'!G33</f>
        <v>24.929674491335</v>
      </c>
      <c r="H34" s="20">
        <f>+'LAN-PPMP'!H34+'LAN-PPIP'!H33</f>
        <v>28.248369283340001</v>
      </c>
      <c r="I34" s="20">
        <f>+'LAN-PPMP'!I34+'LAN-PPIP'!I33</f>
        <v>27.97147960117</v>
      </c>
      <c r="J34" s="20">
        <f>+'LAN-PPMP'!J34+'LAN-PPIP'!J33</f>
        <v>25.225833235330004</v>
      </c>
      <c r="K34" s="20">
        <f>+'LAN-PPMP'!K34+'LAN-PPIP'!K33</f>
        <v>24.672786190569997</v>
      </c>
      <c r="L34" s="20">
        <f>+'LAN-PPMP'!L34+'LAN-PPIP'!L33</f>
        <v>25.233803932830003</v>
      </c>
      <c r="M34" s="20">
        <f>+'LAN-PPMP'!M34+'LAN-PPIP'!M33</f>
        <v>24.646854613506658</v>
      </c>
      <c r="N34" s="20">
        <f>+'LAN-PPMP'!N34+'LAN-PPIP'!N33</f>
        <v>22.95</v>
      </c>
      <c r="O34" s="20">
        <f>+'LAN-PPMP'!O34+'LAN-PPIP'!O33</f>
        <v>22.47</v>
      </c>
    </row>
    <row r="35" spans="1:15">
      <c r="A35" s="15">
        <v>33</v>
      </c>
      <c r="B35" s="16" t="s">
        <v>43</v>
      </c>
      <c r="C35" s="20">
        <f>+'LAN-PPMP'!C35+'LAN-PPIP'!C34</f>
        <v>16.27890965476</v>
      </c>
      <c r="D35" s="20">
        <f>+'LAN-PPMP'!D35+'LAN-PPIP'!D34</f>
        <v>16.063546685240002</v>
      </c>
      <c r="E35" s="20">
        <f>+'LAN-PPMP'!E35+'LAN-PPIP'!E34</f>
        <v>16.344994038439992</v>
      </c>
      <c r="F35" s="20">
        <f>+'LAN-PPMP'!F35+'LAN-PPIP'!F34</f>
        <v>16.100916506166662</v>
      </c>
      <c r="G35" s="20">
        <f>+'LAN-PPMP'!G35+'LAN-PPIP'!G34</f>
        <v>15.851006050336661</v>
      </c>
      <c r="H35" s="20">
        <f>+'LAN-PPMP'!H35+'LAN-PPIP'!H34</f>
        <v>14.264470157165002</v>
      </c>
      <c r="I35" s="20">
        <f>+'LAN-PPMP'!I35+'LAN-PPIP'!I34</f>
        <v>14.175351300479999</v>
      </c>
      <c r="J35" s="20">
        <f>+'LAN-PPMP'!J35+'LAN-PPIP'!J34</f>
        <v>14.420287687709999</v>
      </c>
      <c r="K35" s="20">
        <f>+'LAN-PPMP'!K35+'LAN-PPIP'!K34</f>
        <v>13.928831733620001</v>
      </c>
      <c r="L35" s="20">
        <f>+'LAN-PPMP'!L35+'LAN-PPIP'!L34</f>
        <v>13.86218270102</v>
      </c>
      <c r="M35" s="20">
        <f>+'LAN-PPMP'!M35+'LAN-PPIP'!M34</f>
        <v>16.72955592824999</v>
      </c>
      <c r="N35" s="20">
        <f>+'LAN-PPMP'!N35+'LAN-PPIP'!N34</f>
        <v>16.13</v>
      </c>
      <c r="O35" s="20">
        <f>+'LAN-PPMP'!O35+'LAN-PPIP'!O34</f>
        <v>17.29</v>
      </c>
    </row>
    <row r="36" spans="1:15">
      <c r="A36" s="15">
        <v>34</v>
      </c>
      <c r="B36" s="16" t="s">
        <v>44</v>
      </c>
      <c r="C36" s="20">
        <f>+'LAN-PPMP'!C36+'LAN-PPIP'!C35</f>
        <v>8.0529296923533291</v>
      </c>
      <c r="D36" s="20">
        <f>+'LAN-PPMP'!D36+'LAN-PPIP'!D35</f>
        <v>8.0333692179700016</v>
      </c>
      <c r="E36" s="20">
        <f>+'LAN-PPMP'!E36+'LAN-PPIP'!E35</f>
        <v>8.6773791827366615</v>
      </c>
      <c r="F36" s="20">
        <f>+'LAN-PPMP'!F36+'LAN-PPIP'!F35</f>
        <v>8.5157886499366597</v>
      </c>
      <c r="G36" s="20">
        <f>+'LAN-PPMP'!G36+'LAN-PPIP'!G35</f>
        <v>8.5203586832716596</v>
      </c>
      <c r="H36" s="20">
        <f>+'LAN-PPMP'!H36+'LAN-PPIP'!H35</f>
        <v>8.542282679385</v>
      </c>
      <c r="I36" s="20">
        <f>+'LAN-PPMP'!I36+'LAN-PPIP'!I35</f>
        <v>9.1896696312599992</v>
      </c>
      <c r="J36" s="20">
        <f>+'LAN-PPMP'!J36+'LAN-PPIP'!J35</f>
        <v>9.1192682775500007</v>
      </c>
      <c r="K36" s="20">
        <f>+'LAN-PPMP'!K36+'LAN-PPIP'!K35</f>
        <v>8.8669877706700007</v>
      </c>
      <c r="L36" s="20">
        <f>+'LAN-PPMP'!L36+'LAN-PPIP'!L35</f>
        <v>8.7922114584000006</v>
      </c>
      <c r="M36" s="20">
        <f>+'LAN-PPMP'!M36+'LAN-PPIP'!M35</f>
        <v>8.6645913378399992</v>
      </c>
      <c r="N36" s="20">
        <f>+'LAN-PPMP'!N36+'LAN-PPIP'!N35</f>
        <v>8.68</v>
      </c>
      <c r="O36" s="20">
        <f>+'LAN-PPMP'!O36+'LAN-PPIP'!O35</f>
        <v>8.49</v>
      </c>
    </row>
    <row r="37" spans="1:15">
      <c r="A37" s="15">
        <v>35</v>
      </c>
      <c r="B37" s="16" t="s">
        <v>45</v>
      </c>
      <c r="C37" s="20">
        <f>+'LAN-PPMP'!C37+'LAN-PPIP'!C36</f>
        <v>9.6947507469999987</v>
      </c>
      <c r="D37" s="20">
        <f>+'LAN-PPMP'!D37+'LAN-PPIP'!D36</f>
        <v>9.5307374330000005</v>
      </c>
      <c r="E37" s="20">
        <f>+'LAN-PPMP'!E37+'LAN-PPIP'!E36</f>
        <v>9.418768699000001</v>
      </c>
      <c r="F37" s="20">
        <f>+'LAN-PPMP'!F37+'LAN-PPIP'!F36</f>
        <v>9.5403746999999992</v>
      </c>
      <c r="G37" s="20">
        <f>+'LAN-PPMP'!G37+'LAN-PPIP'!G36</f>
        <v>9.4064952789999996</v>
      </c>
      <c r="H37" s="20">
        <f>+'LAN-PPMP'!H37+'LAN-PPIP'!H36</f>
        <v>9.1350407450000013</v>
      </c>
      <c r="I37" s="20">
        <f>+'LAN-PPMP'!I37+'LAN-PPIP'!I36</f>
        <v>8.7687589940000006</v>
      </c>
      <c r="J37" s="20">
        <f>+'LAN-PPMP'!J37+'LAN-PPIP'!J36</f>
        <v>17.665304448000001</v>
      </c>
      <c r="K37" s="20">
        <f>+'LAN-PPMP'!K37+'LAN-PPIP'!K36</f>
        <v>17.428791641</v>
      </c>
      <c r="L37" s="20">
        <f>+'LAN-PPMP'!L37+'LAN-PPIP'!L36</f>
        <v>18.262035071</v>
      </c>
      <c r="M37" s="20">
        <f>+'LAN-PPMP'!M37+'LAN-PPIP'!M36</f>
        <v>18.267681308</v>
      </c>
      <c r="N37" s="20">
        <f>+'LAN-PPMP'!N37+'LAN-PPIP'!N36</f>
        <v>19.96</v>
      </c>
      <c r="O37" s="20">
        <f>+'LAN-PPMP'!O37+'LAN-PPIP'!O36</f>
        <v>20.010000000000002</v>
      </c>
    </row>
    <row r="38" spans="1:15">
      <c r="A38" s="18">
        <v>36</v>
      </c>
      <c r="B38" s="19" t="s">
        <v>46</v>
      </c>
      <c r="C38" s="60">
        <f>+'LAN-PPMP'!C38+'LAN-PPIP'!C37</f>
        <v>299.70546008261334</v>
      </c>
      <c r="D38" s="60">
        <f>+'LAN-PPMP'!D38+'LAN-PPIP'!D37</f>
        <v>306.29218274046002</v>
      </c>
      <c r="E38" s="60">
        <f>+'LAN-PPMP'!E38+'LAN-PPIP'!E37</f>
        <v>305.14431806309665</v>
      </c>
      <c r="F38" s="60">
        <f>+'LAN-PPMP'!F38+'LAN-PPIP'!F37</f>
        <v>305.93737797319329</v>
      </c>
      <c r="G38" s="60">
        <f>+'LAN-PPMP'!G38+'LAN-PPIP'!G37</f>
        <v>307.31358735294339</v>
      </c>
      <c r="H38" s="60">
        <f>+'LAN-PPMP'!H38+'LAN-PPIP'!H37</f>
        <v>307.46837701801002</v>
      </c>
      <c r="I38" s="60">
        <f>+'LAN-PPMP'!I38+'LAN-PPIP'!I37</f>
        <v>307.33141783591003</v>
      </c>
      <c r="J38" s="60">
        <f>+'LAN-PPMP'!J38+'LAN-PPIP'!J37</f>
        <v>311.42801269459005</v>
      </c>
      <c r="K38" s="60">
        <f>+'LAN-PPMP'!K38+'LAN-PPIP'!K37</f>
        <v>309.22007115385998</v>
      </c>
      <c r="L38" s="60">
        <f>+'LAN-PPMP'!L38+'LAN-PPIP'!L37</f>
        <v>309.98247718324996</v>
      </c>
      <c r="M38" s="60">
        <f>+'LAN-PPMP'!M38+'LAN-PPIP'!M37</f>
        <v>316.88702545695668</v>
      </c>
      <c r="N38" s="60">
        <f>+'LAN-PPMP'!N38+'LAN-PPIP'!N37</f>
        <v>319.16000000000003</v>
      </c>
      <c r="O38" s="60">
        <f>+'LAN-PPMP'!O38+'LAN-PPIP'!O37</f>
        <v>316.31</v>
      </c>
    </row>
    <row r="39" spans="1:15">
      <c r="A39" s="18">
        <v>37</v>
      </c>
      <c r="B39" s="19" t="s">
        <v>47</v>
      </c>
      <c r="C39" s="60">
        <f>+'LAN-PPMP'!C39+'LAN-PPIP'!C38</f>
        <v>360.65946591033997</v>
      </c>
      <c r="D39" s="60">
        <f>+'LAN-PPMP'!D39+'LAN-PPIP'!D38</f>
        <v>366.22358689020007</v>
      </c>
      <c r="E39" s="60">
        <f>+'LAN-PPMP'!E39+'LAN-PPIP'!E38</f>
        <v>358.02867742033999</v>
      </c>
      <c r="F39" s="60">
        <f>+'LAN-PPMP'!F39+'LAN-PPIP'!F38</f>
        <v>432.62513149833995</v>
      </c>
      <c r="G39" s="60">
        <f>+'LAN-PPMP'!G39+'LAN-PPIP'!G38</f>
        <v>362.70175307834</v>
      </c>
      <c r="H39" s="60">
        <f>+'LAN-PPMP'!H39+'LAN-PPIP'!H38</f>
        <v>547.08718547633998</v>
      </c>
      <c r="I39" s="60">
        <f>+'LAN-PPMP'!I39+'LAN-PPIP'!I38</f>
        <v>563.66784537983995</v>
      </c>
      <c r="J39" s="60">
        <f>+'LAN-PPMP'!J39+'LAN-PPIP'!J38</f>
        <v>631.63280676711997</v>
      </c>
      <c r="K39" s="60">
        <f>+'LAN-PPMP'!K39+'LAN-PPIP'!K38</f>
        <v>719.30561560678007</v>
      </c>
      <c r="L39" s="60">
        <f>+'LAN-PPMP'!L39+'LAN-PPIP'!L38</f>
        <v>712.44472847212</v>
      </c>
      <c r="M39" s="60">
        <f>+'LAN-PPMP'!M39+'LAN-PPIP'!M38</f>
        <v>730.45627809355005</v>
      </c>
      <c r="N39" s="60">
        <f>+'LAN-PPMP'!N39+'LAN-PPIP'!N38</f>
        <v>755.8599999999999</v>
      </c>
      <c r="O39" s="60">
        <f>+'LAN-PPMP'!O39+'LAN-PPIP'!O38</f>
        <v>754.91</v>
      </c>
    </row>
    <row r="40" spans="1:15">
      <c r="A40" s="18">
        <v>38</v>
      </c>
      <c r="B40" s="19" t="s">
        <v>48</v>
      </c>
      <c r="C40" s="60">
        <f>+'LAN-PPMP'!C40+'LAN-PPIP'!C39+'LAN-DPLK'!C29</f>
        <v>259643.87839784741</v>
      </c>
      <c r="D40" s="60">
        <f>+'LAN-PPMP'!D40+'LAN-PPIP'!D39+'LAN-DPLK'!D29</f>
        <v>259626.52040604362</v>
      </c>
      <c r="E40" s="60">
        <f>+'LAN-PPMP'!E40+'LAN-PPIP'!E39+'LAN-DPLK'!E29</f>
        <v>260958.59076349795</v>
      </c>
      <c r="F40" s="60">
        <f>+'LAN-PPMP'!F40+'LAN-PPIP'!F39+'LAN-DPLK'!F29</f>
        <v>266255.80372385232</v>
      </c>
      <c r="G40" s="60">
        <f>+'LAN-PPMP'!G40+'LAN-PPIP'!G39+'LAN-DPLK'!G29</f>
        <v>266210.03693686653</v>
      </c>
      <c r="H40" s="60">
        <f>+'LAN-PPMP'!H40+'LAN-PPIP'!H39+'LAN-DPLK'!H29</f>
        <v>264683.98939929693</v>
      </c>
      <c r="I40" s="60">
        <f>+'LAN-PPMP'!I40+'LAN-PPIP'!I39+'LAN-DPLK'!I29</f>
        <v>263940.20502917847</v>
      </c>
      <c r="J40" s="60">
        <f>+'LAN-PPMP'!J40+'LAN-PPIP'!J39+'LAN-DPLK'!J29</f>
        <v>264137.69666062586</v>
      </c>
      <c r="K40" s="60">
        <f>+'LAN-PPMP'!K40+'LAN-PPIP'!K39+'LAN-DPLK'!K29</f>
        <v>260713.72442484545</v>
      </c>
      <c r="L40" s="60">
        <f>+'LAN-PPMP'!L40+'LAN-PPIP'!L39+'LAN-DPLK'!L29</f>
        <v>263133.97176786652</v>
      </c>
      <c r="M40" s="60">
        <f>+'LAN-PPMP'!M40+'LAN-PPIP'!M39+'LAN-DPLK'!M29</f>
        <v>263594.45365346491</v>
      </c>
      <c r="N40" s="60">
        <f>+'LAN-PPMP'!N40+'LAN-PPIP'!N39+'LAN-DPLK'!N29</f>
        <v>263529.15000000002</v>
      </c>
      <c r="O40" s="60">
        <f>+'LAN-PPMP'!O40+'LAN-PPIP'!O39+'LAN-DPLK'!O29</f>
        <v>260926.46</v>
      </c>
    </row>
    <row r="41" spans="1:15">
      <c r="A41" s="15">
        <v>39</v>
      </c>
      <c r="B41" s="16" t="s">
        <v>49</v>
      </c>
      <c r="C41" s="20">
        <f>+'LAN-PPMP'!C41+'LAN-PPIP'!C40+'LAN-DPLK'!C30</f>
        <v>237.21731238536873</v>
      </c>
      <c r="D41" s="20">
        <f>+'LAN-PPMP'!D41+'LAN-PPIP'!D40+'LAN-DPLK'!D30</f>
        <v>210.86411830877634</v>
      </c>
      <c r="E41" s="20">
        <f>+'LAN-PPMP'!E41+'LAN-PPIP'!E40+'LAN-DPLK'!E30</f>
        <v>200.79442367351112</v>
      </c>
      <c r="F41" s="20">
        <f>+'LAN-PPMP'!F41+'LAN-PPIP'!F40+'LAN-DPLK'!F30</f>
        <v>188.96155278635112</v>
      </c>
      <c r="G41" s="20">
        <f>+'LAN-PPMP'!G41+'LAN-PPIP'!G40+'LAN-DPLK'!G30</f>
        <v>191.30960223735113</v>
      </c>
      <c r="H41" s="20">
        <f>+'LAN-PPMP'!H41+'LAN-PPIP'!H40+'LAN-DPLK'!H30</f>
        <v>222.10009439024441</v>
      </c>
      <c r="I41" s="20">
        <f>+'LAN-PPMP'!I41+'LAN-PPIP'!I40+'LAN-DPLK'!I30</f>
        <v>225.33442545112652</v>
      </c>
      <c r="J41" s="20">
        <f>+'LAN-PPMP'!J41+'LAN-PPIP'!J40+'LAN-DPLK'!J30</f>
        <v>229.9988308011142</v>
      </c>
      <c r="K41" s="20">
        <f>+'LAN-PPMP'!K41+'LAN-PPIP'!K40+'LAN-DPLK'!K30</f>
        <v>260.93761600380799</v>
      </c>
      <c r="L41" s="20">
        <f>+'LAN-PPMP'!L41+'LAN-PPIP'!L40+'LAN-DPLK'!L30</f>
        <v>272.4317623178265</v>
      </c>
      <c r="M41" s="20">
        <f>+'LAN-PPMP'!M41+'LAN-PPIP'!M40+'LAN-DPLK'!M30</f>
        <v>244.43218156153301</v>
      </c>
      <c r="N41" s="20">
        <f>+'LAN-PPMP'!N41+'LAN-PPIP'!N40+'LAN-DPLK'!N30</f>
        <v>245.4</v>
      </c>
      <c r="O41" s="20">
        <f>+'LAN-PPMP'!O41+'LAN-PPIP'!O40+'LAN-DPLK'!O30</f>
        <v>240.18</v>
      </c>
    </row>
    <row r="42" spans="1:15">
      <c r="A42" s="15">
        <v>40</v>
      </c>
      <c r="B42" s="16" t="s">
        <v>50</v>
      </c>
      <c r="C42" s="20">
        <f>+'LAN-PPMP'!C42+'LAN-PPIP'!C41+'LAN-DPLK'!C31</f>
        <v>385.97285527300448</v>
      </c>
      <c r="D42" s="20">
        <f>+'LAN-PPMP'!D42+'LAN-PPIP'!D41+'LAN-DPLK'!D31</f>
        <v>224.43028492100444</v>
      </c>
      <c r="E42" s="20">
        <f>+'LAN-PPMP'!E42+'LAN-PPIP'!E41+'LAN-DPLK'!E31</f>
        <v>257.93977988290447</v>
      </c>
      <c r="F42" s="20">
        <f>+'LAN-PPMP'!F42+'LAN-PPIP'!F41+'LAN-DPLK'!F31</f>
        <v>998.63980148700443</v>
      </c>
      <c r="G42" s="20">
        <f>+'LAN-PPMP'!G42+'LAN-PPIP'!G41+'LAN-DPLK'!G31</f>
        <v>510.89866508100448</v>
      </c>
      <c r="H42" s="20">
        <f>+'LAN-PPMP'!H42+'LAN-PPIP'!H41+'LAN-DPLK'!H31</f>
        <v>244.79130073400447</v>
      </c>
      <c r="I42" s="20">
        <f>+'LAN-PPMP'!I42+'LAN-PPIP'!I41+'LAN-DPLK'!I31</f>
        <v>348.94202073900448</v>
      </c>
      <c r="J42" s="20">
        <f>+'LAN-PPMP'!J42+'LAN-PPIP'!J41+'LAN-DPLK'!J31</f>
        <v>490.23882532700441</v>
      </c>
      <c r="K42" s="20">
        <f>+'LAN-PPMP'!K42+'LAN-PPIP'!K41+'LAN-DPLK'!K31</f>
        <v>481.34005968498445</v>
      </c>
      <c r="L42" s="20">
        <f>+'LAN-PPMP'!L42+'LAN-PPIP'!L41+'LAN-DPLK'!L31</f>
        <v>581.08701274006933</v>
      </c>
      <c r="M42" s="20">
        <f>+'LAN-PPMP'!M42+'LAN-PPIP'!M41+'LAN-DPLK'!M31</f>
        <v>449.75759418191444</v>
      </c>
      <c r="N42" s="20">
        <f>+'LAN-PPMP'!N42+'LAN-PPIP'!N41+'LAN-DPLK'!N31</f>
        <v>306.64</v>
      </c>
      <c r="O42" s="20">
        <f>+'LAN-PPMP'!O42+'LAN-PPIP'!O41+'LAN-DPLK'!O31</f>
        <v>570.11</v>
      </c>
    </row>
    <row r="43" spans="1:15">
      <c r="A43" s="15">
        <v>41</v>
      </c>
      <c r="B43" s="16" t="s">
        <v>51</v>
      </c>
      <c r="C43" s="20">
        <f>+'LAN-PPMP'!C43+'LAN-PPIP'!C42+'LAN-DPLK'!C32</f>
        <v>291.31420168214004</v>
      </c>
      <c r="D43" s="20">
        <f>+'LAN-PPMP'!D43+'LAN-PPIP'!D42+'LAN-DPLK'!D32</f>
        <v>291.41040078180998</v>
      </c>
      <c r="E43" s="20">
        <f>+'LAN-PPMP'!E43+'LAN-PPIP'!E42+'LAN-DPLK'!E32</f>
        <v>259.99406475452002</v>
      </c>
      <c r="F43" s="20">
        <f>+'LAN-PPMP'!F43+'LAN-PPIP'!F42+'LAN-DPLK'!F32</f>
        <v>280.70187225448001</v>
      </c>
      <c r="G43" s="20">
        <f>+'LAN-PPMP'!G43+'LAN-PPIP'!G42+'LAN-DPLK'!G32</f>
        <v>352.89609504679999</v>
      </c>
      <c r="H43" s="20">
        <f>+'LAN-PPMP'!H43+'LAN-PPIP'!H42+'LAN-DPLK'!H32</f>
        <v>417.30359927910996</v>
      </c>
      <c r="I43" s="20">
        <f>+'LAN-PPMP'!I43+'LAN-PPIP'!I42+'LAN-DPLK'!I32</f>
        <v>427.64172597942002</v>
      </c>
      <c r="J43" s="20">
        <f>+'LAN-PPMP'!J43+'LAN-PPIP'!J42+'LAN-DPLK'!J32</f>
        <v>420.44295192011998</v>
      </c>
      <c r="K43" s="20">
        <f>+'LAN-PPMP'!K43+'LAN-PPIP'!K42+'LAN-DPLK'!K32</f>
        <v>450.75848972328004</v>
      </c>
      <c r="L43" s="20">
        <f>+'LAN-PPMP'!L43+'LAN-PPIP'!L42+'LAN-DPLK'!L32</f>
        <v>425.68561468498001</v>
      </c>
      <c r="M43" s="20">
        <f>+'LAN-PPMP'!M43+'LAN-PPIP'!M42+'LAN-DPLK'!M32</f>
        <v>391.33591538268001</v>
      </c>
      <c r="N43" s="20">
        <f>+'LAN-PPMP'!N43+'LAN-PPIP'!N42+'LAN-DPLK'!N32</f>
        <v>367.07</v>
      </c>
      <c r="O43" s="20">
        <f>+'LAN-PPMP'!O43+'LAN-PPIP'!O42+'LAN-DPLK'!O32</f>
        <v>347.40000000000003</v>
      </c>
    </row>
    <row r="44" spans="1:15">
      <c r="A44" s="15">
        <v>42</v>
      </c>
      <c r="B44" s="16" t="s">
        <v>52</v>
      </c>
      <c r="C44" s="20">
        <f>+'LAN-PPMP'!C44+'LAN-PPIP'!C43+'LAN-DPLK'!C33</f>
        <v>312.20778648726679</v>
      </c>
      <c r="D44" s="20">
        <f>+'LAN-PPMP'!D44+'LAN-PPIP'!D43+'LAN-DPLK'!D33</f>
        <v>230.84731848382285</v>
      </c>
      <c r="E44" s="20">
        <f>+'LAN-PPMP'!E44+'LAN-PPIP'!E43+'LAN-DPLK'!E33</f>
        <v>313.37531844752709</v>
      </c>
      <c r="F44" s="20">
        <f>+'LAN-PPMP'!F44+'LAN-PPIP'!F43+'LAN-DPLK'!F33</f>
        <v>305.61586046228587</v>
      </c>
      <c r="G44" s="20">
        <f>+'LAN-PPMP'!G44+'LAN-PPIP'!G43+'LAN-DPLK'!G33</f>
        <v>313.47127349636963</v>
      </c>
      <c r="H44" s="20">
        <f>+'LAN-PPMP'!H44+'LAN-PPIP'!H43+'LAN-DPLK'!H33</f>
        <v>340.29905356025171</v>
      </c>
      <c r="I44" s="20">
        <f>+'LAN-PPMP'!I44+'LAN-PPIP'!I43+'LAN-DPLK'!I33</f>
        <v>284.27629718961225</v>
      </c>
      <c r="J44" s="20">
        <f>+'LAN-PPMP'!J44+'LAN-PPIP'!J43+'LAN-DPLK'!J33</f>
        <v>387.87964674607696</v>
      </c>
      <c r="K44" s="20">
        <f>+'LAN-PPMP'!K44+'LAN-PPIP'!K43+'LAN-DPLK'!K33</f>
        <v>364.80592066396304</v>
      </c>
      <c r="L44" s="20">
        <f>+'LAN-PPMP'!L44+'LAN-PPIP'!L43+'LAN-DPLK'!L33</f>
        <v>244.94217313147792</v>
      </c>
      <c r="M44" s="20">
        <f>+'LAN-PPMP'!M44+'LAN-PPIP'!M43+'LAN-DPLK'!M33</f>
        <v>263.76113394404058</v>
      </c>
      <c r="N44" s="20">
        <f>+'LAN-PPMP'!N44+'LAN-PPIP'!N43+'LAN-DPLK'!N33</f>
        <v>271.77999999999997</v>
      </c>
      <c r="O44" s="20">
        <f>+'LAN-PPMP'!O44+'LAN-PPIP'!O43+'LAN-DPLK'!O33</f>
        <v>256.96999999999997</v>
      </c>
    </row>
    <row r="45" spans="1:15">
      <c r="A45" s="15">
        <v>43</v>
      </c>
      <c r="B45" s="16" t="s">
        <v>53</v>
      </c>
      <c r="C45" s="20">
        <f>+'LAN-PPMP'!C45+'LAN-PPIP'!C44+'LAN-DPLK'!C34</f>
        <v>482.12037836240586</v>
      </c>
      <c r="D45" s="20">
        <f>+'LAN-PPMP'!D45+'LAN-PPIP'!D44+'LAN-DPLK'!D34</f>
        <v>487.27986786733015</v>
      </c>
      <c r="E45" s="20">
        <f>+'LAN-PPMP'!E45+'LAN-PPIP'!E44+'LAN-DPLK'!E34</f>
        <v>456.8705890478991</v>
      </c>
      <c r="F45" s="20">
        <f>+'LAN-PPMP'!F45+'LAN-PPIP'!F44+'LAN-DPLK'!F34</f>
        <v>585.74500601901536</v>
      </c>
      <c r="G45" s="20">
        <f>+'LAN-PPMP'!G45+'LAN-PPIP'!G44+'LAN-DPLK'!G34</f>
        <v>591.25907549354997</v>
      </c>
      <c r="H45" s="20">
        <f>+'LAN-PPMP'!H45+'LAN-PPIP'!H44+'LAN-DPLK'!H34</f>
        <v>524.60585308615248</v>
      </c>
      <c r="I45" s="20">
        <f>+'LAN-PPMP'!I45+'LAN-PPIP'!I44+'LAN-DPLK'!I34</f>
        <v>519.57383381389286</v>
      </c>
      <c r="J45" s="20">
        <f>+'LAN-PPMP'!J45+'LAN-PPIP'!J44+'LAN-DPLK'!J34</f>
        <v>605.60710437634748</v>
      </c>
      <c r="K45" s="20">
        <f>+'LAN-PPMP'!K45+'LAN-PPIP'!K44+'LAN-DPLK'!K34</f>
        <v>553.13562338231372</v>
      </c>
      <c r="L45" s="20">
        <f>+'LAN-PPMP'!L45+'LAN-PPIP'!L44+'LAN-DPLK'!L34</f>
        <v>676.1812694236412</v>
      </c>
      <c r="M45" s="20">
        <f>+'LAN-PPMP'!M45+'LAN-PPIP'!M44+'LAN-DPLK'!M34</f>
        <v>629.40752851533045</v>
      </c>
      <c r="N45" s="20">
        <f>+'LAN-PPMP'!N45+'LAN-PPIP'!N44+'LAN-DPLK'!N34</f>
        <v>594.67999999999995</v>
      </c>
      <c r="O45" s="20">
        <f>+'LAN-PPMP'!O45+'LAN-PPIP'!O44+'LAN-DPLK'!O34</f>
        <v>1076.23</v>
      </c>
    </row>
    <row r="46" spans="1:15">
      <c r="A46" s="18">
        <v>44</v>
      </c>
      <c r="B46" s="19" t="s">
        <v>55</v>
      </c>
      <c r="C46" s="60">
        <f>+'LAN-PPMP'!C46+'LAN-PPIP'!C45+'LAN-DPLK'!C35</f>
        <v>1708.8325341901859</v>
      </c>
      <c r="D46" s="60">
        <f>+'LAN-PPMP'!D46+'LAN-PPIP'!D45+'LAN-DPLK'!D35</f>
        <v>1444.8319903627439</v>
      </c>
      <c r="E46" s="60">
        <f>+'LAN-PPMP'!E46+'LAN-PPIP'!E45+'LAN-DPLK'!E35</f>
        <v>1488.9741758063617</v>
      </c>
      <c r="F46" s="60">
        <f>+'LAN-PPMP'!F46+'LAN-PPIP'!F45+'LAN-DPLK'!F35</f>
        <v>2359.6640930091366</v>
      </c>
      <c r="G46" s="60">
        <f>+'LAN-PPMP'!G46+'LAN-PPIP'!G45+'LAN-DPLK'!G35</f>
        <v>1959.8347113550751</v>
      </c>
      <c r="H46" s="60">
        <f>+'LAN-PPMP'!H46+'LAN-PPIP'!H45+'LAN-DPLK'!H35</f>
        <v>1749.0999010497633</v>
      </c>
      <c r="I46" s="60">
        <f>+'LAN-PPMP'!I46+'LAN-PPIP'!I45+'LAN-DPLK'!I35</f>
        <v>1805.7683031730558</v>
      </c>
      <c r="J46" s="60">
        <f>+'LAN-PPMP'!J46+'LAN-PPIP'!J45+'LAN-DPLK'!J35</f>
        <v>2134.1673591706631</v>
      </c>
      <c r="K46" s="60">
        <f>+'LAN-PPMP'!K46+'LAN-PPIP'!K45+'LAN-DPLK'!K35</f>
        <v>2110.9777094583492</v>
      </c>
      <c r="L46" s="60">
        <f>+'LAN-PPMP'!L46+'LAN-PPIP'!L45+'LAN-DPLK'!L35</f>
        <v>2200.327832297995</v>
      </c>
      <c r="M46" s="60">
        <f>+'LAN-PPMP'!M46+'LAN-PPIP'!M45+'LAN-DPLK'!M35</f>
        <v>1978.6943535854989</v>
      </c>
      <c r="N46" s="60">
        <f>+'LAN-PPMP'!N46+'LAN-PPIP'!N45+'LAN-DPLK'!N35</f>
        <v>1785.56</v>
      </c>
      <c r="O46" s="60">
        <f>+'LAN-PPMP'!O46+'LAN-PPIP'!O45+'LAN-DPLK'!O35</f>
        <v>2490.88</v>
      </c>
    </row>
    <row r="47" spans="1:15">
      <c r="A47" s="18">
        <v>45</v>
      </c>
      <c r="B47" s="19" t="s">
        <v>54</v>
      </c>
      <c r="C47" s="60">
        <f>+'LAN-PPMP'!C47+'LAN-PPIP'!C46+'LAN-DPLK'!C36</f>
        <v>257935.04586365723</v>
      </c>
      <c r="D47" s="60">
        <f>+'LAN-PPMP'!D47+'LAN-PPIP'!D46+'LAN-DPLK'!D36</f>
        <v>258181.6884156809</v>
      </c>
      <c r="E47" s="60">
        <f>+'LAN-PPMP'!E47+'LAN-PPIP'!E46+'LAN-DPLK'!E36</f>
        <v>259469.61658769165</v>
      </c>
      <c r="F47" s="60">
        <f>+'LAN-PPMP'!F47+'LAN-PPIP'!F46+'LAN-DPLK'!F36</f>
        <v>263896.13963084324</v>
      </c>
      <c r="G47" s="60">
        <f>+'LAN-PPMP'!G47+'LAN-PPIP'!G46+'LAN-DPLK'!G36</f>
        <v>264250.20222551143</v>
      </c>
      <c r="H47" s="60">
        <f>+'LAN-PPMP'!H47+'LAN-PPIP'!H46+'LAN-DPLK'!H36</f>
        <v>262980.18968259718</v>
      </c>
      <c r="I47" s="60">
        <f>+'LAN-PPMP'!I47+'LAN-PPIP'!I46+'LAN-DPLK'!I36</f>
        <v>262134.4367260054</v>
      </c>
      <c r="J47" s="60">
        <f>+'LAN-PPMP'!J47+'LAN-PPIP'!J46+'LAN-DPLK'!J36</f>
        <v>262003.52930145519</v>
      </c>
      <c r="K47" s="60">
        <f>+'LAN-PPMP'!K47+'LAN-PPIP'!K46+'LAN-DPLK'!K36</f>
        <v>258602.74671538704</v>
      </c>
      <c r="L47" s="60">
        <f>+'LAN-PPMP'!L47+'LAN-PPIP'!L46+'LAN-DPLK'!L36</f>
        <v>260933.64393556849</v>
      </c>
      <c r="M47" s="60">
        <f>+'LAN-PPMP'!M47+'LAN-PPIP'!M46+'LAN-DPLK'!M36</f>
        <v>261615.75929987943</v>
      </c>
      <c r="N47" s="60">
        <f>+'LAN-PPMP'!N47+'LAN-PPIP'!N46+'LAN-DPLK'!N36</f>
        <v>261743.59000000003</v>
      </c>
      <c r="O47" s="60">
        <f>+'LAN-PPMP'!O47+'LAN-PPIP'!O46+'LAN-DPLK'!O36</f>
        <v>258435.60000000003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15" activePane="bottomRight" state="frozen"/>
      <selection activeCell="B12" sqref="B12"/>
      <selection pane="topRight" activeCell="B12" sqref="B12"/>
      <selection pane="bottomLeft" activeCell="B12" sqref="B12"/>
      <selection pane="bottomRight" activeCell="Q7" sqref="Q7"/>
    </sheetView>
  </sheetViews>
  <sheetFormatPr defaultRowHeight="15"/>
  <cols>
    <col min="1" max="1" width="3.85546875" bestFit="1" customWidth="1"/>
    <col min="2" max="2" width="47.85546875" bestFit="1" customWidth="1"/>
    <col min="3" max="5" width="9.28515625" bestFit="1" customWidth="1"/>
    <col min="6" max="10" width="8" bestFit="1" customWidth="1"/>
    <col min="11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43009</v>
      </c>
      <c r="D2" s="70">
        <f>LAN!D2</f>
        <v>43040</v>
      </c>
      <c r="E2" s="70">
        <f>LAN!E2</f>
        <v>43070</v>
      </c>
      <c r="F2" s="70">
        <f>LAN!F2</f>
        <v>43101</v>
      </c>
      <c r="G2" s="70">
        <f>LAN!G2</f>
        <v>43132</v>
      </c>
      <c r="H2" s="70">
        <f>LAN!H2</f>
        <v>43160</v>
      </c>
      <c r="I2" s="70">
        <f>LAN!I2</f>
        <v>43191</v>
      </c>
      <c r="J2" s="70">
        <f>LAN!J2</f>
        <v>43221</v>
      </c>
      <c r="K2" s="70">
        <f>LAN!K2</f>
        <v>43252</v>
      </c>
      <c r="L2" s="70">
        <f>LAN!L2</f>
        <v>43282</v>
      </c>
      <c r="M2" s="70">
        <f>LAN!M2</f>
        <v>43313</v>
      </c>
      <c r="N2" s="70">
        <f>LAN!N2</f>
        <v>43344</v>
      </c>
      <c r="O2" s="70">
        <f>LAN!O2</f>
        <v>43374</v>
      </c>
    </row>
    <row r="3" spans="1:15">
      <c r="A3" s="15">
        <v>1</v>
      </c>
      <c r="B3" s="16" t="s">
        <v>67</v>
      </c>
      <c r="C3" s="20">
        <f>'LPHU-PPMP'!C3+'LPHU-PPIP'!C3+'LPHU-DPLK'!C3</f>
        <v>11509.922321752534</v>
      </c>
      <c r="D3" s="20">
        <f>'LPHU-PPMP'!D3+'LPHU-PPIP'!D3+'LPHU-DPLK'!D3</f>
        <v>12520.598368976556</v>
      </c>
      <c r="E3" s="20">
        <f>'LPHU-PPMP'!E3+'LPHU-PPIP'!E3+'LPHU-DPLK'!E3</f>
        <v>13690.747034818</v>
      </c>
      <c r="F3" s="20">
        <f>'LPHU-PPMP'!F3+'LPHU-PPIP'!F3+'LPHU-DPLK'!F3</f>
        <v>1276.7686737292624</v>
      </c>
      <c r="G3" s="20">
        <f>'LPHU-PPMP'!G3+'LPHU-PPIP'!G3+'LPHU-DPLK'!G3</f>
        <v>2363.0380539819621</v>
      </c>
      <c r="H3" s="20">
        <f>'LPHU-PPMP'!H3+'LPHU-PPIP'!H3+'LPHU-DPLK'!H3</f>
        <v>3591.1850810414803</v>
      </c>
      <c r="I3" s="20">
        <f>'LPHU-PPMP'!I3+'LPHU-PPIP'!I3+'LPHU-DPLK'!I3</f>
        <v>4815.1940374120495</v>
      </c>
      <c r="J3" s="20">
        <f>'LPHU-PPMP'!J3+'LPHU-PPIP'!J3+'LPHU-DPLK'!J3</f>
        <v>6052.6487232592954</v>
      </c>
      <c r="K3" s="20">
        <f>'LPHU-PPMP'!K3+'LPHU-PPIP'!K3+'LPHU-DPLK'!K3</f>
        <v>7279.5010723536434</v>
      </c>
      <c r="L3" s="20">
        <f>'LPHU-PPMP'!L3+'LPHU-PPIP'!L3+'LPHU-DPLK'!L3</f>
        <v>8510.3336473050658</v>
      </c>
      <c r="M3" s="20">
        <f>'LPHU-PPMP'!M3+'LPHU-PPIP'!M3+'LPHU-DPLK'!M3</f>
        <v>9754.0304576812669</v>
      </c>
      <c r="N3" s="20">
        <f>'LPHU-PPMP'!N3+'LPHU-PPIP'!N3+'LPHU-DPLK'!N3</f>
        <v>11009.53</v>
      </c>
      <c r="O3" s="20">
        <f>'LPHU-PPMP'!O3+'LPHU-PPIP'!O3+'LPHU-DPLK'!O3</f>
        <v>12319.81</v>
      </c>
    </row>
    <row r="4" spans="1:15">
      <c r="A4" s="15">
        <v>2</v>
      </c>
      <c r="B4" s="16" t="s">
        <v>68</v>
      </c>
      <c r="C4" s="20">
        <f>'LPHU-PPMP'!C4+'LPHU-PPIP'!C4+'LPHU-DPLK'!C4</f>
        <v>1051.2147755221699</v>
      </c>
      <c r="D4" s="20">
        <f>'LPHU-PPMP'!D4+'LPHU-PPIP'!D4+'LPHU-DPLK'!D4</f>
        <v>1091.7211318314598</v>
      </c>
      <c r="E4" s="20">
        <f>'LPHU-PPMP'!E4+'LPHU-PPIP'!E4+'LPHU-DPLK'!E4</f>
        <v>1162.0671453820298</v>
      </c>
      <c r="F4" s="20">
        <f>'LPHU-PPMP'!F4+'LPHU-PPIP'!F4+'LPHU-DPLK'!F4</f>
        <v>14.850365922000002</v>
      </c>
      <c r="G4" s="20">
        <f>'LPHU-PPMP'!G4+'LPHU-PPIP'!G4+'LPHU-DPLK'!G4</f>
        <v>20.385346318110003</v>
      </c>
      <c r="H4" s="20">
        <f>'LPHU-PPMP'!H4+'LPHU-PPIP'!H4+'LPHU-DPLK'!H4</f>
        <v>125.18276837772999</v>
      </c>
      <c r="I4" s="20">
        <f>'LPHU-PPMP'!I4+'LPHU-PPIP'!I4+'LPHU-DPLK'!I4</f>
        <v>467.65372696863</v>
      </c>
      <c r="J4" s="20">
        <f>'LPHU-PPMP'!J4+'LPHU-PPIP'!J4+'LPHU-DPLK'!J4</f>
        <v>792.12818621131294</v>
      </c>
      <c r="K4" s="20">
        <f>'LPHU-PPMP'!K4+'LPHU-PPIP'!K4+'LPHU-DPLK'!K4</f>
        <v>1020.767918767283</v>
      </c>
      <c r="L4" s="20">
        <f>'LPHU-PPMP'!L4+'LPHU-PPIP'!L4+'LPHU-DPLK'!L4</f>
        <v>1129.0138616097529</v>
      </c>
      <c r="M4" s="20">
        <f>'LPHU-PPMP'!M4+'LPHU-PPIP'!M4+'LPHU-DPLK'!M4</f>
        <v>1151.360744128493</v>
      </c>
      <c r="N4" s="20">
        <f>'LPHU-PPMP'!N4+'LPHU-PPIP'!N4+'LPHU-DPLK'!N4</f>
        <v>1168.6500000000001</v>
      </c>
      <c r="O4" s="20">
        <f>'LPHU-PPMP'!O4+'LPHU-PPIP'!O4+'LPHU-DPLK'!O4</f>
        <v>1232.25</v>
      </c>
    </row>
    <row r="5" spans="1:15">
      <c r="A5" s="15">
        <v>3</v>
      </c>
      <c r="B5" s="16" t="s">
        <v>69</v>
      </c>
      <c r="C5" s="20">
        <f>'LPHU-PPMP'!C5+'LPHU-PPIP'!C5+'LPHU-DPLK'!C5</f>
        <v>507.47016868339</v>
      </c>
      <c r="D5" s="20">
        <f>'LPHU-PPMP'!D5+'LPHU-PPIP'!D5+'LPHU-DPLK'!D5</f>
        <v>562.61447926398</v>
      </c>
      <c r="E5" s="20">
        <f>'LPHU-PPMP'!E5+'LPHU-PPIP'!E5+'LPHU-DPLK'!E5</f>
        <v>616.92048083909003</v>
      </c>
      <c r="F5" s="20">
        <f>'LPHU-PPMP'!F5+'LPHU-PPIP'!F5+'LPHU-DPLK'!F5</f>
        <v>38.458498000040002</v>
      </c>
      <c r="G5" s="20">
        <f>'LPHU-PPMP'!G5+'LPHU-PPIP'!G5+'LPHU-DPLK'!G5</f>
        <v>147.91248194533998</v>
      </c>
      <c r="H5" s="20">
        <f>'LPHU-PPMP'!H5+'LPHU-PPIP'!H5+'LPHU-DPLK'!H5</f>
        <v>134.31321589837998</v>
      </c>
      <c r="I5" s="20">
        <f>'LPHU-PPMP'!I5+'LPHU-PPIP'!I5+'LPHU-DPLK'!I5</f>
        <v>179.274261497</v>
      </c>
      <c r="J5" s="20">
        <f>'LPHU-PPMP'!J5+'LPHU-PPIP'!J5+'LPHU-DPLK'!J5</f>
        <v>218.26683933782999</v>
      </c>
      <c r="K5" s="20">
        <f>'LPHU-PPMP'!K5+'LPHU-PPIP'!K5+'LPHU-DPLK'!K5</f>
        <v>255.52728288770001</v>
      </c>
      <c r="L5" s="20">
        <f>'LPHU-PPMP'!L5+'LPHU-PPIP'!L5+'LPHU-DPLK'!L5</f>
        <v>435.78556765053003</v>
      </c>
      <c r="M5" s="20">
        <f>'LPHU-PPMP'!M5+'LPHU-PPIP'!M5+'LPHU-DPLK'!M5</f>
        <v>409.35637846963994</v>
      </c>
      <c r="N5" s="20">
        <f>'LPHU-PPMP'!N5+'LPHU-PPIP'!N5+'LPHU-DPLK'!N5</f>
        <v>452.86</v>
      </c>
      <c r="O5" s="20">
        <f>'LPHU-PPMP'!O5+'LPHU-PPIP'!O5+'LPHU-DPLK'!O5</f>
        <v>676.09</v>
      </c>
    </row>
    <row r="6" spans="1:15">
      <c r="A6" s="15">
        <v>4</v>
      </c>
      <c r="B6" s="16" t="s">
        <v>70</v>
      </c>
      <c r="C6" s="20">
        <f>'LPHU-PPMP'!C6+'LPHU-PPIP'!C6+'LPHU-DPLK'!C6</f>
        <v>2542.0565262192963</v>
      </c>
      <c r="D6" s="20">
        <f>'LPHU-PPMP'!D6+'LPHU-PPIP'!D6+'LPHU-DPLK'!D6</f>
        <v>2869.7138615539893</v>
      </c>
      <c r="E6" s="20">
        <f>'LPHU-PPMP'!E6+'LPHU-PPIP'!E6+'LPHU-DPLK'!E6</f>
        <v>3316.0752819095001</v>
      </c>
      <c r="F6" s="20">
        <f>'LPHU-PPMP'!F6+'LPHU-PPIP'!F6+'LPHU-DPLK'!F6</f>
        <v>587.26664649987617</v>
      </c>
      <c r="G6" s="20">
        <f>'LPHU-PPMP'!G6+'LPHU-PPIP'!G6+'LPHU-DPLK'!G6</f>
        <v>807.8322777698877</v>
      </c>
      <c r="H6" s="20">
        <f>'LPHU-PPMP'!H6+'LPHU-PPIP'!H6+'LPHU-DPLK'!H6</f>
        <v>1141.7840153441134</v>
      </c>
      <c r="I6" s="20">
        <f>'LPHU-PPMP'!I6+'LPHU-PPIP'!I6+'LPHU-DPLK'!I6</f>
        <v>1363.664397125958</v>
      </c>
      <c r="J6" s="20">
        <f>'LPHU-PPMP'!J6+'LPHU-PPIP'!J6+'LPHU-DPLK'!J6</f>
        <v>2426.1052773000297</v>
      </c>
      <c r="K6" s="20">
        <f>'LPHU-PPMP'!K6+'LPHU-PPIP'!K6+'LPHU-DPLK'!K6</f>
        <v>2470.6376379941348</v>
      </c>
      <c r="L6" s="20">
        <f>'LPHU-PPMP'!L6+'LPHU-PPIP'!L6+'LPHU-DPLK'!L6</f>
        <v>2490.9160258859069</v>
      </c>
      <c r="M6" s="20">
        <f>'LPHU-PPMP'!M6+'LPHU-PPIP'!M6+'LPHU-DPLK'!M6</f>
        <v>2801.394156649495</v>
      </c>
      <c r="N6" s="20">
        <f>'LPHU-PPMP'!N6+'LPHU-PPIP'!N6+'LPHU-DPLK'!N6</f>
        <v>2945.52</v>
      </c>
      <c r="O6" s="20">
        <f>'LPHU-PPMP'!O6+'LPHU-PPIP'!O6+'LPHU-DPLK'!O6</f>
        <v>2777.7799999999997</v>
      </c>
    </row>
    <row r="7" spans="1:15">
      <c r="A7" s="15">
        <v>5</v>
      </c>
      <c r="B7" s="16" t="s">
        <v>71</v>
      </c>
      <c r="C7" s="20">
        <f>'LPHU-PPMP'!C7+'LPHU-PPIP'!C7+'LPHU-DPLK'!C7</f>
        <v>24.643801149329999</v>
      </c>
      <c r="D7" s="20">
        <f>'LPHU-PPMP'!D7+'LPHU-PPIP'!D7+'LPHU-DPLK'!D7</f>
        <v>24.883027515679998</v>
      </c>
      <c r="E7" s="20">
        <f>'LPHU-PPMP'!E7+'LPHU-PPIP'!E7+'LPHU-DPLK'!E7</f>
        <v>30.718521419559998</v>
      </c>
      <c r="F7" s="20">
        <f>'LPHU-PPMP'!F7+'LPHU-PPIP'!F7+'LPHU-DPLK'!F7</f>
        <v>2.0489218501999993</v>
      </c>
      <c r="G7" s="20">
        <f>'LPHU-PPMP'!G7+'LPHU-PPIP'!G7+'LPHU-DPLK'!G7</f>
        <v>5.5382665585800002</v>
      </c>
      <c r="H7" s="20">
        <f>'LPHU-PPMP'!H7+'LPHU-PPIP'!H7+'LPHU-DPLK'!H7</f>
        <v>5.8276282132899997</v>
      </c>
      <c r="I7" s="20">
        <f>'LPHU-PPMP'!I7+'LPHU-PPIP'!I7+'LPHU-DPLK'!I7</f>
        <v>7.7577114922299995</v>
      </c>
      <c r="J7" s="20">
        <f>'LPHU-PPMP'!J7+'LPHU-PPIP'!J7+'LPHU-DPLK'!J7</f>
        <v>11.272758529279999</v>
      </c>
      <c r="K7" s="20">
        <f>'LPHU-PPMP'!K7+'LPHU-PPIP'!K7+'LPHU-DPLK'!K7</f>
        <v>16.290154840979998</v>
      </c>
      <c r="L7" s="20">
        <f>'LPHU-PPMP'!L7+'LPHU-PPIP'!L7+'LPHU-DPLK'!L7</f>
        <v>25.159013353010003</v>
      </c>
      <c r="M7" s="20">
        <f>'LPHU-PPMP'!M7+'LPHU-PPIP'!M7+'LPHU-DPLK'!M7</f>
        <v>15.74666583668</v>
      </c>
      <c r="N7" s="20">
        <f>'LPHU-PPMP'!N7+'LPHU-PPIP'!N7+'LPHU-DPLK'!N7</f>
        <v>16.93</v>
      </c>
      <c r="O7" s="20">
        <f>'LPHU-PPMP'!O7+'LPHU-PPIP'!O7+'LPHU-DPLK'!O7</f>
        <v>42.76</v>
      </c>
    </row>
    <row r="8" spans="1:15">
      <c r="A8" s="18">
        <v>6</v>
      </c>
      <c r="B8" s="19" t="s">
        <v>72</v>
      </c>
      <c r="C8" s="60">
        <f>'LPHU-PPMP'!C8+'LPHU-PPIP'!C8+'LPHU-DPLK'!C8</f>
        <v>15635.307593326721</v>
      </c>
      <c r="D8" s="60">
        <f>'LPHU-PPMP'!D8+'LPHU-PPIP'!D8+'LPHU-DPLK'!D8</f>
        <v>17069.530869141665</v>
      </c>
      <c r="E8" s="60">
        <f>'LPHU-PPMP'!E8+'LPHU-PPIP'!E8+'LPHU-DPLK'!E8</f>
        <v>18816.528464368181</v>
      </c>
      <c r="F8" s="60">
        <f>'LPHU-PPMP'!F8+'LPHU-PPIP'!F8+'LPHU-DPLK'!F8</f>
        <v>1919.3931060013788</v>
      </c>
      <c r="G8" s="60">
        <f>'LPHU-PPMP'!G8+'LPHU-PPIP'!G8+'LPHU-DPLK'!G8</f>
        <v>3344.70642657388</v>
      </c>
      <c r="H8" s="60">
        <f>'LPHU-PPMP'!H8+'LPHU-PPIP'!H8+'LPHU-DPLK'!H8</f>
        <v>4998.2927088749948</v>
      </c>
      <c r="I8" s="60">
        <f>'LPHU-PPMP'!I8+'LPHU-PPIP'!I8+'LPHU-DPLK'!I8</f>
        <v>6833.5441344958672</v>
      </c>
      <c r="J8" s="60">
        <f>'LPHU-PPMP'!J8+'LPHU-PPIP'!J8+'LPHU-DPLK'!J8</f>
        <v>9500.4217846377469</v>
      </c>
      <c r="K8" s="60">
        <f>'LPHU-PPMP'!K8+'LPHU-PPIP'!K8+'LPHU-DPLK'!K8</f>
        <v>11042.724066843741</v>
      </c>
      <c r="L8" s="60">
        <f>'LPHU-PPMP'!L8+'LPHU-PPIP'!L8+'LPHU-DPLK'!L8</f>
        <v>12591.208115804267</v>
      </c>
      <c r="M8" s="60">
        <f>'LPHU-PPMP'!M8+'LPHU-PPIP'!M8+'LPHU-DPLK'!M8</f>
        <v>14131.888402765575</v>
      </c>
      <c r="N8" s="60">
        <f>'LPHU-PPMP'!N8+'LPHU-PPIP'!N8+'LPHU-DPLK'!N8</f>
        <v>15593.5</v>
      </c>
      <c r="O8" s="60">
        <f>'LPHU-PPMP'!O8+'LPHU-PPIP'!O8+'LPHU-DPLK'!O8</f>
        <v>17048.68</v>
      </c>
    </row>
    <row r="9" spans="1:15">
      <c r="A9" s="15">
        <v>7</v>
      </c>
      <c r="B9" s="16" t="s">
        <v>73</v>
      </c>
      <c r="C9" s="20">
        <f>'LPHU-PPMP'!C9+'LPHU-PPIP'!C9+'LPHU-DPLK'!C9</f>
        <v>85.447345087932888</v>
      </c>
      <c r="D9" s="20">
        <f>'LPHU-PPMP'!D9+'LPHU-PPIP'!D9+'LPHU-DPLK'!D9</f>
        <v>91.969145902877571</v>
      </c>
      <c r="E9" s="20">
        <f>'LPHU-PPMP'!E9+'LPHU-PPIP'!E9+'LPHU-DPLK'!E9</f>
        <v>112.4263146637031</v>
      </c>
      <c r="F9" s="20">
        <f>'LPHU-PPMP'!F9+'LPHU-PPIP'!F9+'LPHU-DPLK'!F9</f>
        <v>17.47226301017449</v>
      </c>
      <c r="G9" s="20">
        <f>'LPHU-PPMP'!G9+'LPHU-PPIP'!G9+'LPHU-DPLK'!G9</f>
        <v>17.67775665302868</v>
      </c>
      <c r="H9" s="20">
        <f>'LPHU-PPMP'!H9+'LPHU-PPIP'!H9+'LPHU-DPLK'!H9</f>
        <v>26.381472354299248</v>
      </c>
      <c r="I9" s="20">
        <f>'LPHU-PPMP'!I9+'LPHU-PPIP'!I9+'LPHU-DPLK'!I9</f>
        <v>34.736668001719281</v>
      </c>
      <c r="J9" s="20">
        <f>'LPHU-PPMP'!J9+'LPHU-PPIP'!J9+'LPHU-DPLK'!J9</f>
        <v>45.34184838489854</v>
      </c>
      <c r="K9" s="20">
        <f>'LPHU-PPMP'!K9+'LPHU-PPIP'!K9+'LPHU-DPLK'!K9</f>
        <v>53.658442367877697</v>
      </c>
      <c r="L9" s="20">
        <f>'LPHU-PPMP'!L9+'LPHU-PPIP'!L9+'LPHU-DPLK'!L9</f>
        <v>61.464288548673906</v>
      </c>
      <c r="M9" s="20">
        <f>'LPHU-PPMP'!M9+'LPHU-PPIP'!M9+'LPHU-DPLK'!M9</f>
        <v>71.609718043724499</v>
      </c>
      <c r="N9" s="20">
        <f>'LPHU-PPMP'!N9+'LPHU-PPIP'!N9+'LPHU-DPLK'!N9</f>
        <v>81.72999999999999</v>
      </c>
      <c r="O9" s="20">
        <f>'LPHU-PPMP'!O9+'LPHU-PPIP'!O9+'LPHU-DPLK'!O9</f>
        <v>90.76</v>
      </c>
    </row>
    <row r="10" spans="1:15">
      <c r="A10" s="15">
        <v>8</v>
      </c>
      <c r="B10" s="16" t="s">
        <v>74</v>
      </c>
      <c r="C10" s="20">
        <f>'LPHU-PPMP'!C10+'LPHU-PPIP'!C10+'LPHU-DPLK'!C10</f>
        <v>74.479285655500007</v>
      </c>
      <c r="D10" s="20">
        <f>'LPHU-PPMP'!D10+'LPHU-PPIP'!D10+'LPHU-DPLK'!D10</f>
        <v>81.708485186749996</v>
      </c>
      <c r="E10" s="20">
        <f>'LPHU-PPMP'!E10+'LPHU-PPIP'!E10+'LPHU-DPLK'!E10</f>
        <v>95.103389758999995</v>
      </c>
      <c r="F10" s="20">
        <f>'LPHU-PPMP'!F10+'LPHU-PPIP'!F10+'LPHU-DPLK'!F10</f>
        <v>4.0905987259999996</v>
      </c>
      <c r="G10" s="20">
        <f>'LPHU-PPMP'!G10+'LPHU-PPIP'!G10+'LPHU-DPLK'!G10</f>
        <v>10.854853858</v>
      </c>
      <c r="H10" s="20">
        <f>'LPHU-PPMP'!H10+'LPHU-PPIP'!H10+'LPHU-DPLK'!H10</f>
        <v>15.199517905</v>
      </c>
      <c r="I10" s="20">
        <f>'LPHU-PPMP'!I10+'LPHU-PPIP'!I10+'LPHU-DPLK'!I10</f>
        <v>20.212165789</v>
      </c>
      <c r="J10" s="20">
        <f>'LPHU-PPMP'!J10+'LPHU-PPIP'!J10+'LPHU-DPLK'!J10</f>
        <v>33.337119457</v>
      </c>
      <c r="K10" s="20">
        <f>'LPHU-PPMP'!K10+'LPHU-PPIP'!K10+'LPHU-DPLK'!K10</f>
        <v>35.042284088999999</v>
      </c>
      <c r="L10" s="20">
        <f>'LPHU-PPMP'!L10+'LPHU-PPIP'!L10+'LPHU-DPLK'!L10</f>
        <v>43.886691896000002</v>
      </c>
      <c r="M10" s="20">
        <f>'LPHU-PPMP'!M10+'LPHU-PPIP'!M10+'LPHU-DPLK'!M10</f>
        <v>55.807608017999996</v>
      </c>
      <c r="N10" s="20">
        <f>'LPHU-PPMP'!N10+'LPHU-PPIP'!N10+'LPHU-DPLK'!N10</f>
        <v>69.790000000000006</v>
      </c>
      <c r="O10" s="20">
        <f>'LPHU-PPMP'!O10+'LPHU-PPIP'!O10+'LPHU-DPLK'!O10</f>
        <v>71.259999999999991</v>
      </c>
    </row>
    <row r="11" spans="1:15">
      <c r="A11" s="15">
        <v>9</v>
      </c>
      <c r="B11" s="16" t="s">
        <v>75</v>
      </c>
      <c r="C11" s="20">
        <f>'LPHU-PPMP'!C11+'LPHU-PPIP'!C11+'LPHU-DPLK'!C11</f>
        <v>143.40690909388002</v>
      </c>
      <c r="D11" s="20">
        <f>'LPHU-PPMP'!D11+'LPHU-PPIP'!D11+'LPHU-DPLK'!D11</f>
        <v>158.21565646481</v>
      </c>
      <c r="E11" s="20">
        <f>'LPHU-PPMP'!E11+'LPHU-PPIP'!E11+'LPHU-DPLK'!E11</f>
        <v>179.38014271100002</v>
      </c>
      <c r="F11" s="20">
        <f>'LPHU-PPMP'!F11+'LPHU-PPIP'!F11+'LPHU-DPLK'!F11</f>
        <v>15.918116315920001</v>
      </c>
      <c r="G11" s="20">
        <f>'LPHU-PPMP'!G11+'LPHU-PPIP'!G11+'LPHU-DPLK'!G11</f>
        <v>30.781211766839998</v>
      </c>
      <c r="H11" s="20">
        <f>'LPHU-PPMP'!H11+'LPHU-PPIP'!H11+'LPHU-DPLK'!H11</f>
        <v>44.678578390809996</v>
      </c>
      <c r="I11" s="20">
        <f>'LPHU-PPMP'!I11+'LPHU-PPIP'!I11+'LPHU-DPLK'!I11</f>
        <v>59.312430615680007</v>
      </c>
      <c r="J11" s="20">
        <f>'LPHU-PPMP'!J11+'LPHU-PPIP'!J11+'LPHU-DPLK'!J11</f>
        <v>69.310192473599997</v>
      </c>
      <c r="K11" s="20">
        <f>'LPHU-PPMP'!K11+'LPHU-PPIP'!K11+'LPHU-DPLK'!K11</f>
        <v>79.405337272520001</v>
      </c>
      <c r="L11" s="20">
        <f>'LPHU-PPMP'!L11+'LPHU-PPIP'!L11+'LPHU-DPLK'!L11</f>
        <v>89.459033713440007</v>
      </c>
      <c r="M11" s="20">
        <f>'LPHU-PPMP'!M11+'LPHU-PPIP'!M11+'LPHU-DPLK'!M11</f>
        <v>118.51653161636</v>
      </c>
      <c r="N11" s="20">
        <f>'LPHU-PPMP'!N11+'LPHU-PPIP'!N11+'LPHU-DPLK'!N11</f>
        <v>134.32999999999998</v>
      </c>
      <c r="O11" s="20">
        <f>'LPHU-PPMP'!O11+'LPHU-PPIP'!O11+'LPHU-DPLK'!O11</f>
        <v>148.07</v>
      </c>
    </row>
    <row r="12" spans="1:15">
      <c r="A12" s="15">
        <v>10</v>
      </c>
      <c r="B12" s="16" t="s">
        <v>76</v>
      </c>
      <c r="C12" s="20">
        <f>'LPHU-PPMP'!C12+'LPHU-PPIP'!C12+'LPHU-DPLK'!C12</f>
        <v>140.72359646472711</v>
      </c>
      <c r="D12" s="20">
        <f>'LPHU-PPMP'!D12+'LPHU-PPIP'!D12+'LPHU-DPLK'!D12</f>
        <v>152.1984430755125</v>
      </c>
      <c r="E12" s="20">
        <f>'LPHU-PPMP'!E12+'LPHU-PPIP'!E12+'LPHU-DPLK'!E12</f>
        <v>175.49504617166252</v>
      </c>
      <c r="F12" s="20">
        <f>'LPHU-PPMP'!F12+'LPHU-PPIP'!F12+'LPHU-DPLK'!F12</f>
        <v>18.522235229749999</v>
      </c>
      <c r="G12" s="20">
        <f>'LPHU-PPMP'!G12+'LPHU-PPIP'!G12+'LPHU-DPLK'!G12</f>
        <v>31.460968429981598</v>
      </c>
      <c r="H12" s="20">
        <f>'LPHU-PPMP'!H12+'LPHU-PPIP'!H12+'LPHU-DPLK'!H12</f>
        <v>42.246401925638608</v>
      </c>
      <c r="I12" s="20">
        <f>'LPHU-PPMP'!I12+'LPHU-PPIP'!I12+'LPHU-DPLK'!I12</f>
        <v>61.03492218857</v>
      </c>
      <c r="J12" s="20">
        <f>'LPHU-PPMP'!J12+'LPHU-PPIP'!J12+'LPHU-DPLK'!J12</f>
        <v>72.331337078147598</v>
      </c>
      <c r="K12" s="20">
        <f>'LPHU-PPMP'!K12+'LPHU-PPIP'!K12+'LPHU-DPLK'!K12</f>
        <v>85.711725603730997</v>
      </c>
      <c r="L12" s="20">
        <f>'LPHU-PPMP'!L12+'LPHU-PPIP'!L12+'LPHU-DPLK'!L12</f>
        <v>102.01547281461001</v>
      </c>
      <c r="M12" s="20">
        <f>'LPHU-PPMP'!M12+'LPHU-PPIP'!M12+'LPHU-DPLK'!M12</f>
        <v>111.79619483955</v>
      </c>
      <c r="N12" s="20">
        <f>'LPHU-PPMP'!N12+'LPHU-PPIP'!N12+'LPHU-DPLK'!N12</f>
        <v>118.11000000000001</v>
      </c>
      <c r="O12" s="20">
        <f>'LPHU-PPMP'!O12+'LPHU-PPIP'!O12+'LPHU-DPLK'!O12</f>
        <v>140.49</v>
      </c>
    </row>
    <row r="13" spans="1:15">
      <c r="A13" s="15">
        <v>11</v>
      </c>
      <c r="B13" s="17" t="s">
        <v>77</v>
      </c>
      <c r="C13" s="20">
        <f>'LPHU-PPMP'!C13+'LPHU-PPIP'!C13+'LPHU-DPLK'!C13</f>
        <v>84.032994204049999</v>
      </c>
      <c r="D13" s="20">
        <f>'LPHU-PPMP'!D13+'LPHU-PPIP'!D13+'LPHU-DPLK'!D13</f>
        <v>95.093944420450015</v>
      </c>
      <c r="E13" s="20">
        <f>'LPHU-PPMP'!E13+'LPHU-PPIP'!E13+'LPHU-DPLK'!E13</f>
        <v>130.38730000570999</v>
      </c>
      <c r="F13" s="20">
        <f>'LPHU-PPMP'!F13+'LPHU-PPIP'!F13+'LPHU-DPLK'!F13</f>
        <v>7.3347035211099998</v>
      </c>
      <c r="G13" s="20">
        <f>'LPHU-PPMP'!G13+'LPHU-PPIP'!G13+'LPHU-DPLK'!G13</f>
        <v>13.77601591899</v>
      </c>
      <c r="H13" s="20">
        <f>'LPHU-PPMP'!H13+'LPHU-PPIP'!H13+'LPHU-DPLK'!H13</f>
        <v>22.056284628539998</v>
      </c>
      <c r="I13" s="20">
        <f>'LPHU-PPMP'!I13+'LPHU-PPIP'!I13+'LPHU-DPLK'!I13</f>
        <v>30.771279768879999</v>
      </c>
      <c r="J13" s="20">
        <f>'LPHU-PPMP'!J13+'LPHU-PPIP'!J13+'LPHU-DPLK'!J13</f>
        <v>38.97932547021</v>
      </c>
      <c r="K13" s="20">
        <f>'LPHU-PPMP'!K13+'LPHU-PPIP'!K13+'LPHU-DPLK'!K13</f>
        <v>48.337722064689999</v>
      </c>
      <c r="L13" s="20">
        <f>'LPHU-PPMP'!L13+'LPHU-PPIP'!L13+'LPHU-DPLK'!L13</f>
        <v>59.86465300207999</v>
      </c>
      <c r="M13" s="20">
        <f>'LPHU-PPMP'!M13+'LPHU-PPIP'!M13+'LPHU-DPLK'!M13</f>
        <v>69.860584534920008</v>
      </c>
      <c r="N13" s="20">
        <f>'LPHU-PPMP'!N13+'LPHU-PPIP'!N13+'LPHU-DPLK'!N13</f>
        <v>80.319999999999993</v>
      </c>
      <c r="O13" s="20">
        <f>'LPHU-PPMP'!O13+'LPHU-PPIP'!O13+'LPHU-DPLK'!O13</f>
        <v>89.329999999999984</v>
      </c>
    </row>
    <row r="14" spans="1:15">
      <c r="A14" s="18">
        <v>12</v>
      </c>
      <c r="B14" s="48" t="s">
        <v>78</v>
      </c>
      <c r="C14" s="60">
        <f>'LPHU-PPMP'!C14+'LPHU-PPIP'!C14+'LPHU-DPLK'!C14</f>
        <v>528.09013050608996</v>
      </c>
      <c r="D14" s="60">
        <f>'LPHU-PPMP'!D14+'LPHU-PPIP'!D14+'LPHU-DPLK'!D14</f>
        <v>579.18567505039994</v>
      </c>
      <c r="E14" s="60">
        <f>'LPHU-PPMP'!E14+'LPHU-PPIP'!E14+'LPHU-DPLK'!E14</f>
        <v>692.79219331107561</v>
      </c>
      <c r="F14" s="60">
        <f>'LPHU-PPMP'!F14+'LPHU-PPIP'!F14+'LPHU-DPLK'!F14</f>
        <v>63.337916802954481</v>
      </c>
      <c r="G14" s="60">
        <f>'LPHU-PPMP'!G14+'LPHU-PPIP'!G14+'LPHU-DPLK'!G14</f>
        <v>104.55080662684028</v>
      </c>
      <c r="H14" s="60">
        <f>'LPHU-PPMP'!H14+'LPHU-PPIP'!H14+'LPHU-DPLK'!H14</f>
        <v>150.56225520428785</v>
      </c>
      <c r="I14" s="60">
        <f>'LPHU-PPMP'!I14+'LPHU-PPIP'!I14+'LPHU-DPLK'!I14</f>
        <v>206.06746636384926</v>
      </c>
      <c r="J14" s="60">
        <f>'LPHU-PPMP'!J14+'LPHU-PPIP'!J14+'LPHU-DPLK'!J14</f>
        <v>259.29982286385615</v>
      </c>
      <c r="K14" s="60">
        <f>'LPHU-PPMP'!K14+'LPHU-PPIP'!K14+'LPHU-DPLK'!K14</f>
        <v>302.15551139781866</v>
      </c>
      <c r="L14" s="60">
        <f>'LPHU-PPMP'!L14+'LPHU-PPIP'!L14+'LPHU-DPLK'!L14</f>
        <v>356.69013997480391</v>
      </c>
      <c r="M14" s="60">
        <f>'LPHU-PPMP'!M14+'LPHU-PPIP'!M14+'LPHU-DPLK'!M14</f>
        <v>427.59063705255448</v>
      </c>
      <c r="N14" s="60">
        <f>'LPHU-PPMP'!N14+'LPHU-PPIP'!N14+'LPHU-DPLK'!N14</f>
        <v>484.27</v>
      </c>
      <c r="O14" s="60">
        <f>'LPHU-PPMP'!O14+'LPHU-PPIP'!O14+'LPHU-DPLK'!O14</f>
        <v>539.92999999999995</v>
      </c>
    </row>
    <row r="15" spans="1:15">
      <c r="A15" s="18">
        <v>13</v>
      </c>
      <c r="B15" s="48" t="s">
        <v>79</v>
      </c>
      <c r="C15" s="60">
        <f>'LPHU-PPMP'!C15+'LPHU-PPIP'!C15+'LPHU-DPLK'!C15</f>
        <v>15107.217462820632</v>
      </c>
      <c r="D15" s="60">
        <f>'LPHU-PPMP'!D15+'LPHU-PPIP'!D15+'LPHU-DPLK'!D15</f>
        <v>16490.345194091264</v>
      </c>
      <c r="E15" s="60">
        <f>'LPHU-PPMP'!E15+'LPHU-PPIP'!E15+'LPHU-DPLK'!E15</f>
        <v>18123.736271057103</v>
      </c>
      <c r="F15" s="60">
        <f>'LPHU-PPMP'!F15+'LPHU-PPIP'!F15+'LPHU-DPLK'!F15</f>
        <v>1856.0551891984239</v>
      </c>
      <c r="G15" s="60">
        <f>'LPHU-PPMP'!G15+'LPHU-PPIP'!G15+'LPHU-DPLK'!G15</f>
        <v>3240.1556199470401</v>
      </c>
      <c r="H15" s="60">
        <f>'LPHU-PPMP'!H15+'LPHU-PPIP'!H15+'LPHU-DPLK'!H15</f>
        <v>4847.730453670707</v>
      </c>
      <c r="I15" s="60">
        <f>'LPHU-PPMP'!I15+'LPHU-PPIP'!I15+'LPHU-DPLK'!I15</f>
        <v>6627.4766681320189</v>
      </c>
      <c r="J15" s="60">
        <f>'LPHU-PPMP'!J15+'LPHU-PPIP'!J15+'LPHU-DPLK'!J15</f>
        <v>9241.1219617738898</v>
      </c>
      <c r="K15" s="60">
        <f>'LPHU-PPMP'!K15+'LPHU-PPIP'!K15+'LPHU-DPLK'!K15</f>
        <v>10740.568555445921</v>
      </c>
      <c r="L15" s="60">
        <f>'LPHU-PPMP'!L15+'LPHU-PPIP'!L15+'LPHU-DPLK'!L15</f>
        <v>12234.517975829462</v>
      </c>
      <c r="M15" s="60">
        <f>'LPHU-PPMP'!M15+'LPHU-PPIP'!M15+'LPHU-DPLK'!M15</f>
        <v>13704.297765713018</v>
      </c>
      <c r="N15" s="60">
        <f>'LPHU-PPMP'!N15+'LPHU-PPIP'!N15+'LPHU-DPLK'!N15</f>
        <v>15109.230000000001</v>
      </c>
      <c r="O15" s="60">
        <f>'LPHU-PPMP'!O15+'LPHU-PPIP'!O15+'LPHU-DPLK'!O15</f>
        <v>16508.760000000002</v>
      </c>
    </row>
    <row r="16" spans="1:15">
      <c r="A16" s="15">
        <v>14</v>
      </c>
      <c r="B16" s="17" t="s">
        <v>80</v>
      </c>
      <c r="C16" s="20">
        <f>'LPHU-PPMP'!C16+'LPHU-PPIP'!C16+'LPHU-DPLK'!C16</f>
        <v>860.73753010717269</v>
      </c>
      <c r="D16" s="20">
        <f>'LPHU-PPMP'!D16+'LPHU-PPIP'!D16+'LPHU-DPLK'!D16</f>
        <v>926.20732865728633</v>
      </c>
      <c r="E16" s="20">
        <f>'LPHU-PPMP'!E16+'LPHU-PPIP'!E16+'LPHU-DPLK'!E16</f>
        <v>1115.8880208297483</v>
      </c>
      <c r="F16" s="20">
        <f>'LPHU-PPMP'!F16+'LPHU-PPIP'!F16+'LPHU-DPLK'!F16</f>
        <v>97.164675202721128</v>
      </c>
      <c r="G16" s="20">
        <f>'LPHU-PPMP'!G16+'LPHU-PPIP'!G16+'LPHU-DPLK'!G16</f>
        <v>180.69470001489458</v>
      </c>
      <c r="H16" s="20">
        <f>'LPHU-PPMP'!H16+'LPHU-PPIP'!H16+'LPHU-DPLK'!H16</f>
        <v>275.25740467712649</v>
      </c>
      <c r="I16" s="20">
        <f>'LPHU-PPMP'!I16+'LPHU-PPIP'!I16+'LPHU-DPLK'!I16</f>
        <v>367.83164065093536</v>
      </c>
      <c r="J16" s="20">
        <f>'LPHU-PPMP'!J16+'LPHU-PPIP'!J16+'LPHU-DPLK'!J16</f>
        <v>501.49959538539679</v>
      </c>
      <c r="K16" s="20">
        <f>'LPHU-PPMP'!K16+'LPHU-PPIP'!K16+'LPHU-DPLK'!K16</f>
        <v>605.40035003304388</v>
      </c>
      <c r="L16" s="20">
        <f>'LPHU-PPMP'!L16+'LPHU-PPIP'!L16+'LPHU-DPLK'!L16</f>
        <v>702.96084426317316</v>
      </c>
      <c r="M16" s="20">
        <f>'LPHU-PPMP'!M16+'LPHU-PPIP'!M16+'LPHU-DPLK'!M16</f>
        <v>797.24027575115929</v>
      </c>
      <c r="N16" s="20">
        <f>'LPHU-PPMP'!N16+'LPHU-PPIP'!N16+'LPHU-DPLK'!N16</f>
        <v>887.98</v>
      </c>
      <c r="O16" s="20">
        <f>'LPHU-PPMP'!O16+'LPHU-PPIP'!O16+'LPHU-DPLK'!O16</f>
        <v>984.88000000000011</v>
      </c>
    </row>
    <row r="17" spans="1:15">
      <c r="A17" s="15">
        <v>15</v>
      </c>
      <c r="B17" s="17" t="s">
        <v>81</v>
      </c>
      <c r="C17" s="20">
        <f>'LPHU-PPMP'!C17+'LPHU-PPIP'!C17+'LPHU-DPLK'!C17</f>
        <v>164.253895559</v>
      </c>
      <c r="D17" s="20">
        <f>'LPHU-PPMP'!D17+'LPHU-PPIP'!D17+'LPHU-DPLK'!D17</f>
        <v>181.11809217408003</v>
      </c>
      <c r="E17" s="20">
        <f>'LPHU-PPMP'!E17+'LPHU-PPIP'!E17+'LPHU-DPLK'!E17</f>
        <v>205.87115240238001</v>
      </c>
      <c r="F17" s="20">
        <f>'LPHU-PPMP'!F17+'LPHU-PPIP'!F17+'LPHU-DPLK'!F17</f>
        <v>13.378675650749999</v>
      </c>
      <c r="G17" s="20">
        <f>'LPHU-PPMP'!G17+'LPHU-PPIP'!G17+'LPHU-DPLK'!G17</f>
        <v>28.059854279730001</v>
      </c>
      <c r="H17" s="20">
        <f>'LPHU-PPMP'!H17+'LPHU-PPIP'!H17+'LPHU-DPLK'!H17</f>
        <v>48.388921646949996</v>
      </c>
      <c r="I17" s="20">
        <f>'LPHU-PPMP'!I17+'LPHU-PPIP'!I17+'LPHU-DPLK'!I17</f>
        <v>72.210881924429998</v>
      </c>
      <c r="J17" s="20">
        <f>'LPHU-PPMP'!J17+'LPHU-PPIP'!J17+'LPHU-DPLK'!J17</f>
        <v>88.99139039037</v>
      </c>
      <c r="K17" s="20">
        <f>'LPHU-PPMP'!K17+'LPHU-PPIP'!K17+'LPHU-DPLK'!K17</f>
        <v>103.66891767281</v>
      </c>
      <c r="L17" s="20">
        <f>'LPHU-PPMP'!L17+'LPHU-PPIP'!L17+'LPHU-DPLK'!L17</f>
        <v>129.49262874775002</v>
      </c>
      <c r="M17" s="20">
        <f>'LPHU-PPMP'!M17+'LPHU-PPIP'!M17+'LPHU-DPLK'!M17</f>
        <v>146.84878728476002</v>
      </c>
      <c r="N17" s="20">
        <f>'LPHU-PPMP'!N17+'LPHU-PPIP'!N17+'LPHU-DPLK'!N17</f>
        <v>166.26</v>
      </c>
      <c r="O17" s="20">
        <f>'LPHU-PPMP'!O17+'LPHU-PPIP'!O17+'LPHU-DPLK'!O17</f>
        <v>183.68</v>
      </c>
    </row>
    <row r="18" spans="1:15">
      <c r="A18" s="15">
        <v>16</v>
      </c>
      <c r="B18" s="17" t="s">
        <v>82</v>
      </c>
      <c r="C18" s="20">
        <f>'LPHU-PPMP'!C18+'LPHU-PPIP'!C18+'LPHU-DPLK'!C18</f>
        <v>16.20061402</v>
      </c>
      <c r="D18" s="20">
        <f>'LPHU-PPMP'!D18+'LPHU-PPIP'!D18+'LPHU-DPLK'!D18</f>
        <v>17.483474514000001</v>
      </c>
      <c r="E18" s="20">
        <f>'LPHU-PPMP'!E18+'LPHU-PPIP'!E18+'LPHU-DPLK'!E18</f>
        <v>19.914581196</v>
      </c>
      <c r="F18" s="20">
        <f>'LPHU-PPMP'!F18+'LPHU-PPIP'!F18+'LPHU-DPLK'!F18</f>
        <v>1.41717728067</v>
      </c>
      <c r="G18" s="20">
        <f>'LPHU-PPMP'!G18+'LPHU-PPIP'!G18+'LPHU-DPLK'!G18</f>
        <v>2.747800244</v>
      </c>
      <c r="H18" s="20">
        <f>'LPHU-PPMP'!H18+'LPHU-PPIP'!H18+'LPHU-DPLK'!H18</f>
        <v>4.8270184249999994</v>
      </c>
      <c r="I18" s="20">
        <f>'LPHU-PPMP'!I18+'LPHU-PPIP'!I18+'LPHU-DPLK'!I18</f>
        <v>6.4860512640000003</v>
      </c>
      <c r="J18" s="20">
        <f>'LPHU-PPMP'!J18+'LPHU-PPIP'!J18+'LPHU-DPLK'!J18</f>
        <v>7.8675894919999996</v>
      </c>
      <c r="K18" s="20">
        <f>'LPHU-PPMP'!K18+'LPHU-PPIP'!K18+'LPHU-DPLK'!K18</f>
        <v>9.5236095570000003</v>
      </c>
      <c r="L18" s="20">
        <f>'LPHU-PPMP'!L18+'LPHU-PPIP'!L18+'LPHU-DPLK'!L18</f>
        <v>11.041931899</v>
      </c>
      <c r="M18" s="20">
        <f>'LPHU-PPMP'!M18+'LPHU-PPIP'!M18+'LPHU-DPLK'!M18</f>
        <v>12.854135581</v>
      </c>
      <c r="N18" s="20">
        <f>'LPHU-PPMP'!N18+'LPHU-PPIP'!N18+'LPHU-DPLK'!N18</f>
        <v>14.87</v>
      </c>
      <c r="O18" s="20">
        <f>'LPHU-PPMP'!O18+'LPHU-PPIP'!O18+'LPHU-DPLK'!O18</f>
        <v>16.149999999999999</v>
      </c>
    </row>
    <row r="19" spans="1:15">
      <c r="A19" s="15">
        <v>17</v>
      </c>
      <c r="B19" s="17" t="s">
        <v>83</v>
      </c>
      <c r="C19" s="20">
        <f>'LPHU-PPMP'!C19+'LPHU-PPIP'!C19+'LPHU-DPLK'!C19</f>
        <v>22.245722598780922</v>
      </c>
      <c r="D19" s="20">
        <f>'LPHU-PPMP'!D19+'LPHU-PPIP'!D19+'LPHU-DPLK'!D19</f>
        <v>24.900270182275158</v>
      </c>
      <c r="E19" s="20">
        <f>'LPHU-PPMP'!E19+'LPHU-PPIP'!E19+'LPHU-DPLK'!E19</f>
        <v>28.242906706983547</v>
      </c>
      <c r="F19" s="20">
        <f>'LPHU-PPMP'!F19+'LPHU-PPIP'!F19+'LPHU-DPLK'!F19</f>
        <v>2.6088620251168897</v>
      </c>
      <c r="G19" s="20">
        <f>'LPHU-PPMP'!G19+'LPHU-PPIP'!G19+'LPHU-DPLK'!G19</f>
        <v>4.5154899713892105</v>
      </c>
      <c r="H19" s="20">
        <f>'LPHU-PPMP'!H19+'LPHU-PPIP'!H19+'LPHU-DPLK'!H19</f>
        <v>7.1136412609999997</v>
      </c>
      <c r="I19" s="20">
        <f>'LPHU-PPMP'!I19+'LPHU-PPIP'!I19+'LPHU-DPLK'!I19</f>
        <v>9.47634944106</v>
      </c>
      <c r="J19" s="20">
        <f>'LPHU-PPMP'!J19+'LPHU-PPIP'!J19+'LPHU-DPLK'!J19</f>
        <v>11.532344772380002</v>
      </c>
      <c r="K19" s="20">
        <f>'LPHU-PPMP'!K19+'LPHU-PPIP'!K19+'LPHU-DPLK'!K19</f>
        <v>14.18974765285</v>
      </c>
      <c r="L19" s="20">
        <f>'LPHU-PPMP'!L19+'LPHU-PPIP'!L19+'LPHU-DPLK'!L19</f>
        <v>16.714785835089998</v>
      </c>
      <c r="M19" s="20">
        <f>'LPHU-PPMP'!M19+'LPHU-PPIP'!M19+'LPHU-DPLK'!M19</f>
        <v>19.601911707774299</v>
      </c>
      <c r="N19" s="20">
        <f>'LPHU-PPMP'!N19+'LPHU-PPIP'!N19+'LPHU-DPLK'!N19</f>
        <v>22.04</v>
      </c>
      <c r="O19" s="20">
        <f>'LPHU-PPMP'!O19+'LPHU-PPIP'!O19+'LPHU-DPLK'!O19</f>
        <v>24.79</v>
      </c>
    </row>
    <row r="20" spans="1:15">
      <c r="A20" s="15">
        <v>18</v>
      </c>
      <c r="B20" s="17" t="s">
        <v>84</v>
      </c>
      <c r="C20" s="20">
        <f>'LPHU-PPMP'!C20+'LPHU-PPIP'!C20+'LPHU-DPLK'!C20</f>
        <v>69.935236455999998</v>
      </c>
      <c r="D20" s="20">
        <f>'LPHU-PPMP'!D20+'LPHU-PPIP'!D20+'LPHU-DPLK'!D20</f>
        <v>69.995393746000005</v>
      </c>
      <c r="E20" s="20">
        <f>'LPHU-PPMP'!E20+'LPHU-PPIP'!E20+'LPHU-DPLK'!E20</f>
        <v>96.931942336000006</v>
      </c>
      <c r="F20" s="20">
        <f>'LPHU-PPMP'!F20+'LPHU-PPIP'!F20+'LPHU-DPLK'!F20</f>
        <v>4.6580390079999994</v>
      </c>
      <c r="G20" s="20">
        <f>'LPHU-PPMP'!G20+'LPHU-PPIP'!G20+'LPHU-DPLK'!G20</f>
        <v>8.3789750259999991</v>
      </c>
      <c r="H20" s="20">
        <f>'LPHU-PPMP'!H20+'LPHU-PPIP'!H20+'LPHU-DPLK'!H20</f>
        <v>12.361602462</v>
      </c>
      <c r="I20" s="20">
        <f>'LPHU-PPMP'!I20+'LPHU-PPIP'!I20+'LPHU-DPLK'!I20</f>
        <v>18.18037979</v>
      </c>
      <c r="J20" s="20">
        <f>'LPHU-PPMP'!J20+'LPHU-PPIP'!J20+'LPHU-DPLK'!J20</f>
        <v>24.183611513999999</v>
      </c>
      <c r="K20" s="20">
        <f>'LPHU-PPMP'!K20+'LPHU-PPIP'!K20+'LPHU-DPLK'!K20</f>
        <v>28.999431906000002</v>
      </c>
      <c r="L20" s="20">
        <f>'LPHU-PPMP'!L20+'LPHU-PPIP'!L20+'LPHU-DPLK'!L20</f>
        <v>34.749038808000002</v>
      </c>
      <c r="M20" s="20">
        <f>'LPHU-PPMP'!M20+'LPHU-PPIP'!M20+'LPHU-DPLK'!M20</f>
        <v>38.277762609999996</v>
      </c>
      <c r="N20" s="20">
        <f>'LPHU-PPMP'!N20+'LPHU-PPIP'!N20+'LPHU-DPLK'!N20</f>
        <v>42.26</v>
      </c>
      <c r="O20" s="20">
        <f>'LPHU-PPMP'!O20+'LPHU-PPIP'!O20+'LPHU-DPLK'!O20</f>
        <v>46.629999999999995</v>
      </c>
    </row>
    <row r="21" spans="1:15">
      <c r="A21" s="15">
        <v>19</v>
      </c>
      <c r="B21" s="17" t="s">
        <v>85</v>
      </c>
      <c r="C21" s="20">
        <f>'LPHU-PPMP'!C21+'LPHU-PPIP'!C21+'LPHU-DPLK'!C21</f>
        <v>69.969441667159998</v>
      </c>
      <c r="D21" s="20">
        <f>'LPHU-PPMP'!D21+'LPHU-PPIP'!D21+'LPHU-DPLK'!D21</f>
        <v>79.235869246079986</v>
      </c>
      <c r="E21" s="20">
        <f>'LPHU-PPMP'!E21+'LPHU-PPIP'!E21+'LPHU-DPLK'!E21</f>
        <v>96.600302405739981</v>
      </c>
      <c r="F21" s="20">
        <f>'LPHU-PPMP'!F21+'LPHU-PPIP'!F21+'LPHU-DPLK'!F21</f>
        <v>5.6051689511700005</v>
      </c>
      <c r="G21" s="20">
        <f>'LPHU-PPMP'!G21+'LPHU-PPIP'!G21+'LPHU-DPLK'!G21</f>
        <v>9.2639660643799999</v>
      </c>
      <c r="H21" s="20">
        <f>'LPHU-PPMP'!H21+'LPHU-PPIP'!H21+'LPHU-DPLK'!H21</f>
        <v>13.4454403438</v>
      </c>
      <c r="I21" s="20">
        <f>'LPHU-PPMP'!I21+'LPHU-PPIP'!I21+'LPHU-DPLK'!I21</f>
        <v>23.402250100890001</v>
      </c>
      <c r="J21" s="20">
        <f>'LPHU-PPMP'!J21+'LPHU-PPIP'!J21+'LPHU-DPLK'!J21</f>
        <v>31.872553866030003</v>
      </c>
      <c r="K21" s="20">
        <f>'LPHU-PPMP'!K21+'LPHU-PPIP'!K21+'LPHU-DPLK'!K21</f>
        <v>35.881380455509998</v>
      </c>
      <c r="L21" s="20">
        <f>'LPHU-PPMP'!L21+'LPHU-PPIP'!L21+'LPHU-DPLK'!L21</f>
        <v>57.500431108159994</v>
      </c>
      <c r="M21" s="20">
        <f>'LPHU-PPMP'!M21+'LPHU-PPIP'!M21+'LPHU-DPLK'!M21</f>
        <v>66.715269046610004</v>
      </c>
      <c r="N21" s="20">
        <f>'LPHU-PPMP'!N21+'LPHU-PPIP'!N21+'LPHU-DPLK'!N21</f>
        <v>73.84</v>
      </c>
      <c r="O21" s="20">
        <f>'LPHU-PPMP'!O21+'LPHU-PPIP'!O21+'LPHU-DPLK'!O21</f>
        <v>84.1</v>
      </c>
    </row>
    <row r="22" spans="1:15">
      <c r="A22" s="18">
        <v>20</v>
      </c>
      <c r="B22" s="19" t="s">
        <v>86</v>
      </c>
      <c r="C22" s="60">
        <f>'LPHU-PPMP'!C22+'LPHU-PPIP'!C22+'LPHU-DPLK'!C22</f>
        <v>1203.3424404081136</v>
      </c>
      <c r="D22" s="60">
        <f>'LPHU-PPMP'!D22+'LPHU-PPIP'!D22+'LPHU-DPLK'!D22</f>
        <v>1298.9404285197215</v>
      </c>
      <c r="E22" s="60">
        <f>'LPHU-PPMP'!E22+'LPHU-PPIP'!E22+'LPHU-DPLK'!E22</f>
        <v>1563.4489058768518</v>
      </c>
      <c r="F22" s="60">
        <f>'LPHU-PPMP'!F22+'LPHU-PPIP'!F22+'LPHU-DPLK'!F22</f>
        <v>124.83259811842802</v>
      </c>
      <c r="G22" s="60">
        <f>'LPHU-PPMP'!G22+'LPHU-PPIP'!G22+'LPHU-DPLK'!G22</f>
        <v>233.66078560039381</v>
      </c>
      <c r="H22" s="60">
        <f>'LPHU-PPMP'!H22+'LPHU-PPIP'!H22+'LPHU-DPLK'!H22</f>
        <v>361.39402881587648</v>
      </c>
      <c r="I22" s="60">
        <f>'LPHU-PPMP'!I22+'LPHU-PPIP'!I22+'LPHU-DPLK'!I22</f>
        <v>497.58755317131534</v>
      </c>
      <c r="J22" s="60">
        <f>'LPHU-PPMP'!J22+'LPHU-PPIP'!J22+'LPHU-DPLK'!J22</f>
        <v>665.94708542017679</v>
      </c>
      <c r="K22" s="60">
        <f>'LPHU-PPMP'!K22+'LPHU-PPIP'!K22+'LPHU-DPLK'!K22</f>
        <v>797.66343727721392</v>
      </c>
      <c r="L22" s="60">
        <f>'LPHU-PPMP'!L22+'LPHU-PPIP'!L22+'LPHU-DPLK'!L22</f>
        <v>952.45966066117307</v>
      </c>
      <c r="M22" s="60">
        <f>'LPHU-PPMP'!M22+'LPHU-PPIP'!M22+'LPHU-DPLK'!M22</f>
        <v>1081.5381419813034</v>
      </c>
      <c r="N22" s="60">
        <f>'LPHU-PPMP'!N22+'LPHU-PPIP'!N22+'LPHU-DPLK'!N22</f>
        <v>1207.2399999999998</v>
      </c>
      <c r="O22" s="60">
        <f>'LPHU-PPMP'!O22+'LPHU-PPIP'!O22+'LPHU-DPLK'!O22</f>
        <v>1340.23</v>
      </c>
    </row>
    <row r="23" spans="1:15">
      <c r="A23" s="15">
        <v>21</v>
      </c>
      <c r="B23" s="16" t="s">
        <v>87</v>
      </c>
      <c r="C23" s="20">
        <f>'LPHU-PPMP'!C23+'LPHU-PPIP'!C23+'LPHU-DPLK'!C23</f>
        <v>79.350348346059988</v>
      </c>
      <c r="D23" s="20">
        <f>'LPHU-PPMP'!D23+'LPHU-PPIP'!D23+'LPHU-DPLK'!D23</f>
        <v>79.853093078059999</v>
      </c>
      <c r="E23" s="20">
        <f>'LPHU-PPMP'!E23+'LPHU-PPIP'!E23+'LPHU-DPLK'!E23</f>
        <v>9.8483448858199996</v>
      </c>
      <c r="F23" s="20">
        <f>'LPHU-PPMP'!F23+'LPHU-PPIP'!F23+'LPHU-DPLK'!F23</f>
        <v>1.1635742817700001</v>
      </c>
      <c r="G23" s="20">
        <f>'LPHU-PPMP'!G23+'LPHU-PPIP'!G23+'LPHU-DPLK'!G23</f>
        <v>1.1034210531625002</v>
      </c>
      <c r="H23" s="20">
        <f>'LPHU-PPMP'!H23+'LPHU-PPIP'!H23+'LPHU-DPLK'!H23</f>
        <v>0.32904039594000001</v>
      </c>
      <c r="I23" s="20">
        <f>'LPHU-PPMP'!I23+'LPHU-PPIP'!I23+'LPHU-DPLK'!I23</f>
        <v>2.2369485704300001</v>
      </c>
      <c r="J23" s="20">
        <f>'LPHU-PPMP'!J23+'LPHU-PPIP'!J23+'LPHU-DPLK'!J23</f>
        <v>3.4317695654199998</v>
      </c>
      <c r="K23" s="20">
        <f>'LPHU-PPMP'!K23+'LPHU-PPIP'!K23+'LPHU-DPLK'!K23</f>
        <v>3.4666398789199997</v>
      </c>
      <c r="L23" s="20">
        <f>'LPHU-PPMP'!L23+'LPHU-PPIP'!L23+'LPHU-DPLK'!L23</f>
        <v>3.2675941382600002</v>
      </c>
      <c r="M23" s="20">
        <f>'LPHU-PPMP'!M23+'LPHU-PPIP'!M23+'LPHU-DPLK'!M23</f>
        <v>3.7494098877499997</v>
      </c>
      <c r="N23" s="20">
        <f>'LPHU-PPMP'!N23+'LPHU-PPIP'!N23+'LPHU-DPLK'!N23</f>
        <v>4.28</v>
      </c>
      <c r="O23" s="20">
        <f>'LPHU-PPMP'!O23+'LPHU-PPIP'!O23+'LPHU-DPLK'!O23</f>
        <v>4.66</v>
      </c>
    </row>
    <row r="24" spans="1:15">
      <c r="A24" s="15">
        <v>22</v>
      </c>
      <c r="B24" s="16" t="s">
        <v>88</v>
      </c>
      <c r="C24" s="20">
        <f>'LPHU-PPMP'!C24+'LPHU-PPIP'!C24+'LPHU-DPLK'!C24</f>
        <v>1.186723121</v>
      </c>
      <c r="D24" s="20">
        <f>'LPHU-PPMP'!D24+'LPHU-PPIP'!D24+'LPHU-DPLK'!D24</f>
        <v>0.88699300599999997</v>
      </c>
      <c r="E24" s="20">
        <f>'LPHU-PPMP'!E24+'LPHU-PPIP'!E24+'LPHU-DPLK'!E24</f>
        <v>1.3106652620000001</v>
      </c>
      <c r="F24" s="20">
        <f>'LPHU-PPMP'!F24+'LPHU-PPIP'!F24+'LPHU-DPLK'!F24</f>
        <v>7.9773241999999994E-2</v>
      </c>
      <c r="G24" s="20">
        <f>'LPHU-PPMP'!G24+'LPHU-PPIP'!G24+'LPHU-DPLK'!G24</f>
        <v>0.29815505824999999</v>
      </c>
      <c r="H24" s="20">
        <f>'LPHU-PPMP'!H24+'LPHU-PPIP'!H24+'LPHU-DPLK'!H24</f>
        <v>0.18208071225</v>
      </c>
      <c r="I24" s="20">
        <f>'LPHU-PPMP'!I24+'LPHU-PPIP'!I24+'LPHU-DPLK'!I24</f>
        <v>0.51796857424999998</v>
      </c>
      <c r="J24" s="20">
        <f>'LPHU-PPMP'!J24+'LPHU-PPIP'!J24+'LPHU-DPLK'!J24</f>
        <v>0.53399297325000006</v>
      </c>
      <c r="K24" s="20">
        <f>'LPHU-PPMP'!K24+'LPHU-PPIP'!K24+'LPHU-DPLK'!K24</f>
        <v>0.53392978025000004</v>
      </c>
      <c r="L24" s="20">
        <f>'LPHU-PPMP'!L24+'LPHU-PPIP'!L24+'LPHU-DPLK'!L24</f>
        <v>0.53454874725000001</v>
      </c>
      <c r="M24" s="20">
        <f>'LPHU-PPMP'!M24+'LPHU-PPIP'!M24+'LPHU-DPLK'!M24</f>
        <v>0.48516556824999996</v>
      </c>
      <c r="N24" s="20">
        <f>'LPHU-PPMP'!N24+'LPHU-PPIP'!N24+'LPHU-DPLK'!N24</f>
        <v>0.47</v>
      </c>
      <c r="O24" s="20">
        <f>'LPHU-PPMP'!O24+'LPHU-PPIP'!O24+'LPHU-DPLK'!O24</f>
        <v>0.77</v>
      </c>
    </row>
    <row r="25" spans="1:15">
      <c r="A25" s="15">
        <v>23</v>
      </c>
      <c r="B25" s="16" t="s">
        <v>89</v>
      </c>
      <c r="C25" s="20">
        <f>'LPHU-PPMP'!C25+'LPHU-PPIP'!C25+'LPHU-DPLK'!C25</f>
        <v>0</v>
      </c>
      <c r="D25" s="20">
        <f>'LPHU-PPMP'!D25+'LPHU-PPIP'!D25+'LPHU-DPLK'!D25</f>
        <v>0</v>
      </c>
      <c r="E25" s="20">
        <f>'LPHU-PPMP'!E25+'LPHU-PPIP'!E25+'LPHU-DPLK'!E25</f>
        <v>0</v>
      </c>
      <c r="F25" s="20">
        <f>'LPHU-PPMP'!F25+'LPHU-PPIP'!F25+'LPHU-DPLK'!F25</f>
        <v>0</v>
      </c>
      <c r="G25" s="20">
        <f>'LPHU-PPMP'!G25+'LPHU-PPIP'!G25+'LPHU-DPLK'!G25</f>
        <v>0</v>
      </c>
      <c r="H25" s="20">
        <f>'LPHU-PPMP'!H25+'LPHU-PPIP'!H25+'LPHU-DPLK'!H25</f>
        <v>-1.09E-3</v>
      </c>
      <c r="I25" s="20">
        <f>'LPHU-PPMP'!I25+'LPHU-PPIP'!I25+'LPHU-DPLK'!I25</f>
        <v>-1.47E-3</v>
      </c>
      <c r="J25" s="20">
        <f>'LPHU-PPMP'!J25+'LPHU-PPIP'!J25+'LPHU-DPLK'!J25</f>
        <v>-1.707E-3</v>
      </c>
      <c r="K25" s="20">
        <f>'LPHU-PPMP'!K25+'LPHU-PPIP'!K25+'LPHU-DPLK'!K25</f>
        <v>3.3419046000000001E-2</v>
      </c>
      <c r="L25" s="20">
        <f>'LPHU-PPMP'!L25+'LPHU-PPIP'!L25+'LPHU-DPLK'!L25</f>
        <v>3.5588449000000001E-2</v>
      </c>
      <c r="M25" s="20">
        <f>'LPHU-PPMP'!M25+'LPHU-PPIP'!M25+'LPHU-DPLK'!M25</f>
        <v>-2.6565E-3</v>
      </c>
      <c r="N25" s="20">
        <f>'LPHU-PPMP'!N25+'LPHU-PPIP'!N25+'LPHU-DPLK'!N25</f>
        <v>0</v>
      </c>
      <c r="O25" s="20">
        <f>'LPHU-PPMP'!O25+'LPHU-PPIP'!O25+'LPHU-DPLK'!O25</f>
        <v>0</v>
      </c>
    </row>
    <row r="26" spans="1:15">
      <c r="A26" s="15">
        <v>24</v>
      </c>
      <c r="B26" s="16" t="s">
        <v>90</v>
      </c>
      <c r="C26" s="20">
        <f>'LPHU-PPMP'!C26+'LPHU-PPIP'!C26+'LPHU-DPLK'!C26</f>
        <v>103.67396641134195</v>
      </c>
      <c r="D26" s="20">
        <f>'LPHU-PPMP'!D26+'LPHU-PPIP'!D26+'LPHU-DPLK'!D26</f>
        <v>112.65458634999669</v>
      </c>
      <c r="E26" s="20">
        <f>'LPHU-PPMP'!E26+'LPHU-PPIP'!E26+'LPHU-DPLK'!E26</f>
        <v>144.28036344567258</v>
      </c>
      <c r="F26" s="20">
        <f>'LPHU-PPMP'!F26+'LPHU-PPIP'!F26+'LPHU-DPLK'!F26</f>
        <v>9.3741341783041499</v>
      </c>
      <c r="G26" s="20">
        <f>'LPHU-PPMP'!G26+'LPHU-PPIP'!G26+'LPHU-DPLK'!G26</f>
        <v>9.1317951099459513</v>
      </c>
      <c r="H26" s="20">
        <f>'LPHU-PPMP'!H26+'LPHU-PPIP'!H26+'LPHU-DPLK'!H26</f>
        <v>27.563984382373249</v>
      </c>
      <c r="I26" s="20">
        <f>'LPHU-PPMP'!I26+'LPHU-PPIP'!I26+'LPHU-DPLK'!I26</f>
        <v>30.979492994497821</v>
      </c>
      <c r="J26" s="20">
        <f>'LPHU-PPMP'!J26+'LPHU-PPIP'!J26+'LPHU-DPLK'!J26</f>
        <v>34.439913306939999</v>
      </c>
      <c r="K26" s="20">
        <f>'LPHU-PPMP'!K26+'LPHU-PPIP'!K26+'LPHU-DPLK'!K26</f>
        <v>42.913387772289994</v>
      </c>
      <c r="L26" s="20">
        <f>'LPHU-PPMP'!L26+'LPHU-PPIP'!L26+'LPHU-DPLK'!L26</f>
        <v>53.392898208079998</v>
      </c>
      <c r="M26" s="20">
        <f>'LPHU-PPMP'!M26+'LPHU-PPIP'!M26+'LPHU-DPLK'!M26</f>
        <v>72.781152089459994</v>
      </c>
      <c r="N26" s="20">
        <f>'LPHU-PPMP'!N26+'LPHU-PPIP'!N26+'LPHU-DPLK'!N26</f>
        <v>85.67</v>
      </c>
      <c r="O26" s="20">
        <f>'LPHU-PPMP'!O26+'LPHU-PPIP'!O26+'LPHU-DPLK'!O26</f>
        <v>95.87</v>
      </c>
    </row>
    <row r="27" spans="1:15">
      <c r="A27" s="15">
        <v>25</v>
      </c>
      <c r="B27" s="16" t="s">
        <v>91</v>
      </c>
      <c r="C27" s="20">
        <f>'LPHU-PPMP'!C27+'LPHU-PPIP'!C27+'LPHU-DPLK'!C27</f>
        <v>-35.009367028459998</v>
      </c>
      <c r="D27" s="20">
        <f>'LPHU-PPMP'!D27+'LPHU-PPIP'!D27+'LPHU-DPLK'!D27</f>
        <v>-37.14244824267</v>
      </c>
      <c r="E27" s="20">
        <f>'LPHU-PPMP'!E27+'LPHU-PPIP'!E27+'LPHU-DPLK'!E27</f>
        <v>-48.8804796716</v>
      </c>
      <c r="F27" s="20">
        <f>'LPHU-PPMP'!F27+'LPHU-PPIP'!F27+'LPHU-DPLK'!F27</f>
        <v>-2.0327389947999999</v>
      </c>
      <c r="G27" s="20">
        <f>'LPHU-PPMP'!G27+'LPHU-PPIP'!G27+'LPHU-DPLK'!G27</f>
        <v>-7.3718698524999997</v>
      </c>
      <c r="H27" s="20">
        <f>'LPHU-PPMP'!H27+'LPHU-PPIP'!H27+'LPHU-DPLK'!H27</f>
        <v>-10.796552341480002</v>
      </c>
      <c r="I27" s="20">
        <f>'LPHU-PPMP'!I27+'LPHU-PPIP'!I27+'LPHU-DPLK'!I27</f>
        <v>-15.545622308130001</v>
      </c>
      <c r="J27" s="20">
        <f>'LPHU-PPMP'!J27+'LPHU-PPIP'!J27+'LPHU-DPLK'!J27</f>
        <v>-21.986999461349999</v>
      </c>
      <c r="K27" s="20">
        <f>'LPHU-PPMP'!K27+'LPHU-PPIP'!K27+'LPHU-DPLK'!K27</f>
        <v>-25.168449347669998</v>
      </c>
      <c r="L27" s="20">
        <f>'LPHU-PPMP'!L27+'LPHU-PPIP'!L27+'LPHU-DPLK'!L27</f>
        <v>-30.237602372309997</v>
      </c>
      <c r="M27" s="20">
        <f>'LPHU-PPMP'!M27+'LPHU-PPIP'!M27+'LPHU-DPLK'!M27</f>
        <v>-32.438428026780002</v>
      </c>
      <c r="N27" s="20">
        <f>'LPHU-PPMP'!N27+'LPHU-PPIP'!N27+'LPHU-DPLK'!N27</f>
        <v>-34.119999999999997</v>
      </c>
      <c r="O27" s="20">
        <f>'LPHU-PPMP'!O27+'LPHU-PPIP'!O27+'LPHU-DPLK'!O27</f>
        <v>-43</v>
      </c>
    </row>
    <row r="28" spans="1:15">
      <c r="A28" s="18">
        <v>26</v>
      </c>
      <c r="B28" s="19" t="s">
        <v>92</v>
      </c>
      <c r="C28" s="60">
        <f>'LPHU-PPMP'!C28+'LPHU-PPIP'!C28+'LPHU-DPLK'!C28</f>
        <v>149.20167084994193</v>
      </c>
      <c r="D28" s="60">
        <f>'LPHU-PPMP'!D28+'LPHU-PPIP'!D28+'LPHU-DPLK'!D28</f>
        <v>156.25222419138672</v>
      </c>
      <c r="E28" s="60">
        <f>'LPHU-PPMP'!E28+'LPHU-PPIP'!E28+'LPHU-DPLK'!E28</f>
        <v>106.5588939218926</v>
      </c>
      <c r="F28" s="60">
        <f>'LPHU-PPMP'!F28+'LPHU-PPIP'!F28+'LPHU-DPLK'!F28</f>
        <v>8.5847427072741507</v>
      </c>
      <c r="G28" s="60">
        <f>'LPHU-PPMP'!G28+'LPHU-PPIP'!G28+'LPHU-DPLK'!G28</f>
        <v>3.1615013688584495</v>
      </c>
      <c r="H28" s="60">
        <f>'LPHU-PPMP'!H28+'LPHU-PPIP'!H28+'LPHU-DPLK'!H28</f>
        <v>17.277463149083253</v>
      </c>
      <c r="I28" s="60">
        <f>'LPHU-PPMP'!I28+'LPHU-PPIP'!I28+'LPHU-DPLK'!I28</f>
        <v>18.187317831047821</v>
      </c>
      <c r="J28" s="60">
        <f>'LPHU-PPMP'!J28+'LPHU-PPIP'!J28+'LPHU-DPLK'!J28</f>
        <v>16.41696938426</v>
      </c>
      <c r="K28" s="60">
        <f>'LPHU-PPMP'!K28+'LPHU-PPIP'!K28+'LPHU-DPLK'!K28</f>
        <v>21.778927129789999</v>
      </c>
      <c r="L28" s="60">
        <f>'LPHU-PPMP'!L28+'LPHU-PPIP'!L28+'LPHU-DPLK'!L28</f>
        <v>26.993027170280001</v>
      </c>
      <c r="M28" s="60">
        <f>'LPHU-PPMP'!M28+'LPHU-PPIP'!M28+'LPHU-DPLK'!M28</f>
        <v>44.574643018680007</v>
      </c>
      <c r="N28" s="60">
        <f>'LPHU-PPMP'!N28+'LPHU-PPIP'!N28+'LPHU-DPLK'!N28</f>
        <v>56.31</v>
      </c>
      <c r="O28" s="60">
        <f>'LPHU-PPMP'!O28+'LPHU-PPIP'!O28+'LPHU-DPLK'!O28</f>
        <v>58.300000000000004</v>
      </c>
    </row>
    <row r="29" spans="1:15">
      <c r="A29" s="18">
        <v>27</v>
      </c>
      <c r="B29" s="19" t="s">
        <v>93</v>
      </c>
      <c r="C29" s="60">
        <f>'LPHU-PPMP'!C29+'LPHU-PPIP'!C29+'LPHU-DPLK'!C29</f>
        <v>14053.076693262459</v>
      </c>
      <c r="D29" s="60">
        <f>'LPHU-PPMP'!D29+'LPHU-PPIP'!D29+'LPHU-DPLK'!D29</f>
        <v>15347.656989762932</v>
      </c>
      <c r="E29" s="60">
        <f>'LPHU-PPMP'!E29+'LPHU-PPIP'!E29+'LPHU-DPLK'!E29</f>
        <v>16666.846259102145</v>
      </c>
      <c r="F29" s="60">
        <f>'LPHU-PPMP'!F29+'LPHU-PPIP'!F29+'LPHU-DPLK'!F29</f>
        <v>1739.8073337872702</v>
      </c>
      <c r="G29" s="60">
        <f>'LPHU-PPMP'!G29+'LPHU-PPIP'!G29+'LPHU-DPLK'!G29</f>
        <v>3009.6563357155046</v>
      </c>
      <c r="H29" s="60">
        <f>'LPHU-PPMP'!H29+'LPHU-PPIP'!H29+'LPHU-DPLK'!H29</f>
        <v>4503.6138880039143</v>
      </c>
      <c r="I29" s="60">
        <f>'LPHU-PPMP'!I29+'LPHU-PPIP'!I29+'LPHU-DPLK'!I29</f>
        <v>6148.0764327917514</v>
      </c>
      <c r="J29" s="60">
        <f>'LPHU-PPMP'!J29+'LPHU-PPIP'!J29+'LPHU-DPLK'!J29</f>
        <v>8591.5918457379739</v>
      </c>
      <c r="K29" s="60">
        <f>'LPHU-PPMP'!K29+'LPHU-PPIP'!K29+'LPHU-DPLK'!K29</f>
        <v>9964.6840452984979</v>
      </c>
      <c r="L29" s="60">
        <f>'LPHU-PPMP'!L29+'LPHU-PPIP'!L29+'LPHU-DPLK'!L29</f>
        <v>11309.051342338571</v>
      </c>
      <c r="M29" s="60">
        <f>'LPHU-PPMP'!M29+'LPHU-PPIP'!M29+'LPHU-DPLK'!M29</f>
        <v>12667.334266750395</v>
      </c>
      <c r="N29" s="60">
        <f>'LPHU-PPMP'!N29+'LPHU-PPIP'!N29+'LPHU-DPLK'!N29</f>
        <v>13958.3</v>
      </c>
      <c r="O29" s="60">
        <f>'LPHU-PPMP'!O29+'LPHU-PPIP'!O29+'LPHU-DPLK'!O29</f>
        <v>15226.830000000002</v>
      </c>
    </row>
    <row r="30" spans="1:15">
      <c r="A30" s="18">
        <v>28</v>
      </c>
      <c r="B30" s="19" t="s">
        <v>94</v>
      </c>
      <c r="C30" s="60">
        <f>'LPHU-PPMP'!C30+'LPHU-PPIP'!C30+'LPHU-DPLK'!C30</f>
        <v>56.049630839000002</v>
      </c>
      <c r="D30" s="60">
        <f>'LPHU-PPMP'!D30+'LPHU-PPIP'!D30+'LPHU-DPLK'!D30</f>
        <v>59.026892115999999</v>
      </c>
      <c r="E30" s="60">
        <f>'LPHU-PPMP'!E30+'LPHU-PPIP'!E30+'LPHU-DPLK'!E30</f>
        <v>118.59174243299999</v>
      </c>
      <c r="F30" s="60">
        <f>'LPHU-PPMP'!F30+'LPHU-PPIP'!F30+'LPHU-DPLK'!F30</f>
        <v>6.8520645620000007</v>
      </c>
      <c r="G30" s="60">
        <f>'LPHU-PPMP'!G30+'LPHU-PPIP'!G30+'LPHU-DPLK'!G30</f>
        <v>6.3329649840000002</v>
      </c>
      <c r="H30" s="60">
        <f>'LPHU-PPMP'!H30+'LPHU-PPIP'!H30+'LPHU-DPLK'!H30</f>
        <v>8.9540186500000001</v>
      </c>
      <c r="I30" s="60">
        <f>'LPHU-PPMP'!I30+'LPHU-PPIP'!I30+'LPHU-DPLK'!I30</f>
        <v>20.852468181999999</v>
      </c>
      <c r="J30" s="60">
        <f>'LPHU-PPMP'!J30+'LPHU-PPIP'!J30+'LPHU-DPLK'!J30</f>
        <v>23.789106131</v>
      </c>
      <c r="K30" s="60">
        <f>'LPHU-PPMP'!K30+'LPHU-PPIP'!K30+'LPHU-DPLK'!K30</f>
        <v>27.072681293000002</v>
      </c>
      <c r="L30" s="60">
        <f>'LPHU-PPMP'!L30+'LPHU-PPIP'!L30+'LPHU-DPLK'!L30</f>
        <v>31.565525921999999</v>
      </c>
      <c r="M30" s="60">
        <f>'LPHU-PPMP'!M30+'LPHU-PPIP'!M30+'LPHU-DPLK'!M30</f>
        <v>33.468792643</v>
      </c>
      <c r="N30" s="60">
        <f>'LPHU-PPMP'!N30+'LPHU-PPIP'!N30+'LPHU-DPLK'!N30</f>
        <v>35.69</v>
      </c>
      <c r="O30" s="60">
        <f>'LPHU-PPMP'!O30+'LPHU-PPIP'!O30+'LPHU-DPLK'!O30</f>
        <v>39.31</v>
      </c>
    </row>
    <row r="31" spans="1:15">
      <c r="A31" s="18">
        <v>29</v>
      </c>
      <c r="B31" s="19" t="s">
        <v>95</v>
      </c>
      <c r="C31" s="60">
        <f>'LPHU-PPMP'!C31+'LPHU-PPIP'!C31+'LPHU-DPLK'!C31</f>
        <v>13997.02706242346</v>
      </c>
      <c r="D31" s="60">
        <f>'LPHU-PPMP'!D31+'LPHU-PPIP'!D31+'LPHU-DPLK'!D31</f>
        <v>15288.630097646932</v>
      </c>
      <c r="E31" s="60">
        <f>'LPHU-PPMP'!E31+'LPHU-PPIP'!E31+'LPHU-DPLK'!E31</f>
        <v>16548.254516669145</v>
      </c>
      <c r="F31" s="60">
        <f>'LPHU-PPMP'!F31+'LPHU-PPIP'!F31+'LPHU-DPLK'!F31</f>
        <v>1732.9552692252701</v>
      </c>
      <c r="G31" s="60">
        <f>'LPHU-PPMP'!G31+'LPHU-PPIP'!G31+'LPHU-DPLK'!G31</f>
        <v>3009.1291770392927</v>
      </c>
      <c r="H31" s="60">
        <f>'LPHU-PPMP'!H31+'LPHU-PPIP'!H31+'LPHU-DPLK'!H31</f>
        <v>4494.6598693539145</v>
      </c>
      <c r="I31" s="60">
        <f>'LPHU-PPMP'!I31+'LPHU-PPIP'!I31+'LPHU-DPLK'!I31</f>
        <v>6127.2239646097514</v>
      </c>
      <c r="J31" s="60">
        <f>'LPHU-PPMP'!J31+'LPHU-PPIP'!J31+'LPHU-DPLK'!J31</f>
        <v>8567.8027396069738</v>
      </c>
      <c r="K31" s="60">
        <f>'LPHU-PPMP'!K31+'LPHU-PPIP'!K31+'LPHU-DPLK'!K31</f>
        <v>9937.6113640054973</v>
      </c>
      <c r="L31" s="60">
        <f>'LPHU-PPMP'!L31+'LPHU-PPIP'!L31+'LPHU-DPLK'!L31</f>
        <v>11277.485816416571</v>
      </c>
      <c r="M31" s="60">
        <f>'LPHU-PPMP'!M31+'LPHU-PPIP'!M31+'LPHU-DPLK'!M31</f>
        <v>12633.865474107395</v>
      </c>
      <c r="N31" s="60">
        <f>'LPHU-PPMP'!N31+'LPHU-PPIP'!N31+'LPHU-DPLK'!N31</f>
        <v>13922.61</v>
      </c>
      <c r="O31" s="60">
        <f>'LPHU-PPMP'!O31+'LPHU-PPIP'!O31+'LPHU-DPLK'!O31</f>
        <v>15187.510000000002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8" sqref="O8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43009</v>
      </c>
      <c r="D2" s="71">
        <f>LAN!D2</f>
        <v>43040</v>
      </c>
      <c r="E2" s="71">
        <f>LAN!E2</f>
        <v>43070</v>
      </c>
      <c r="F2" s="71">
        <f>LAN!F2</f>
        <v>43101</v>
      </c>
      <c r="G2" s="71">
        <f>LAN!G2</f>
        <v>43132</v>
      </c>
      <c r="H2" s="71">
        <f>LAN!H2</f>
        <v>43160</v>
      </c>
      <c r="I2" s="71">
        <f>LAN!I2</f>
        <v>43191</v>
      </c>
      <c r="J2" s="71">
        <f>LAN!J2</f>
        <v>43221</v>
      </c>
      <c r="K2" s="71">
        <f>LAN!K2</f>
        <v>43252</v>
      </c>
      <c r="L2" s="71">
        <f>LAN!L2</f>
        <v>43282</v>
      </c>
      <c r="M2" s="71">
        <f>LAN!M2</f>
        <v>43313</v>
      </c>
      <c r="N2" s="71">
        <f>LAN!N2</f>
        <v>43344</v>
      </c>
      <c r="O2" s="71">
        <f>LAN!O2</f>
        <v>43374</v>
      </c>
    </row>
    <row r="3" spans="1:15">
      <c r="A3" s="15">
        <v>1</v>
      </c>
      <c r="B3" s="16" t="s">
        <v>12</v>
      </c>
      <c r="C3" s="61">
        <v>411.17644397740997</v>
      </c>
      <c r="D3" s="61">
        <v>387.64202905831996</v>
      </c>
      <c r="E3" s="61">
        <v>192.99992551390997</v>
      </c>
      <c r="F3" s="61">
        <v>283.04104012294999</v>
      </c>
      <c r="G3" s="61">
        <v>292.92777896598</v>
      </c>
      <c r="H3" s="61">
        <v>469.29190217292</v>
      </c>
      <c r="I3" s="61">
        <v>329.25050961300002</v>
      </c>
      <c r="J3" s="61">
        <v>369.12425192299997</v>
      </c>
      <c r="K3" s="61">
        <v>367.87873999300001</v>
      </c>
      <c r="L3" s="61">
        <v>230.27022648900001</v>
      </c>
      <c r="M3" s="61">
        <v>325.000244915</v>
      </c>
      <c r="N3" s="61">
        <v>338.17891135399998</v>
      </c>
      <c r="O3" s="61">
        <v>161.01</v>
      </c>
    </row>
    <row r="4" spans="1:15">
      <c r="A4" s="15">
        <v>2</v>
      </c>
      <c r="B4" s="16" t="s">
        <v>13</v>
      </c>
      <c r="C4" s="61">
        <v>1516.6170841820001</v>
      </c>
      <c r="D4" s="61">
        <v>1052.5382983469999</v>
      </c>
      <c r="E4" s="61">
        <v>642.54945356899998</v>
      </c>
      <c r="F4" s="61">
        <v>989.39924258200006</v>
      </c>
      <c r="G4" s="61">
        <v>823.57795149900005</v>
      </c>
      <c r="H4" s="61">
        <v>1161.20607341</v>
      </c>
      <c r="I4" s="61">
        <v>1025.5295751629999</v>
      </c>
      <c r="J4" s="61">
        <v>1137.3670126269999</v>
      </c>
      <c r="K4" s="61">
        <v>1219.9457783800001</v>
      </c>
      <c r="L4" s="61">
        <v>890.34417253300001</v>
      </c>
      <c r="M4" s="61">
        <v>759.98386533099995</v>
      </c>
      <c r="N4" s="61">
        <v>785.00823209800001</v>
      </c>
      <c r="O4" s="61">
        <v>844.53</v>
      </c>
    </row>
    <row r="5" spans="1:15">
      <c r="A5" s="15">
        <v>3</v>
      </c>
      <c r="B5" s="16" t="s">
        <v>14</v>
      </c>
      <c r="C5" s="61">
        <v>18706.816168312002</v>
      </c>
      <c r="D5" s="61">
        <v>18880.946555387</v>
      </c>
      <c r="E5" s="61">
        <v>19605.886908836001</v>
      </c>
      <c r="F5" s="61">
        <v>20574.938107981001</v>
      </c>
      <c r="G5" s="61">
        <v>17969.420874648</v>
      </c>
      <c r="H5" s="61">
        <v>16680.943609154001</v>
      </c>
      <c r="I5" s="61">
        <v>16469.714467063</v>
      </c>
      <c r="J5" s="61">
        <v>16685.029442329</v>
      </c>
      <c r="K5" s="61">
        <v>16424.953344534999</v>
      </c>
      <c r="L5" s="61">
        <v>15993.335653221</v>
      </c>
      <c r="M5" s="61">
        <v>15938.952644008999</v>
      </c>
      <c r="N5" s="61">
        <v>14999.300390261</v>
      </c>
      <c r="O5" s="61">
        <v>14686.32</v>
      </c>
    </row>
    <row r="6" spans="1:15">
      <c r="A6" s="15">
        <v>4</v>
      </c>
      <c r="B6" s="16" t="s">
        <v>15</v>
      </c>
      <c r="C6" s="61">
        <v>44.989930964999999</v>
      </c>
      <c r="D6" s="61">
        <v>45.269786713999999</v>
      </c>
      <c r="E6" s="61">
        <v>45.558970989000002</v>
      </c>
      <c r="F6" s="61">
        <v>45.848155263999999</v>
      </c>
      <c r="G6" s="61">
        <v>46.109353964</v>
      </c>
      <c r="H6" s="61">
        <v>46.398538238999997</v>
      </c>
      <c r="I6" s="61">
        <v>46.678393989</v>
      </c>
      <c r="J6" s="61">
        <v>46.967578263999997</v>
      </c>
      <c r="K6" s="61">
        <v>47.247434014</v>
      </c>
      <c r="L6" s="61">
        <v>47.536618289000003</v>
      </c>
      <c r="M6" s="61">
        <v>47.825802564</v>
      </c>
      <c r="N6" s="61">
        <v>38.096199296000002</v>
      </c>
      <c r="O6" s="61">
        <v>38.33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37337.593979231322</v>
      </c>
      <c r="D8" s="61">
        <v>37803.838157657781</v>
      </c>
      <c r="E8" s="61">
        <v>38621.302735725207</v>
      </c>
      <c r="F8" s="61">
        <v>37906.424828750263</v>
      </c>
      <c r="G8" s="61">
        <v>38072.992408249811</v>
      </c>
      <c r="H8" s="61">
        <v>38446.640757199704</v>
      </c>
      <c r="I8" s="61">
        <v>38505.626711161705</v>
      </c>
      <c r="J8" s="61">
        <v>38548.138629098925</v>
      </c>
      <c r="K8" s="61">
        <v>37643.308873575006</v>
      </c>
      <c r="L8" s="61">
        <v>37747.856950182417</v>
      </c>
      <c r="M8" s="61">
        <v>37596.711519087672</v>
      </c>
      <c r="N8" s="61">
        <v>37538.367484841736</v>
      </c>
      <c r="O8" s="61">
        <v>37165.61</v>
      </c>
    </row>
    <row r="9" spans="1:15">
      <c r="A9" s="15">
        <v>7</v>
      </c>
      <c r="B9" s="16" t="s">
        <v>18</v>
      </c>
      <c r="C9" s="61">
        <v>21170.783825956456</v>
      </c>
      <c r="D9" s="61">
        <v>20895.021670115431</v>
      </c>
      <c r="E9" s="61">
        <v>22085.062073200032</v>
      </c>
      <c r="F9" s="61">
        <v>23107.384773618181</v>
      </c>
      <c r="G9" s="61">
        <v>23154.202673142532</v>
      </c>
      <c r="H9" s="61">
        <v>21958.250735627269</v>
      </c>
      <c r="I9" s="61">
        <v>21086.690068224492</v>
      </c>
      <c r="J9" s="61">
        <v>21333.39223129259</v>
      </c>
      <c r="K9" s="61">
        <v>20276.831339539491</v>
      </c>
      <c r="L9" s="61">
        <v>20775.79067935159</v>
      </c>
      <c r="M9" s="61">
        <v>21020.935752296449</v>
      </c>
      <c r="N9" s="61">
        <v>21114.425347732922</v>
      </c>
      <c r="O9" s="61">
        <v>20474.3</v>
      </c>
    </row>
    <row r="10" spans="1:15">
      <c r="A10" s="15">
        <v>8</v>
      </c>
      <c r="B10" s="16" t="s">
        <v>19</v>
      </c>
      <c r="C10" s="61">
        <v>35184.175100933287</v>
      </c>
      <c r="D10" s="61">
        <v>35676.970084760498</v>
      </c>
      <c r="E10" s="61">
        <v>35974.576273637947</v>
      </c>
      <c r="F10" s="61">
        <v>36075.409572118813</v>
      </c>
      <c r="G10" s="61">
        <v>37237.275317743566</v>
      </c>
      <c r="H10" s="61">
        <v>36927.481922632593</v>
      </c>
      <c r="I10" s="61">
        <v>37032.046581080343</v>
      </c>
      <c r="J10" s="61">
        <v>36818.165906553419</v>
      </c>
      <c r="K10" s="61">
        <v>36092.02690458639</v>
      </c>
      <c r="L10" s="61">
        <v>36823.002376536264</v>
      </c>
      <c r="M10" s="61">
        <v>36761.545515189995</v>
      </c>
      <c r="N10" s="61">
        <v>37262.85550464657</v>
      </c>
      <c r="O10" s="61">
        <v>37093.949999999997</v>
      </c>
    </row>
    <row r="11" spans="1:15">
      <c r="A11" s="15">
        <v>9</v>
      </c>
      <c r="B11" s="16" t="s">
        <v>20</v>
      </c>
      <c r="C11" s="61">
        <v>1153.3121939136299</v>
      </c>
      <c r="D11" s="61">
        <v>1497.2623633860501</v>
      </c>
      <c r="E11" s="61">
        <v>1486.1365492094699</v>
      </c>
      <c r="F11" s="61">
        <v>1557.3414401303601</v>
      </c>
      <c r="G11" s="61">
        <v>1840.09631688728</v>
      </c>
      <c r="H11" s="61">
        <v>1615.9734100635401</v>
      </c>
      <c r="I11" s="61">
        <v>1476.4753896965899</v>
      </c>
      <c r="J11" s="61">
        <v>1362.7486604349399</v>
      </c>
      <c r="K11" s="61">
        <v>1369.27676267576</v>
      </c>
      <c r="L11" s="61">
        <v>1546.8630315696698</v>
      </c>
      <c r="M11" s="61">
        <v>1517.7285235439999</v>
      </c>
      <c r="N11" s="61">
        <v>1502.6207253360001</v>
      </c>
      <c r="O11" s="61">
        <v>1558.5</v>
      </c>
    </row>
    <row r="12" spans="1:15">
      <c r="A12" s="15">
        <v>10</v>
      </c>
      <c r="B12" s="16" t="s">
        <v>9</v>
      </c>
      <c r="C12" s="20">
        <v>10200.671542966895</v>
      </c>
      <c r="D12" s="20">
        <v>10647.833394264277</v>
      </c>
      <c r="E12" s="20">
        <v>10988.865932100196</v>
      </c>
      <c r="F12" s="20">
        <v>11141.829453878992</v>
      </c>
      <c r="G12" s="20">
        <v>10923.182021010865</v>
      </c>
      <c r="H12" s="20">
        <v>10907.214567445837</v>
      </c>
      <c r="I12" s="20">
        <v>11296.384494898601</v>
      </c>
      <c r="J12" s="20">
        <v>11208.525310174356</v>
      </c>
      <c r="K12" s="20">
        <v>10959.292547845247</v>
      </c>
      <c r="L12" s="20">
        <v>11124.102845602079</v>
      </c>
      <c r="M12" s="20">
        <v>10791.738524005976</v>
      </c>
      <c r="N12" s="20">
        <v>10788.382519755329</v>
      </c>
      <c r="O12" s="20">
        <v>10431.31</v>
      </c>
    </row>
    <row r="13" spans="1:15">
      <c r="A13" s="15">
        <v>11</v>
      </c>
      <c r="B13" s="16" t="s">
        <v>21</v>
      </c>
      <c r="C13" s="20">
        <v>109.034508825</v>
      </c>
      <c r="D13" s="20">
        <v>108.609477</v>
      </c>
      <c r="E13" s="20">
        <v>123.822289</v>
      </c>
      <c r="F13" s="20">
        <v>96.022492999999997</v>
      </c>
      <c r="G13" s="20">
        <v>95.825777000000002</v>
      </c>
      <c r="H13" s="20">
        <v>97.552629999999994</v>
      </c>
      <c r="I13" s="20">
        <v>90.389165500000004</v>
      </c>
      <c r="J13" s="20">
        <v>90.184969499999994</v>
      </c>
      <c r="K13" s="20">
        <v>90.030873400000004</v>
      </c>
      <c r="L13" s="20">
        <v>89.938571999999994</v>
      </c>
      <c r="M13" s="20">
        <v>72.983019850000005</v>
      </c>
      <c r="N13" s="20">
        <v>72.41</v>
      </c>
      <c r="O13" s="20">
        <v>71.47</v>
      </c>
    </row>
    <row r="14" spans="1:15">
      <c r="A14" s="15">
        <v>12</v>
      </c>
      <c r="B14" s="16" t="s">
        <v>22</v>
      </c>
      <c r="C14" s="20">
        <v>746.16137666113002</v>
      </c>
      <c r="D14" s="20">
        <v>741.71653744711011</v>
      </c>
      <c r="E14" s="20">
        <v>723.07311394434998</v>
      </c>
      <c r="F14" s="20">
        <v>728.39739152975005</v>
      </c>
      <c r="G14" s="20">
        <v>736.16997722360998</v>
      </c>
      <c r="H14" s="20">
        <v>719.11872939755995</v>
      </c>
      <c r="I14" s="20">
        <v>708.76805835443997</v>
      </c>
      <c r="J14" s="20">
        <v>696.54618833779</v>
      </c>
      <c r="K14" s="20">
        <v>669.89600945939003</v>
      </c>
      <c r="L14" s="20">
        <v>735.31610706276001</v>
      </c>
      <c r="M14" s="20">
        <v>701.62881551758994</v>
      </c>
      <c r="N14" s="20">
        <v>683.54</v>
      </c>
      <c r="O14" s="20">
        <v>895.73</v>
      </c>
    </row>
    <row r="15" spans="1:15">
      <c r="A15" s="15">
        <v>13</v>
      </c>
      <c r="B15" s="16" t="s">
        <v>23</v>
      </c>
      <c r="C15" s="20">
        <v>82.266657029000001</v>
      </c>
      <c r="D15" s="20">
        <v>81.384489134000006</v>
      </c>
      <c r="E15" s="20">
        <v>92.557893714000002</v>
      </c>
      <c r="F15" s="20">
        <v>83.078529324000002</v>
      </c>
      <c r="G15" s="20">
        <v>82.273066428999996</v>
      </c>
      <c r="H15" s="20">
        <v>84.771979513999995</v>
      </c>
      <c r="I15" s="20">
        <v>84.771979513999995</v>
      </c>
      <c r="J15" s="20">
        <v>84.771979513999995</v>
      </c>
      <c r="K15" s="20">
        <v>84.746907597000003</v>
      </c>
      <c r="L15" s="20">
        <v>84.746907597000003</v>
      </c>
      <c r="M15" s="20">
        <v>84.746907597360007</v>
      </c>
      <c r="N15" s="20">
        <v>74.02</v>
      </c>
      <c r="O15" s="20">
        <v>71.8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6875.0797170039996</v>
      </c>
      <c r="D18" s="20">
        <v>6932.4019583339996</v>
      </c>
      <c r="E18" s="20">
        <v>6982.5288449239997</v>
      </c>
      <c r="F18" s="20">
        <v>7007.7053856229995</v>
      </c>
      <c r="G18" s="20">
        <v>7016.7827283215893</v>
      </c>
      <c r="H18" s="20">
        <v>7253.075630243</v>
      </c>
      <c r="I18" s="20">
        <v>7302.0874817905897</v>
      </c>
      <c r="J18" s="20">
        <v>7218.9710214265897</v>
      </c>
      <c r="K18" s="20">
        <v>7372.1716000240003</v>
      </c>
      <c r="L18" s="20">
        <v>7399.9453252569992</v>
      </c>
      <c r="M18" s="20">
        <v>7417.8823902679987</v>
      </c>
      <c r="N18" s="20">
        <v>7454.47</v>
      </c>
      <c r="O18" s="20">
        <v>7469.5</v>
      </c>
    </row>
    <row r="19" spans="1:15">
      <c r="A19" s="15">
        <v>17</v>
      </c>
      <c r="B19" s="16" t="s">
        <v>27</v>
      </c>
      <c r="C19" s="20">
        <v>4358.43907003</v>
      </c>
      <c r="D19" s="20">
        <v>4344.7170976870002</v>
      </c>
      <c r="E19" s="20">
        <v>4355.2071034029996</v>
      </c>
      <c r="F19" s="20">
        <v>4427.4407847182501</v>
      </c>
      <c r="G19" s="20">
        <v>4438.1021811979999</v>
      </c>
      <c r="H19" s="20">
        <v>4437.826137342</v>
      </c>
      <c r="I19" s="20">
        <v>4445.0887093649999</v>
      </c>
      <c r="J19" s="20">
        <v>3535.7652660849999</v>
      </c>
      <c r="K19" s="20">
        <v>3604.1200867419998</v>
      </c>
      <c r="L19" s="20">
        <v>3574.4549653929998</v>
      </c>
      <c r="M19" s="20">
        <v>3647.6296708529999</v>
      </c>
      <c r="N19" s="20">
        <v>3645.7</v>
      </c>
      <c r="O19" s="20">
        <v>3422.21</v>
      </c>
    </row>
    <row r="20" spans="1:15">
      <c r="A20" s="15">
        <v>18</v>
      </c>
      <c r="B20" s="16" t="s">
        <v>28</v>
      </c>
      <c r="C20" s="20">
        <v>1429.9985664028702</v>
      </c>
      <c r="D20" s="20">
        <v>1444.6782751738701</v>
      </c>
      <c r="E20" s="20">
        <v>1426.6192144528702</v>
      </c>
      <c r="F20" s="20">
        <v>1432.3990846778702</v>
      </c>
      <c r="G20" s="20">
        <v>1433.2062949968702</v>
      </c>
      <c r="H20" s="20">
        <v>1430.5535245578701</v>
      </c>
      <c r="I20" s="20">
        <v>1420.3366708998701</v>
      </c>
      <c r="J20" s="20">
        <v>1415.7797087738702</v>
      </c>
      <c r="K20" s="20">
        <v>1588.8791528598701</v>
      </c>
      <c r="L20" s="20">
        <v>1588.8403726438701</v>
      </c>
      <c r="M20" s="20">
        <v>1577.5602692848702</v>
      </c>
      <c r="N20" s="20">
        <v>1406.57</v>
      </c>
      <c r="O20" s="20">
        <v>1420.4</v>
      </c>
    </row>
    <row r="21" spans="1:15">
      <c r="A21" s="15">
        <v>19</v>
      </c>
      <c r="B21" s="16" t="s">
        <v>29</v>
      </c>
      <c r="C21" s="20">
        <v>6882.5774994641824</v>
      </c>
      <c r="D21" s="20">
        <v>6930.0004535951703</v>
      </c>
      <c r="E21" s="20">
        <v>6258.2681421139996</v>
      </c>
      <c r="F21" s="20">
        <v>6866.5266494961897</v>
      </c>
      <c r="G21" s="20">
        <v>6868.4245619179201</v>
      </c>
      <c r="H21" s="20">
        <v>6859.0976140572602</v>
      </c>
      <c r="I21" s="20">
        <v>6859.1378887917899</v>
      </c>
      <c r="J21" s="20">
        <v>6808.30013704065</v>
      </c>
      <c r="K21" s="20">
        <v>6612.3390135481695</v>
      </c>
      <c r="L21" s="20">
        <v>6648.7280047021695</v>
      </c>
      <c r="M21" s="20">
        <v>6460.4753874584503</v>
      </c>
      <c r="N21" s="20">
        <v>6679.12</v>
      </c>
      <c r="O21" s="20">
        <v>6695.5</v>
      </c>
    </row>
    <row r="22" spans="1:15">
      <c r="A22" s="18">
        <v>20</v>
      </c>
      <c r="B22" s="19" t="s">
        <v>30</v>
      </c>
      <c r="C22" s="60">
        <v>146209.69366585417</v>
      </c>
      <c r="D22" s="60">
        <v>147470.83062806146</v>
      </c>
      <c r="E22" s="60">
        <v>149605.01542433296</v>
      </c>
      <c r="F22" s="60">
        <v>152323.18693281562</v>
      </c>
      <c r="G22" s="60">
        <v>151030.56928319801</v>
      </c>
      <c r="H22" s="60">
        <v>149095.39776105655</v>
      </c>
      <c r="I22" s="60">
        <v>148178.97614510541</v>
      </c>
      <c r="J22" s="60">
        <v>147359.77829337513</v>
      </c>
      <c r="K22" s="60">
        <v>144422.94536877432</v>
      </c>
      <c r="L22" s="60">
        <v>145301.0728084298</v>
      </c>
      <c r="M22" s="60">
        <v>144723.32885177236</v>
      </c>
      <c r="N22" s="60">
        <v>144383.07</v>
      </c>
      <c r="O22" s="60">
        <v>142500.43</v>
      </c>
    </row>
    <row r="23" spans="1:15">
      <c r="A23" s="15">
        <v>21</v>
      </c>
      <c r="B23" s="16" t="s">
        <v>31</v>
      </c>
      <c r="C23" s="20">
        <v>769.75744083933012</v>
      </c>
      <c r="D23" s="20">
        <v>686.39282027509398</v>
      </c>
      <c r="E23" s="20">
        <v>511.26414688453497</v>
      </c>
      <c r="F23" s="20">
        <v>770.82643583846016</v>
      </c>
      <c r="G23" s="20">
        <v>868.48483471357997</v>
      </c>
      <c r="H23" s="20">
        <v>628.83465066172994</v>
      </c>
      <c r="I23" s="20">
        <v>645.56493549340007</v>
      </c>
      <c r="J23" s="20">
        <v>855.81931976922999</v>
      </c>
      <c r="K23" s="20">
        <v>756.53272052912973</v>
      </c>
      <c r="L23" s="20">
        <v>669.07407453656981</v>
      </c>
      <c r="M23" s="20">
        <v>740.00337577123014</v>
      </c>
      <c r="N23" s="20">
        <v>610.96</v>
      </c>
      <c r="O23" s="20">
        <v>551.27</v>
      </c>
    </row>
    <row r="24" spans="1:15">
      <c r="A24" s="15">
        <v>22</v>
      </c>
      <c r="B24" s="17" t="s">
        <v>32</v>
      </c>
      <c r="C24" s="20">
        <v>215.61534735917388</v>
      </c>
      <c r="D24" s="20">
        <v>207.89236996551205</v>
      </c>
      <c r="E24" s="20">
        <v>199.55011335594</v>
      </c>
      <c r="F24" s="20">
        <v>222.37214436909997</v>
      </c>
      <c r="G24" s="20">
        <v>224.67196806376</v>
      </c>
      <c r="H24" s="20">
        <v>239.07359243549999</v>
      </c>
      <c r="I24" s="20">
        <v>205.99251075720238</v>
      </c>
      <c r="J24" s="20">
        <v>206.08572113731711</v>
      </c>
      <c r="K24" s="20">
        <v>224.90655855449367</v>
      </c>
      <c r="L24" s="20">
        <v>218.33275852055002</v>
      </c>
      <c r="M24" s="20">
        <v>235.35726133044403</v>
      </c>
      <c r="N24" s="20">
        <v>242.71</v>
      </c>
      <c r="O24" s="20">
        <v>243.86</v>
      </c>
    </row>
    <row r="25" spans="1:15">
      <c r="A25" s="15">
        <v>23</v>
      </c>
      <c r="B25" s="17" t="s">
        <v>33</v>
      </c>
      <c r="C25" s="20">
        <v>40.182317335212282</v>
      </c>
      <c r="D25" s="20">
        <v>36.412165107877925</v>
      </c>
      <c r="E25" s="20">
        <v>31.639906142019996</v>
      </c>
      <c r="F25" s="20">
        <v>34.776140685479994</v>
      </c>
      <c r="G25" s="20">
        <v>37.084837890179998</v>
      </c>
      <c r="H25" s="20">
        <v>39.365051807085742</v>
      </c>
      <c r="I25" s="20">
        <v>39.188762718987576</v>
      </c>
      <c r="J25" s="20">
        <v>35.30657952955287</v>
      </c>
      <c r="K25" s="20">
        <v>40.153244616206322</v>
      </c>
      <c r="L25" s="20">
        <v>40.152983163529996</v>
      </c>
      <c r="M25" s="20">
        <v>41.955733923255963</v>
      </c>
      <c r="N25" s="20">
        <v>43.65</v>
      </c>
      <c r="O25" s="20">
        <v>44.67</v>
      </c>
    </row>
    <row r="26" spans="1:15">
      <c r="A26" s="15">
        <v>24</v>
      </c>
      <c r="B26" s="17" t="s">
        <v>34</v>
      </c>
      <c r="C26" s="20">
        <v>1601.45550059419</v>
      </c>
      <c r="D26" s="20">
        <v>1659.2361758961899</v>
      </c>
      <c r="E26" s="20">
        <v>1411.563575504</v>
      </c>
      <c r="F26" s="20">
        <v>1625.0996718389999</v>
      </c>
      <c r="G26" s="20">
        <v>1637.272029257</v>
      </c>
      <c r="H26" s="20">
        <v>1624.08374228204</v>
      </c>
      <c r="I26" s="20">
        <v>1476.1828419599999</v>
      </c>
      <c r="J26" s="20">
        <v>1553.8761372409999</v>
      </c>
      <c r="K26" s="20">
        <v>1624.5957309999999</v>
      </c>
      <c r="L26" s="20">
        <v>1591.688223055</v>
      </c>
      <c r="M26" s="20">
        <v>2677.991154030999</v>
      </c>
      <c r="N26" s="20">
        <v>2844.14</v>
      </c>
      <c r="O26" s="20">
        <v>2774.67</v>
      </c>
    </row>
    <row r="27" spans="1:15">
      <c r="A27" s="15">
        <v>25</v>
      </c>
      <c r="B27" s="16" t="s">
        <v>35</v>
      </c>
      <c r="C27" s="20">
        <v>180.66045867851867</v>
      </c>
      <c r="D27" s="20">
        <v>180.69781803451869</v>
      </c>
      <c r="E27" s="20">
        <v>46.674054141820001</v>
      </c>
      <c r="F27" s="20">
        <v>47.901539944290001</v>
      </c>
      <c r="G27" s="20">
        <v>47.768363329970001</v>
      </c>
      <c r="H27" s="20">
        <v>50.207633449459998</v>
      </c>
      <c r="I27" s="20">
        <v>50.237852963949997</v>
      </c>
      <c r="J27" s="20">
        <v>48.18215353694</v>
      </c>
      <c r="K27" s="20">
        <v>45.932676545440003</v>
      </c>
      <c r="L27" s="20">
        <v>45.677298595780002</v>
      </c>
      <c r="M27" s="20">
        <v>46.350114867270001</v>
      </c>
      <c r="N27" s="20">
        <v>48.61</v>
      </c>
      <c r="O27" s="20">
        <v>231.51</v>
      </c>
    </row>
    <row r="28" spans="1:15">
      <c r="A28" s="15">
        <v>26</v>
      </c>
      <c r="B28" s="16" t="s">
        <v>36</v>
      </c>
      <c r="C28" s="20">
        <v>363.88348608978004</v>
      </c>
      <c r="D28" s="20">
        <v>361.17098128098996</v>
      </c>
      <c r="E28" s="20">
        <v>294.01290988498999</v>
      </c>
      <c r="F28" s="20">
        <v>293.48780091865001</v>
      </c>
      <c r="G28" s="20">
        <v>299.86628915545998</v>
      </c>
      <c r="H28" s="20">
        <v>303.02824314552004</v>
      </c>
      <c r="I28" s="20">
        <v>316.94573918707999</v>
      </c>
      <c r="J28" s="20">
        <v>303.02641708763002</v>
      </c>
      <c r="K28" s="20">
        <v>334.46195010402005</v>
      </c>
      <c r="L28" s="20">
        <v>344.41910831723999</v>
      </c>
      <c r="M28" s="20">
        <v>357.03651918622995</v>
      </c>
      <c r="N28" s="20">
        <v>422.56</v>
      </c>
      <c r="O28" s="20">
        <v>423.67</v>
      </c>
    </row>
    <row r="29" spans="1:15">
      <c r="A29" s="15">
        <v>27</v>
      </c>
      <c r="B29" s="16" t="s">
        <v>37</v>
      </c>
      <c r="C29" s="20">
        <v>646.47102806500004</v>
      </c>
      <c r="D29" s="20">
        <v>329.15633200299999</v>
      </c>
      <c r="E29" s="20">
        <v>392.14604986599551</v>
      </c>
      <c r="F29" s="20">
        <v>592.65943934126562</v>
      </c>
      <c r="G29" s="20">
        <v>394.19498916899551</v>
      </c>
      <c r="H29" s="20">
        <v>381.28354567700001</v>
      </c>
      <c r="I29" s="20">
        <v>294.53152746500001</v>
      </c>
      <c r="J29" s="20">
        <v>501.57527175799999</v>
      </c>
      <c r="K29" s="20">
        <v>287.54821777126</v>
      </c>
      <c r="L29" s="20">
        <v>447.59088378726</v>
      </c>
      <c r="M29" s="20">
        <v>372.04097068395004</v>
      </c>
      <c r="N29" s="20">
        <v>366.96</v>
      </c>
      <c r="O29" s="20">
        <v>462.17</v>
      </c>
    </row>
    <row r="30" spans="1:15">
      <c r="A30" s="15">
        <v>28</v>
      </c>
      <c r="B30" s="16" t="s">
        <v>38</v>
      </c>
      <c r="C30" s="20">
        <v>1568.4092602388519</v>
      </c>
      <c r="D30" s="20">
        <v>1339.4650802725544</v>
      </c>
      <c r="E30" s="20">
        <v>1390.2298151046987</v>
      </c>
      <c r="F30" s="20">
        <v>1444.0431253477093</v>
      </c>
      <c r="G30" s="20">
        <v>1540.8841512787787</v>
      </c>
      <c r="H30" s="20">
        <v>1474.1673980416601</v>
      </c>
      <c r="I30" s="20">
        <v>1761.9855107457197</v>
      </c>
      <c r="J30" s="20">
        <v>1499.4883693386398</v>
      </c>
      <c r="K30" s="20">
        <v>1557.13003584743</v>
      </c>
      <c r="L30" s="20">
        <v>1572.61906163769</v>
      </c>
      <c r="M30" s="20">
        <v>1647.65883402024</v>
      </c>
      <c r="N30" s="20">
        <v>1492.44</v>
      </c>
      <c r="O30" s="20">
        <v>1626.1</v>
      </c>
    </row>
    <row r="31" spans="1:15">
      <c r="A31" s="15">
        <v>29</v>
      </c>
      <c r="B31" s="16" t="s">
        <v>39</v>
      </c>
      <c r="C31" s="20">
        <v>40.541807953999999</v>
      </c>
      <c r="D31" s="20">
        <v>88.625010599000007</v>
      </c>
      <c r="E31" s="20">
        <v>37.306900788999997</v>
      </c>
      <c r="F31" s="20">
        <v>39.085649205999999</v>
      </c>
      <c r="G31" s="20">
        <v>37.041444894000001</v>
      </c>
      <c r="H31" s="20">
        <v>42.029233361000003</v>
      </c>
      <c r="I31" s="20">
        <v>41.102320790999997</v>
      </c>
      <c r="J31" s="20">
        <v>93.369304936000006</v>
      </c>
      <c r="K31" s="20">
        <v>36.064381869000002</v>
      </c>
      <c r="L31" s="20">
        <v>46.370383109000002</v>
      </c>
      <c r="M31" s="20">
        <v>97.714369955999999</v>
      </c>
      <c r="N31" s="20">
        <v>34.72</v>
      </c>
      <c r="O31" s="20">
        <v>31.8</v>
      </c>
    </row>
    <row r="32" spans="1:15">
      <c r="A32" s="18">
        <v>30</v>
      </c>
      <c r="B32" s="19" t="s">
        <v>40</v>
      </c>
      <c r="C32" s="21">
        <v>5426.9766471540588</v>
      </c>
      <c r="D32" s="21">
        <v>4889.0487534347385</v>
      </c>
      <c r="E32" s="21">
        <v>4314.3874716729997</v>
      </c>
      <c r="F32" s="21">
        <v>5070.2519474899564</v>
      </c>
      <c r="G32" s="21">
        <v>5087.2689077517243</v>
      </c>
      <c r="H32" s="21">
        <v>4742.7080390539104</v>
      </c>
      <c r="I32" s="21">
        <v>4831.7320020823399</v>
      </c>
      <c r="J32" s="21">
        <v>5096.7292743343105</v>
      </c>
      <c r="K32" s="21">
        <v>4907.3255168369797</v>
      </c>
      <c r="L32" s="21">
        <v>4975.9247747226191</v>
      </c>
      <c r="M32" s="21">
        <v>6216.1083337696209</v>
      </c>
      <c r="N32" s="21">
        <v>6106.74</v>
      </c>
      <c r="O32" s="21">
        <v>6389.74</v>
      </c>
    </row>
    <row r="33" spans="1:15">
      <c r="A33" s="15">
        <v>31</v>
      </c>
      <c r="B33" s="16" t="s">
        <v>41</v>
      </c>
      <c r="C33" s="20">
        <v>234.36496833300001</v>
      </c>
      <c r="D33" s="20">
        <v>238.12501945099999</v>
      </c>
      <c r="E33" s="20">
        <v>236.27440649499999</v>
      </c>
      <c r="F33" s="20">
        <v>236.71023396000001</v>
      </c>
      <c r="G33" s="20">
        <v>237.384491634</v>
      </c>
      <c r="H33" s="20">
        <v>236.11393334112</v>
      </c>
      <c r="I33" s="20">
        <v>235.50965268499999</v>
      </c>
      <c r="J33" s="20">
        <v>233.947599035</v>
      </c>
      <c r="K33" s="20">
        <v>233.330234209</v>
      </c>
      <c r="L33" s="20">
        <v>232.899572764</v>
      </c>
      <c r="M33" s="20">
        <v>237.52304485136</v>
      </c>
      <c r="N33" s="20">
        <v>239.74</v>
      </c>
      <c r="O33" s="20">
        <v>236.42</v>
      </c>
    </row>
    <row r="34" spans="1:15">
      <c r="A34" s="15">
        <v>32</v>
      </c>
      <c r="B34" s="16" t="s">
        <v>42</v>
      </c>
      <c r="C34" s="20">
        <v>18.5682865275</v>
      </c>
      <c r="D34" s="20">
        <v>19.218624106250001</v>
      </c>
      <c r="E34" s="20">
        <v>19.274295621919997</v>
      </c>
      <c r="F34" s="20">
        <v>20.133054976090001</v>
      </c>
      <c r="G34" s="20">
        <v>21.372646997335</v>
      </c>
      <c r="H34" s="20">
        <v>24.800512683000001</v>
      </c>
      <c r="I34" s="20">
        <v>24.785990210169999</v>
      </c>
      <c r="J34" s="20">
        <v>21.706009090330003</v>
      </c>
      <c r="K34" s="20">
        <v>21.250718147569998</v>
      </c>
      <c r="L34" s="20">
        <v>21.907133930830003</v>
      </c>
      <c r="M34" s="20">
        <v>21.381725901506659</v>
      </c>
      <c r="N34" s="20">
        <v>20.48</v>
      </c>
      <c r="O34" s="20">
        <v>20.41</v>
      </c>
    </row>
    <row r="35" spans="1:15">
      <c r="A35" s="15">
        <v>33</v>
      </c>
      <c r="B35" s="16" t="s">
        <v>43</v>
      </c>
      <c r="C35" s="20">
        <v>14.122205685760001</v>
      </c>
      <c r="D35" s="20">
        <v>13.922158572240003</v>
      </c>
      <c r="E35" s="20">
        <v>14.248943203439991</v>
      </c>
      <c r="F35" s="20">
        <v>14.08219461716666</v>
      </c>
      <c r="G35" s="20">
        <v>13.87933893733666</v>
      </c>
      <c r="H35" s="20">
        <v>12.371023249495002</v>
      </c>
      <c r="I35" s="20">
        <v>12.283097166479999</v>
      </c>
      <c r="J35" s="20">
        <v>12.546313386709999</v>
      </c>
      <c r="K35" s="20">
        <v>12.076523229620001</v>
      </c>
      <c r="L35" s="20">
        <v>12.06047056902</v>
      </c>
      <c r="M35" s="20">
        <v>12.012242517249991</v>
      </c>
      <c r="N35" s="20">
        <v>11.74</v>
      </c>
      <c r="O35" s="20">
        <v>13.13</v>
      </c>
    </row>
    <row r="36" spans="1:15">
      <c r="A36" s="15">
        <v>34</v>
      </c>
      <c r="B36" s="16" t="s">
        <v>44</v>
      </c>
      <c r="C36" s="20">
        <v>7.2259624873533292</v>
      </c>
      <c r="D36" s="20">
        <v>7.1965500699700007</v>
      </c>
      <c r="E36" s="20">
        <v>7.8255806017366609</v>
      </c>
      <c r="F36" s="20">
        <v>7.6714875449366602</v>
      </c>
      <c r="G36" s="20">
        <v>7.6626132782716603</v>
      </c>
      <c r="H36" s="20">
        <v>7.4772663133849999</v>
      </c>
      <c r="I36" s="20">
        <v>7.3326964982599998</v>
      </c>
      <c r="J36" s="20">
        <v>7.30120735655</v>
      </c>
      <c r="K36" s="20">
        <v>7.1156236416700001</v>
      </c>
      <c r="L36" s="20">
        <v>7.1216732494000006</v>
      </c>
      <c r="M36" s="20">
        <v>7.0881699138399998</v>
      </c>
      <c r="N36" s="20">
        <v>7.19</v>
      </c>
      <c r="O36" s="20">
        <v>7.09</v>
      </c>
    </row>
    <row r="37" spans="1:15">
      <c r="A37" s="15">
        <v>35</v>
      </c>
      <c r="B37" s="16" t="s">
        <v>45</v>
      </c>
      <c r="C37" s="20">
        <v>9.5889082519999995</v>
      </c>
      <c r="D37" s="20">
        <v>9.4294625930000002</v>
      </c>
      <c r="E37" s="20">
        <v>9.3220289740000002</v>
      </c>
      <c r="F37" s="20">
        <v>9.4552050889999997</v>
      </c>
      <c r="G37" s="20">
        <v>9.3235691169999999</v>
      </c>
      <c r="H37" s="20">
        <v>9.0543905700000007</v>
      </c>
      <c r="I37" s="20">
        <v>8.6842066800000008</v>
      </c>
      <c r="J37" s="20">
        <v>17.585499999</v>
      </c>
      <c r="K37" s="20">
        <v>17.351279597000001</v>
      </c>
      <c r="L37" s="20">
        <v>18.186815433</v>
      </c>
      <c r="M37" s="20">
        <v>18.264715658</v>
      </c>
      <c r="N37" s="20">
        <v>19.96</v>
      </c>
      <c r="O37" s="20">
        <v>20.010000000000002</v>
      </c>
    </row>
    <row r="38" spans="1:15">
      <c r="A38" s="18">
        <v>36</v>
      </c>
      <c r="B38" s="19" t="s">
        <v>46</v>
      </c>
      <c r="C38" s="60">
        <v>283.87033128561336</v>
      </c>
      <c r="D38" s="60">
        <v>287.89181479246002</v>
      </c>
      <c r="E38" s="60">
        <v>286.94525489609663</v>
      </c>
      <c r="F38" s="60">
        <v>288.05217618719331</v>
      </c>
      <c r="G38" s="60">
        <v>289.62265996394336</v>
      </c>
      <c r="H38" s="60">
        <v>289.81712615700002</v>
      </c>
      <c r="I38" s="60">
        <v>288.59564323991003</v>
      </c>
      <c r="J38" s="60">
        <v>293.08662886759004</v>
      </c>
      <c r="K38" s="60">
        <v>291.12437882486</v>
      </c>
      <c r="L38" s="60">
        <v>292.17566594624998</v>
      </c>
      <c r="M38" s="60">
        <v>296.26989884195666</v>
      </c>
      <c r="N38" s="60">
        <v>299.11</v>
      </c>
      <c r="O38" s="60">
        <v>297.07</v>
      </c>
    </row>
    <row r="39" spans="1:15">
      <c r="A39" s="18">
        <v>37</v>
      </c>
      <c r="B39" s="19" t="s">
        <v>47</v>
      </c>
      <c r="C39" s="60">
        <v>288.37880736033998</v>
      </c>
      <c r="D39" s="60">
        <v>293.92329098420004</v>
      </c>
      <c r="E39" s="60">
        <v>293.11789177833998</v>
      </c>
      <c r="F39" s="60">
        <v>359.61073555433995</v>
      </c>
      <c r="G39" s="60">
        <v>288.80257687834001</v>
      </c>
      <c r="H39" s="60">
        <v>473.29172817034004</v>
      </c>
      <c r="I39" s="60">
        <v>489.42999466084001</v>
      </c>
      <c r="J39" s="60">
        <v>543.68960494212001</v>
      </c>
      <c r="K39" s="60">
        <v>631.27898267578007</v>
      </c>
      <c r="L39" s="60">
        <v>627.18751443511997</v>
      </c>
      <c r="M39" s="60">
        <v>649.57454108755007</v>
      </c>
      <c r="N39" s="60">
        <v>676.04</v>
      </c>
      <c r="O39" s="60">
        <v>676.16</v>
      </c>
    </row>
    <row r="40" spans="1:15">
      <c r="A40" s="18">
        <v>38</v>
      </c>
      <c r="B40" s="19" t="s">
        <v>48</v>
      </c>
      <c r="C40" s="60">
        <v>152208.91945165419</v>
      </c>
      <c r="D40" s="60">
        <v>152941.69448727291</v>
      </c>
      <c r="E40" s="60">
        <v>154499.46604268035</v>
      </c>
      <c r="F40" s="60">
        <v>158041.10179204706</v>
      </c>
      <c r="G40" s="60">
        <v>156696.263427792</v>
      </c>
      <c r="H40" s="60">
        <v>154601.21465443779</v>
      </c>
      <c r="I40" s="60">
        <v>153788.73378508849</v>
      </c>
      <c r="J40" s="60">
        <v>153293.28380151917</v>
      </c>
      <c r="K40" s="60">
        <v>150252.67424711195</v>
      </c>
      <c r="L40" s="60">
        <v>151196.36076353386</v>
      </c>
      <c r="M40" s="60">
        <v>151885.28162547151</v>
      </c>
      <c r="N40" s="60">
        <v>151464.95999999999</v>
      </c>
      <c r="O40" s="60">
        <v>149863.41</v>
      </c>
    </row>
    <row r="41" spans="1:15">
      <c r="A41" s="15">
        <v>39</v>
      </c>
      <c r="B41" s="16" t="s">
        <v>49</v>
      </c>
      <c r="C41" s="20">
        <v>126.31625551443001</v>
      </c>
      <c r="D41" s="20">
        <v>132.59297236745999</v>
      </c>
      <c r="E41" s="20">
        <v>93.788195541430014</v>
      </c>
      <c r="F41" s="20">
        <v>103.82480611827</v>
      </c>
      <c r="G41" s="20">
        <v>98.546137734270005</v>
      </c>
      <c r="H41" s="20">
        <v>107.34779323697001</v>
      </c>
      <c r="I41" s="20">
        <v>114.33864457027001</v>
      </c>
      <c r="J41" s="20">
        <v>147.82664674427002</v>
      </c>
      <c r="K41" s="20">
        <v>136.89809619030001</v>
      </c>
      <c r="L41" s="20">
        <v>139.77718647027001</v>
      </c>
      <c r="M41" s="20">
        <v>132.74319709327</v>
      </c>
      <c r="N41" s="20">
        <v>130.49</v>
      </c>
      <c r="O41" s="20">
        <v>129.93</v>
      </c>
    </row>
    <row r="42" spans="1:15">
      <c r="A42" s="15">
        <v>40</v>
      </c>
      <c r="B42" s="16" t="s">
        <v>50</v>
      </c>
      <c r="C42" s="20">
        <v>229.43590577500001</v>
      </c>
      <c r="D42" s="20">
        <v>147.22014911799999</v>
      </c>
      <c r="E42" s="20">
        <v>150.48049363300001</v>
      </c>
      <c r="F42" s="20">
        <v>772.25450008099995</v>
      </c>
      <c r="G42" s="20">
        <v>297.37094886400001</v>
      </c>
      <c r="H42" s="20">
        <v>183.18211784600001</v>
      </c>
      <c r="I42" s="20">
        <v>248.26549068700001</v>
      </c>
      <c r="J42" s="20">
        <v>252.324945071</v>
      </c>
      <c r="K42" s="20">
        <v>234.88833611699999</v>
      </c>
      <c r="L42" s="20">
        <v>288.197917082</v>
      </c>
      <c r="M42" s="20">
        <v>270.74759717900002</v>
      </c>
      <c r="N42" s="20">
        <v>167.97</v>
      </c>
      <c r="O42" s="20">
        <v>170.93</v>
      </c>
    </row>
    <row r="43" spans="1:15">
      <c r="A43" s="15">
        <v>41</v>
      </c>
      <c r="B43" s="16" t="s">
        <v>51</v>
      </c>
      <c r="C43" s="20">
        <v>265.59169457614001</v>
      </c>
      <c r="D43" s="20">
        <v>265.38615286581</v>
      </c>
      <c r="E43" s="20">
        <v>233.19667578852</v>
      </c>
      <c r="F43" s="20">
        <v>254.09795812048</v>
      </c>
      <c r="G43" s="20">
        <v>327.64000644879997</v>
      </c>
      <c r="H43" s="20">
        <v>343.98706391910997</v>
      </c>
      <c r="I43" s="20">
        <v>355.57963268942001</v>
      </c>
      <c r="J43" s="20">
        <v>349.71339228211997</v>
      </c>
      <c r="K43" s="20">
        <v>385.57379408428005</v>
      </c>
      <c r="L43" s="20">
        <v>362.22375692198</v>
      </c>
      <c r="M43" s="20">
        <v>329.95720544467997</v>
      </c>
      <c r="N43" s="20">
        <v>305.39</v>
      </c>
      <c r="O43" s="20">
        <v>289.72000000000003</v>
      </c>
    </row>
    <row r="44" spans="1:15">
      <c r="A44" s="15">
        <v>42</v>
      </c>
      <c r="B44" s="16" t="s">
        <v>52</v>
      </c>
      <c r="C44" s="20">
        <v>136.86613800965998</v>
      </c>
      <c r="D44" s="20">
        <v>136.65060725388</v>
      </c>
      <c r="E44" s="20">
        <v>230.15735784319997</v>
      </c>
      <c r="F44" s="20">
        <v>224.226434576</v>
      </c>
      <c r="G44" s="20">
        <v>227.37580356730999</v>
      </c>
      <c r="H44" s="20">
        <v>229.13067720684001</v>
      </c>
      <c r="I44" s="20">
        <v>196.16135249566665</v>
      </c>
      <c r="J44" s="20">
        <v>185.82641742316997</v>
      </c>
      <c r="K44" s="20">
        <v>172.25922081826002</v>
      </c>
      <c r="L44" s="20">
        <v>163.40720183226</v>
      </c>
      <c r="M44" s="20">
        <v>163.18658443654002</v>
      </c>
      <c r="N44" s="20">
        <v>168.45</v>
      </c>
      <c r="O44" s="20">
        <v>163.37</v>
      </c>
    </row>
    <row r="45" spans="1:15">
      <c r="A45" s="15">
        <v>43</v>
      </c>
      <c r="B45" s="16" t="s">
        <v>53</v>
      </c>
      <c r="C45" s="20">
        <v>277.64643959652994</v>
      </c>
      <c r="D45" s="20">
        <v>270.00216138608999</v>
      </c>
      <c r="E45" s="20">
        <v>297.81170877913002</v>
      </c>
      <c r="F45" s="20">
        <v>340.26134260324</v>
      </c>
      <c r="G45" s="20">
        <v>355.52151849628001</v>
      </c>
      <c r="H45" s="20">
        <v>374.5291599345</v>
      </c>
      <c r="I45" s="20">
        <v>328.73447727950003</v>
      </c>
      <c r="J45" s="20">
        <v>408.93896916249997</v>
      </c>
      <c r="K45" s="20">
        <v>349.31876085951001</v>
      </c>
      <c r="L45" s="20">
        <v>343.98267828194003</v>
      </c>
      <c r="M45" s="20">
        <v>342.05833854843002</v>
      </c>
      <c r="N45" s="20">
        <v>328.68</v>
      </c>
      <c r="O45" s="20">
        <v>318.17</v>
      </c>
    </row>
    <row r="46" spans="1:15">
      <c r="A46" s="18">
        <v>44</v>
      </c>
      <c r="B46" s="19" t="s">
        <v>55</v>
      </c>
      <c r="C46" s="60">
        <v>1035.8564334717601</v>
      </c>
      <c r="D46" s="60">
        <v>951.85204299123995</v>
      </c>
      <c r="E46" s="60">
        <v>1005.43443158528</v>
      </c>
      <c r="F46" s="60">
        <v>1694.6650414989899</v>
      </c>
      <c r="G46" s="60">
        <v>1306.45441511066</v>
      </c>
      <c r="H46" s="60">
        <v>1238.1768121434202</v>
      </c>
      <c r="I46" s="60">
        <v>1243.0795977218565</v>
      </c>
      <c r="J46" s="60">
        <v>1344.6303706830602</v>
      </c>
      <c r="K46" s="60">
        <v>1278.9382080693501</v>
      </c>
      <c r="L46" s="60">
        <v>1297.58874058845</v>
      </c>
      <c r="M46" s="60">
        <v>1238.69292270192</v>
      </c>
      <c r="N46" s="60">
        <v>1100.98</v>
      </c>
      <c r="O46" s="60">
        <v>1072.1199999999999</v>
      </c>
    </row>
    <row r="47" spans="1:15">
      <c r="A47" s="18">
        <v>45</v>
      </c>
      <c r="B47" s="19" t="s">
        <v>54</v>
      </c>
      <c r="C47" s="60">
        <v>151173.06301818238</v>
      </c>
      <c r="D47" s="60">
        <v>151989.84244428168</v>
      </c>
      <c r="E47" s="60">
        <v>153494.03161109512</v>
      </c>
      <c r="F47" s="60">
        <v>156346.43675054811</v>
      </c>
      <c r="G47" s="60">
        <v>155389.80901268133</v>
      </c>
      <c r="H47" s="60">
        <v>153363.03784229438</v>
      </c>
      <c r="I47" s="60">
        <v>152545.65418736666</v>
      </c>
      <c r="J47" s="60">
        <v>151948.6534308361</v>
      </c>
      <c r="K47" s="60">
        <v>148973.73603904256</v>
      </c>
      <c r="L47" s="60">
        <v>149898.77202294537</v>
      </c>
      <c r="M47" s="60">
        <v>150646.58870276957</v>
      </c>
      <c r="N47" s="60">
        <v>150363.98000000001</v>
      </c>
      <c r="O47" s="60">
        <v>148791.29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F7AB6D-64E7-4F01-830F-97EC8E746FA8}"/>
</file>

<file path=customXml/itemProps2.xml><?xml version="1.0" encoding="utf-8"?>
<ds:datastoreItem xmlns:ds="http://schemas.openxmlformats.org/officeDocument/2006/customXml" ds:itemID="{CA05C1F4-780A-4A21-8C69-3E1A04D7926E}"/>
</file>

<file path=customXml/itemProps3.xml><?xml version="1.0" encoding="utf-8"?>
<ds:datastoreItem xmlns:ds="http://schemas.openxmlformats.org/officeDocument/2006/customXml" ds:itemID="{8A444734-79BF-4070-94FC-64E08C8A2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2018-11-21T07:00:37Z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