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2 Bagian Dana Pensiun dan BPJS Ketenagakerjaan\08. STATISTIK BULANAN\26. Februari 2018\"/>
    </mc:Choice>
  </mc:AlternateContent>
  <bookViews>
    <workbookView xWindow="10200" yWindow="135" windowWidth="10125" windowHeight="7455" tabRatio="941" activeTab="13"/>
  </bookViews>
  <sheets>
    <sheet name="Cover" sheetId="37" r:id="rId1"/>
    <sheet name="Notes" sheetId="38" r:id="rId2"/>
    <sheet name="PELAKU" sheetId="60" r:id="rId3"/>
    <sheet name="PROVINSI" sheetId="70" r:id="rId4"/>
    <sheet name="PESERTA" sheetId="74" r:id="rId5"/>
    <sheet name="RASIO" sheetId="59" r:id="rId6"/>
    <sheet name="LAN" sheetId="50" r:id="rId7"/>
    <sheet name="LPHU" sheetId="64" r:id="rId8"/>
    <sheet name="LAN-PPMP" sheetId="51" r:id="rId9"/>
    <sheet name="LAN-PPIP" sheetId="52" r:id="rId10"/>
    <sheet name="LAN-DPLK" sheetId="53" r:id="rId11"/>
    <sheet name="LPHU-PPMP" sheetId="58" r:id="rId12"/>
    <sheet name="LPHU-PPIP" sheetId="65" r:id="rId13"/>
    <sheet name="LPHU-DPLK" sheetId="66" r:id="rId14"/>
  </sheets>
  <externalReferences>
    <externalReference r:id="rId15"/>
    <externalReference r:id="rId16"/>
  </externalReferences>
  <definedNames>
    <definedName name="BESAR">[1]inv_06!$D$2:$D$44</definedName>
    <definedName name="MD">[2]ALAMAT!$B$1:$H$266</definedName>
    <definedName name="Slicer_Tipe">#N/A</definedName>
    <definedName name="Slicer_TotalInvestasiWajar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64" l="1"/>
  <c r="O4" i="64"/>
  <c r="O5" i="64"/>
  <c r="O6" i="64"/>
  <c r="O7" i="64"/>
  <c r="O8" i="64"/>
  <c r="O9" i="64"/>
  <c r="O10" i="64"/>
  <c r="O11" i="64"/>
  <c r="O12" i="64"/>
  <c r="O13" i="64"/>
  <c r="O14" i="64"/>
  <c r="O15" i="64"/>
  <c r="O16" i="64"/>
  <c r="O17" i="64"/>
  <c r="O18" i="64"/>
  <c r="O19" i="64"/>
  <c r="O20" i="64"/>
  <c r="O21" i="64"/>
  <c r="O22" i="64"/>
  <c r="O23" i="64"/>
  <c r="O24" i="64"/>
  <c r="O25" i="64"/>
  <c r="O26" i="64"/>
  <c r="O27" i="64"/>
  <c r="O28" i="64"/>
  <c r="O29" i="64"/>
  <c r="O30" i="64"/>
  <c r="O31" i="64"/>
  <c r="O3" i="50"/>
  <c r="O4" i="50"/>
  <c r="O5" i="50"/>
  <c r="O6" i="50"/>
  <c r="O7" i="50"/>
  <c r="O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2" i="50"/>
  <c r="O33" i="50"/>
  <c r="O34" i="50"/>
  <c r="O35" i="50"/>
  <c r="O36" i="50"/>
  <c r="O37" i="50"/>
  <c r="O38" i="50"/>
  <c r="O39" i="50"/>
  <c r="O40" i="50"/>
  <c r="O41" i="50"/>
  <c r="O42" i="50"/>
  <c r="O43" i="50"/>
  <c r="O44" i="50"/>
  <c r="O45" i="50"/>
  <c r="O46" i="50"/>
  <c r="O47" i="50"/>
  <c r="N6" i="60"/>
  <c r="M6" i="60"/>
  <c r="L6" i="60"/>
  <c r="K6" i="60"/>
  <c r="J6" i="60"/>
  <c r="I6" i="60"/>
  <c r="H6" i="60"/>
  <c r="G6" i="60"/>
  <c r="F6" i="60"/>
  <c r="E6" i="60"/>
  <c r="D6" i="60"/>
  <c r="C6" i="60"/>
  <c r="D6" i="74" l="1"/>
  <c r="E6" i="74"/>
  <c r="F6" i="74"/>
  <c r="G6" i="74"/>
  <c r="H6" i="74"/>
  <c r="I6" i="74"/>
  <c r="C6" i="74"/>
  <c r="N31" i="64" l="1"/>
  <c r="M31" i="64"/>
  <c r="L31" i="64"/>
  <c r="K31" i="64"/>
  <c r="J31" i="64"/>
  <c r="I31" i="64"/>
  <c r="H31" i="64"/>
  <c r="G31" i="64"/>
  <c r="F31" i="64"/>
  <c r="E31" i="64"/>
  <c r="D31" i="64"/>
  <c r="C31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N28" i="64"/>
  <c r="M28" i="64"/>
  <c r="L28" i="64"/>
  <c r="K28" i="64"/>
  <c r="J28" i="64"/>
  <c r="I28" i="64"/>
  <c r="H28" i="64"/>
  <c r="G28" i="64"/>
  <c r="F28" i="64"/>
  <c r="E28" i="64"/>
  <c r="D28" i="64"/>
  <c r="C28" i="64"/>
  <c r="N22" i="64"/>
  <c r="M22" i="64"/>
  <c r="L22" i="64"/>
  <c r="K22" i="64"/>
  <c r="J22" i="64"/>
  <c r="I22" i="64"/>
  <c r="H22" i="64"/>
  <c r="G22" i="64"/>
  <c r="F22" i="64"/>
  <c r="E22" i="64"/>
  <c r="D22" i="64"/>
  <c r="C22" i="64"/>
  <c r="N15" i="64"/>
  <c r="M15" i="64"/>
  <c r="L15" i="64"/>
  <c r="K15" i="64"/>
  <c r="J15" i="64"/>
  <c r="I15" i="64"/>
  <c r="H15" i="64"/>
  <c r="G15" i="64"/>
  <c r="F15" i="64"/>
  <c r="E15" i="64"/>
  <c r="D15" i="64"/>
  <c r="C15" i="64"/>
  <c r="N14" i="64"/>
  <c r="M14" i="64"/>
  <c r="L14" i="64"/>
  <c r="K14" i="64"/>
  <c r="J14" i="64"/>
  <c r="I14" i="64"/>
  <c r="H14" i="64"/>
  <c r="G14" i="64"/>
  <c r="F14" i="64"/>
  <c r="E14" i="64"/>
  <c r="D14" i="64"/>
  <c r="C14" i="64"/>
  <c r="N8" i="64"/>
  <c r="M8" i="64"/>
  <c r="L8" i="64"/>
  <c r="K8" i="64"/>
  <c r="J8" i="64"/>
  <c r="I8" i="64"/>
  <c r="H8" i="64"/>
  <c r="G8" i="64"/>
  <c r="F8" i="64"/>
  <c r="E8" i="64"/>
  <c r="D8" i="64"/>
  <c r="C8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N26" i="64"/>
  <c r="M26" i="64"/>
  <c r="L26" i="64"/>
  <c r="K26" i="64"/>
  <c r="J26" i="64"/>
  <c r="I26" i="64"/>
  <c r="H26" i="64"/>
  <c r="G26" i="64"/>
  <c r="F26" i="64"/>
  <c r="E26" i="64"/>
  <c r="D26" i="64"/>
  <c r="C26" i="64"/>
  <c r="N25" i="64"/>
  <c r="M25" i="64"/>
  <c r="L25" i="64"/>
  <c r="K25" i="64"/>
  <c r="J25" i="64"/>
  <c r="I25" i="64"/>
  <c r="H25" i="64"/>
  <c r="G25" i="64"/>
  <c r="F25" i="64"/>
  <c r="E25" i="64"/>
  <c r="D25" i="64"/>
  <c r="C25" i="64"/>
  <c r="N24" i="64"/>
  <c r="M24" i="64"/>
  <c r="L24" i="64"/>
  <c r="K24" i="64"/>
  <c r="J24" i="64"/>
  <c r="I24" i="64"/>
  <c r="H24" i="64"/>
  <c r="G24" i="64"/>
  <c r="F24" i="64"/>
  <c r="E24" i="64"/>
  <c r="D24" i="64"/>
  <c r="C24" i="64"/>
  <c r="N23" i="64"/>
  <c r="M23" i="64"/>
  <c r="L23" i="64"/>
  <c r="K23" i="64"/>
  <c r="J23" i="64"/>
  <c r="I23" i="64"/>
  <c r="H23" i="64"/>
  <c r="G23" i="64"/>
  <c r="F23" i="64"/>
  <c r="E23" i="64"/>
  <c r="D23" i="64"/>
  <c r="C23" i="64"/>
  <c r="C21" i="64"/>
  <c r="D21" i="64"/>
  <c r="E21" i="64"/>
  <c r="F21" i="64"/>
  <c r="G21" i="64"/>
  <c r="H21" i="64"/>
  <c r="I21" i="64"/>
  <c r="J21" i="64"/>
  <c r="K21" i="64"/>
  <c r="L21" i="64"/>
  <c r="M21" i="64"/>
  <c r="N21" i="64"/>
  <c r="N20" i="64"/>
  <c r="M20" i="64"/>
  <c r="L20" i="64"/>
  <c r="K20" i="64"/>
  <c r="J20" i="64"/>
  <c r="I20" i="64"/>
  <c r="H20" i="64"/>
  <c r="G20" i="64"/>
  <c r="F20" i="64"/>
  <c r="E20" i="64"/>
  <c r="D20" i="64"/>
  <c r="C20" i="64"/>
  <c r="N19" i="64"/>
  <c r="M19" i="64"/>
  <c r="L19" i="64"/>
  <c r="K19" i="64"/>
  <c r="J19" i="64"/>
  <c r="I19" i="64"/>
  <c r="H19" i="64"/>
  <c r="G19" i="64"/>
  <c r="F19" i="64"/>
  <c r="E19" i="64"/>
  <c r="D19" i="64"/>
  <c r="C19" i="64"/>
  <c r="N18" i="64"/>
  <c r="M18" i="64"/>
  <c r="L18" i="64"/>
  <c r="K18" i="64"/>
  <c r="J18" i="64"/>
  <c r="I18" i="64"/>
  <c r="H18" i="64"/>
  <c r="G18" i="64"/>
  <c r="F18" i="64"/>
  <c r="E18" i="64"/>
  <c r="D18" i="64"/>
  <c r="C18" i="64"/>
  <c r="N17" i="64"/>
  <c r="M17" i="64"/>
  <c r="L17" i="64"/>
  <c r="K17" i="64"/>
  <c r="J17" i="64"/>
  <c r="I17" i="64"/>
  <c r="H17" i="64"/>
  <c r="G17" i="64"/>
  <c r="F17" i="64"/>
  <c r="E17" i="64"/>
  <c r="D17" i="64"/>
  <c r="C17" i="64"/>
  <c r="N16" i="64"/>
  <c r="M16" i="64"/>
  <c r="L16" i="64"/>
  <c r="K16" i="64"/>
  <c r="J16" i="64"/>
  <c r="I16" i="64"/>
  <c r="H16" i="64"/>
  <c r="G16" i="64"/>
  <c r="F16" i="64"/>
  <c r="E16" i="64"/>
  <c r="D16" i="64"/>
  <c r="C16" i="64"/>
  <c r="N13" i="64"/>
  <c r="M13" i="64"/>
  <c r="L13" i="64"/>
  <c r="K13" i="64"/>
  <c r="J13" i="64"/>
  <c r="I13" i="64"/>
  <c r="H13" i="64"/>
  <c r="G13" i="64"/>
  <c r="F13" i="64"/>
  <c r="E13" i="64"/>
  <c r="D13" i="64"/>
  <c r="C13" i="64"/>
  <c r="N12" i="64"/>
  <c r="M12" i="64"/>
  <c r="L12" i="64"/>
  <c r="K12" i="64"/>
  <c r="J12" i="64"/>
  <c r="I12" i="64"/>
  <c r="H12" i="64"/>
  <c r="G12" i="64"/>
  <c r="F12" i="64"/>
  <c r="E12" i="64"/>
  <c r="D12" i="64"/>
  <c r="C12" i="64"/>
  <c r="N11" i="64"/>
  <c r="M11" i="64"/>
  <c r="L11" i="64"/>
  <c r="K11" i="64"/>
  <c r="J11" i="64"/>
  <c r="I11" i="64"/>
  <c r="H11" i="64"/>
  <c r="G11" i="64"/>
  <c r="F11" i="64"/>
  <c r="E11" i="64"/>
  <c r="D11" i="64"/>
  <c r="C11" i="64"/>
  <c r="N10" i="64"/>
  <c r="M10" i="64"/>
  <c r="L10" i="64"/>
  <c r="K10" i="64"/>
  <c r="J10" i="64"/>
  <c r="I10" i="64"/>
  <c r="H10" i="64"/>
  <c r="G10" i="64"/>
  <c r="F10" i="64"/>
  <c r="E10" i="64"/>
  <c r="D10" i="64"/>
  <c r="C10" i="64"/>
  <c r="N9" i="64"/>
  <c r="M9" i="64"/>
  <c r="L9" i="64"/>
  <c r="K9" i="64"/>
  <c r="J9" i="64"/>
  <c r="I9" i="64"/>
  <c r="H9" i="64"/>
  <c r="G9" i="64"/>
  <c r="F9" i="64"/>
  <c r="E9" i="64"/>
  <c r="D9" i="64"/>
  <c r="C9" i="64"/>
  <c r="C4" i="64"/>
  <c r="D4" i="64"/>
  <c r="E4" i="64"/>
  <c r="F4" i="64"/>
  <c r="G4" i="64"/>
  <c r="H4" i="64"/>
  <c r="I4" i="64"/>
  <c r="J4" i="64"/>
  <c r="K4" i="64"/>
  <c r="L4" i="64"/>
  <c r="M4" i="64"/>
  <c r="N4" i="64"/>
  <c r="C5" i="64"/>
  <c r="D5" i="64"/>
  <c r="E5" i="64"/>
  <c r="F5" i="64"/>
  <c r="G5" i="64"/>
  <c r="H5" i="64"/>
  <c r="I5" i="64"/>
  <c r="J5" i="64"/>
  <c r="K5" i="64"/>
  <c r="L5" i="64"/>
  <c r="M5" i="64"/>
  <c r="N5" i="64"/>
  <c r="C6" i="64"/>
  <c r="D6" i="64"/>
  <c r="E6" i="64"/>
  <c r="F6" i="64"/>
  <c r="G6" i="64"/>
  <c r="H6" i="64"/>
  <c r="I6" i="64"/>
  <c r="J6" i="64"/>
  <c r="K6" i="64"/>
  <c r="L6" i="64"/>
  <c r="M6" i="64"/>
  <c r="N6" i="64"/>
  <c r="C7" i="64"/>
  <c r="D7" i="64"/>
  <c r="E7" i="64"/>
  <c r="F7" i="64"/>
  <c r="G7" i="64"/>
  <c r="H7" i="64"/>
  <c r="I7" i="64"/>
  <c r="J7" i="64"/>
  <c r="K7" i="64"/>
  <c r="L7" i="64"/>
  <c r="M7" i="64"/>
  <c r="N7" i="64"/>
  <c r="C3" i="64"/>
  <c r="D3" i="64"/>
  <c r="E3" i="64"/>
  <c r="F3" i="64"/>
  <c r="G3" i="64"/>
  <c r="H3" i="64"/>
  <c r="I3" i="64"/>
  <c r="J3" i="64"/>
  <c r="K3" i="64"/>
  <c r="L3" i="64"/>
  <c r="M3" i="64"/>
  <c r="N3" i="64"/>
  <c r="O6" i="60" l="1"/>
  <c r="M21" i="50" l="1"/>
  <c r="K21" i="50"/>
  <c r="I21" i="50"/>
  <c r="G21" i="50"/>
  <c r="E21" i="50"/>
  <c r="C21" i="50"/>
  <c r="N20" i="50"/>
  <c r="L20" i="50"/>
  <c r="J20" i="50"/>
  <c r="H20" i="50"/>
  <c r="F20" i="50"/>
  <c r="D20" i="50"/>
  <c r="M19" i="50"/>
  <c r="K19" i="50"/>
  <c r="I19" i="50"/>
  <c r="G19" i="50"/>
  <c r="E19" i="50"/>
  <c r="C1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N38" i="50"/>
  <c r="M38" i="50"/>
  <c r="L38" i="50"/>
  <c r="K38" i="50"/>
  <c r="J38" i="50"/>
  <c r="I38" i="50"/>
  <c r="H38" i="50"/>
  <c r="G38" i="50"/>
  <c r="F38" i="50"/>
  <c r="E38" i="50"/>
  <c r="D38" i="50"/>
  <c r="C38" i="50"/>
  <c r="C34" i="50"/>
  <c r="D34" i="50"/>
  <c r="E34" i="50"/>
  <c r="F34" i="50"/>
  <c r="G34" i="50"/>
  <c r="H34" i="50"/>
  <c r="I34" i="50"/>
  <c r="J34" i="50"/>
  <c r="K34" i="50"/>
  <c r="L34" i="50"/>
  <c r="M34" i="50"/>
  <c r="N34" i="50"/>
  <c r="C35" i="50"/>
  <c r="D35" i="50"/>
  <c r="E35" i="50"/>
  <c r="F35" i="50"/>
  <c r="G35" i="50"/>
  <c r="H35" i="50"/>
  <c r="I35" i="50"/>
  <c r="J35" i="50"/>
  <c r="K35" i="50"/>
  <c r="L35" i="50"/>
  <c r="M35" i="50"/>
  <c r="N35" i="50"/>
  <c r="C36" i="50"/>
  <c r="D36" i="50"/>
  <c r="E36" i="50"/>
  <c r="F36" i="50"/>
  <c r="G36" i="50"/>
  <c r="H36" i="50"/>
  <c r="I36" i="50"/>
  <c r="J36" i="50"/>
  <c r="K36" i="50"/>
  <c r="L36" i="50"/>
  <c r="M36" i="50"/>
  <c r="N36" i="50"/>
  <c r="C37" i="50"/>
  <c r="D37" i="50"/>
  <c r="E37" i="50"/>
  <c r="F37" i="50"/>
  <c r="G37" i="50"/>
  <c r="H37" i="50"/>
  <c r="I37" i="50"/>
  <c r="J37" i="50"/>
  <c r="K37" i="50"/>
  <c r="L37" i="50"/>
  <c r="M37" i="50"/>
  <c r="N37" i="50"/>
  <c r="C33" i="50"/>
  <c r="D33" i="50"/>
  <c r="E33" i="50"/>
  <c r="F33" i="50"/>
  <c r="G33" i="50"/>
  <c r="H33" i="50"/>
  <c r="I33" i="50"/>
  <c r="J33" i="50"/>
  <c r="K33" i="50"/>
  <c r="L33" i="50"/>
  <c r="M33" i="50"/>
  <c r="N33" i="50"/>
  <c r="C27" i="50"/>
  <c r="D27" i="50"/>
  <c r="E27" i="50"/>
  <c r="F27" i="50"/>
  <c r="G27" i="50"/>
  <c r="H27" i="50"/>
  <c r="I27" i="50"/>
  <c r="J27" i="50"/>
  <c r="K27" i="50"/>
  <c r="L27" i="50"/>
  <c r="M27" i="50"/>
  <c r="N27" i="50"/>
  <c r="C26" i="50"/>
  <c r="D26" i="50"/>
  <c r="E26" i="50"/>
  <c r="F26" i="50"/>
  <c r="G26" i="50"/>
  <c r="H26" i="50"/>
  <c r="I26" i="50"/>
  <c r="J26" i="50"/>
  <c r="K26" i="50"/>
  <c r="L26" i="50"/>
  <c r="M26" i="50"/>
  <c r="N26" i="50"/>
  <c r="C25" i="50"/>
  <c r="D25" i="50"/>
  <c r="E25" i="50"/>
  <c r="F25" i="50"/>
  <c r="G25" i="50"/>
  <c r="H25" i="50"/>
  <c r="I25" i="50"/>
  <c r="J25" i="50"/>
  <c r="K25" i="50"/>
  <c r="L25" i="50"/>
  <c r="M25" i="50"/>
  <c r="N25" i="50"/>
  <c r="C24" i="50"/>
  <c r="D24" i="50"/>
  <c r="E24" i="50"/>
  <c r="F24" i="50"/>
  <c r="G24" i="50"/>
  <c r="H24" i="50"/>
  <c r="I24" i="50"/>
  <c r="J24" i="50"/>
  <c r="K24" i="50"/>
  <c r="L24" i="50"/>
  <c r="M24" i="50"/>
  <c r="N24" i="50"/>
  <c r="N47" i="50"/>
  <c r="M47" i="50"/>
  <c r="L47" i="50"/>
  <c r="K47" i="50"/>
  <c r="J47" i="50"/>
  <c r="I47" i="50"/>
  <c r="H47" i="50"/>
  <c r="G47" i="50"/>
  <c r="F47" i="50"/>
  <c r="E47" i="50"/>
  <c r="D47" i="50"/>
  <c r="C47" i="50"/>
  <c r="N46" i="50"/>
  <c r="M46" i="50"/>
  <c r="L46" i="50"/>
  <c r="K46" i="50"/>
  <c r="J46" i="50"/>
  <c r="I46" i="50"/>
  <c r="H46" i="50"/>
  <c r="G46" i="50"/>
  <c r="F46" i="50"/>
  <c r="E46" i="50"/>
  <c r="D46" i="50"/>
  <c r="C46" i="50"/>
  <c r="N45" i="50"/>
  <c r="M45" i="50"/>
  <c r="L45" i="50"/>
  <c r="K45" i="50"/>
  <c r="J45" i="50"/>
  <c r="I45" i="50"/>
  <c r="H45" i="50"/>
  <c r="G45" i="50"/>
  <c r="F45" i="50"/>
  <c r="E45" i="50"/>
  <c r="D45" i="50"/>
  <c r="C45" i="50"/>
  <c r="N44" i="50"/>
  <c r="M44" i="50"/>
  <c r="L44" i="50"/>
  <c r="K44" i="50"/>
  <c r="J44" i="50"/>
  <c r="I44" i="50"/>
  <c r="H44" i="50"/>
  <c r="G44" i="50"/>
  <c r="F44" i="50"/>
  <c r="E44" i="50"/>
  <c r="D44" i="50"/>
  <c r="C44" i="50"/>
  <c r="N43" i="50"/>
  <c r="M43" i="50"/>
  <c r="L43" i="50"/>
  <c r="K43" i="50"/>
  <c r="J43" i="50"/>
  <c r="I43" i="50"/>
  <c r="H43" i="50"/>
  <c r="G43" i="50"/>
  <c r="F43" i="50"/>
  <c r="E43" i="50"/>
  <c r="D43" i="50"/>
  <c r="C43" i="50"/>
  <c r="N42" i="50"/>
  <c r="M42" i="50"/>
  <c r="L42" i="50"/>
  <c r="K42" i="50"/>
  <c r="J42" i="50"/>
  <c r="I42" i="50"/>
  <c r="H42" i="50"/>
  <c r="G42" i="50"/>
  <c r="F42" i="50"/>
  <c r="E42" i="50"/>
  <c r="D42" i="50"/>
  <c r="C42" i="50"/>
  <c r="N41" i="50"/>
  <c r="M41" i="50"/>
  <c r="L41" i="50"/>
  <c r="K41" i="50"/>
  <c r="J41" i="50"/>
  <c r="I41" i="50"/>
  <c r="H41" i="50"/>
  <c r="G41" i="50"/>
  <c r="F41" i="50"/>
  <c r="E41" i="50"/>
  <c r="D41" i="50"/>
  <c r="C41" i="50"/>
  <c r="N40" i="50"/>
  <c r="M40" i="50"/>
  <c r="L40" i="50"/>
  <c r="K40" i="50"/>
  <c r="J40" i="50"/>
  <c r="I40" i="50"/>
  <c r="H40" i="50"/>
  <c r="G40" i="50"/>
  <c r="F40" i="50"/>
  <c r="E40" i="50"/>
  <c r="D40" i="50"/>
  <c r="C40" i="50"/>
  <c r="N32" i="50"/>
  <c r="M32" i="50"/>
  <c r="L32" i="50"/>
  <c r="K32" i="50"/>
  <c r="J32" i="50"/>
  <c r="I32" i="50"/>
  <c r="H32" i="50"/>
  <c r="G32" i="50"/>
  <c r="F32" i="50"/>
  <c r="E32" i="50"/>
  <c r="D32" i="50"/>
  <c r="C32" i="50"/>
  <c r="N31" i="50"/>
  <c r="M31" i="50"/>
  <c r="L31" i="50"/>
  <c r="K31" i="50"/>
  <c r="J31" i="50"/>
  <c r="I31" i="50"/>
  <c r="H31" i="50"/>
  <c r="G31" i="50"/>
  <c r="F31" i="50"/>
  <c r="E31" i="50"/>
  <c r="D31" i="50"/>
  <c r="C31" i="50"/>
  <c r="N30" i="50"/>
  <c r="M30" i="50"/>
  <c r="L30" i="50"/>
  <c r="K30" i="50"/>
  <c r="J30" i="50"/>
  <c r="I30" i="50"/>
  <c r="H30" i="50"/>
  <c r="G30" i="50"/>
  <c r="F30" i="50"/>
  <c r="E30" i="50"/>
  <c r="D30" i="50"/>
  <c r="C30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N28" i="50"/>
  <c r="M28" i="50"/>
  <c r="L28" i="50"/>
  <c r="K28" i="50"/>
  <c r="J28" i="50"/>
  <c r="I28" i="50"/>
  <c r="H28" i="50"/>
  <c r="G28" i="50"/>
  <c r="F28" i="50"/>
  <c r="E28" i="50"/>
  <c r="D28" i="50"/>
  <c r="C28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N22" i="50"/>
  <c r="M22" i="50"/>
  <c r="L22" i="50"/>
  <c r="K22" i="50"/>
  <c r="J22" i="50"/>
  <c r="I22" i="50"/>
  <c r="H22" i="50"/>
  <c r="G22" i="50"/>
  <c r="F22" i="50"/>
  <c r="E22" i="50"/>
  <c r="D22" i="50"/>
  <c r="C22" i="50"/>
  <c r="C4" i="50"/>
  <c r="D4" i="50"/>
  <c r="E4" i="50"/>
  <c r="F4" i="50"/>
  <c r="G4" i="50"/>
  <c r="H4" i="50"/>
  <c r="I4" i="50"/>
  <c r="J4" i="50"/>
  <c r="K4" i="50"/>
  <c r="L4" i="50"/>
  <c r="M4" i="50"/>
  <c r="N4" i="50"/>
  <c r="C5" i="50"/>
  <c r="D5" i="50"/>
  <c r="E5" i="50"/>
  <c r="F5" i="50"/>
  <c r="G5" i="50"/>
  <c r="H5" i="50"/>
  <c r="I5" i="50"/>
  <c r="J5" i="50"/>
  <c r="K5" i="50"/>
  <c r="L5" i="50"/>
  <c r="M5" i="50"/>
  <c r="N5" i="50"/>
  <c r="C6" i="50"/>
  <c r="D6" i="50"/>
  <c r="E6" i="50"/>
  <c r="F6" i="50"/>
  <c r="G6" i="50"/>
  <c r="H6" i="50"/>
  <c r="I6" i="50"/>
  <c r="J6" i="50"/>
  <c r="K6" i="50"/>
  <c r="L6" i="50"/>
  <c r="M6" i="50"/>
  <c r="N6" i="50"/>
  <c r="C7" i="50"/>
  <c r="D7" i="50"/>
  <c r="E7" i="50"/>
  <c r="F7" i="50"/>
  <c r="G7" i="50"/>
  <c r="H7" i="50"/>
  <c r="I7" i="50"/>
  <c r="J7" i="50"/>
  <c r="K7" i="50"/>
  <c r="L7" i="50"/>
  <c r="M7" i="50"/>
  <c r="N7" i="50"/>
  <c r="C8" i="50"/>
  <c r="D8" i="50"/>
  <c r="E8" i="50"/>
  <c r="F8" i="50"/>
  <c r="G8" i="50"/>
  <c r="H8" i="50"/>
  <c r="I8" i="50"/>
  <c r="J8" i="50"/>
  <c r="K8" i="50"/>
  <c r="L8" i="50"/>
  <c r="M8" i="50"/>
  <c r="N8" i="50"/>
  <c r="C9" i="50"/>
  <c r="D9" i="50"/>
  <c r="E9" i="50"/>
  <c r="F9" i="50"/>
  <c r="G9" i="50"/>
  <c r="H9" i="50"/>
  <c r="I9" i="50"/>
  <c r="J9" i="50"/>
  <c r="K9" i="50"/>
  <c r="L9" i="50"/>
  <c r="M9" i="50"/>
  <c r="N9" i="50"/>
  <c r="C10" i="50"/>
  <c r="D10" i="50"/>
  <c r="E10" i="50"/>
  <c r="F10" i="50"/>
  <c r="G10" i="50"/>
  <c r="H10" i="50"/>
  <c r="I10" i="50"/>
  <c r="J10" i="50"/>
  <c r="K10" i="50"/>
  <c r="L10" i="50"/>
  <c r="M10" i="50"/>
  <c r="N10" i="50"/>
  <c r="C11" i="50"/>
  <c r="D11" i="50"/>
  <c r="E11" i="50"/>
  <c r="F11" i="50"/>
  <c r="G11" i="50"/>
  <c r="H11" i="50"/>
  <c r="I11" i="50"/>
  <c r="J11" i="50"/>
  <c r="K11" i="50"/>
  <c r="L11" i="50"/>
  <c r="M11" i="50"/>
  <c r="N11" i="50"/>
  <c r="C12" i="50"/>
  <c r="D12" i="50"/>
  <c r="E12" i="50"/>
  <c r="F12" i="50"/>
  <c r="G12" i="50"/>
  <c r="H12" i="50"/>
  <c r="I12" i="50"/>
  <c r="J12" i="50"/>
  <c r="K12" i="50"/>
  <c r="L12" i="50"/>
  <c r="M12" i="50"/>
  <c r="N12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C14" i="50"/>
  <c r="D14" i="50"/>
  <c r="E14" i="50"/>
  <c r="F14" i="50"/>
  <c r="G14" i="50"/>
  <c r="H14" i="50"/>
  <c r="I14" i="50"/>
  <c r="J14" i="50"/>
  <c r="K14" i="50"/>
  <c r="L14" i="50"/>
  <c r="M14" i="50"/>
  <c r="N14" i="50"/>
  <c r="C15" i="50"/>
  <c r="D15" i="50"/>
  <c r="E15" i="50"/>
  <c r="F15" i="50"/>
  <c r="G15" i="50"/>
  <c r="H15" i="50"/>
  <c r="I15" i="50"/>
  <c r="J15" i="50"/>
  <c r="K15" i="50"/>
  <c r="L15" i="50"/>
  <c r="M15" i="50"/>
  <c r="N15" i="50"/>
  <c r="C16" i="50"/>
  <c r="D16" i="50"/>
  <c r="E16" i="50"/>
  <c r="F16" i="50"/>
  <c r="G16" i="50"/>
  <c r="H16" i="50"/>
  <c r="I16" i="50"/>
  <c r="J16" i="50"/>
  <c r="K16" i="50"/>
  <c r="L16" i="50"/>
  <c r="M16" i="50"/>
  <c r="N16" i="50"/>
  <c r="C17" i="50"/>
  <c r="D17" i="50"/>
  <c r="E17" i="50"/>
  <c r="F17" i="50"/>
  <c r="G17" i="50"/>
  <c r="H17" i="50"/>
  <c r="I17" i="50"/>
  <c r="J17" i="50"/>
  <c r="K17" i="50"/>
  <c r="L17" i="50"/>
  <c r="M17" i="50"/>
  <c r="N17" i="50"/>
  <c r="C18" i="50"/>
  <c r="D18" i="50"/>
  <c r="E18" i="50"/>
  <c r="F18" i="50"/>
  <c r="G18" i="50"/>
  <c r="H18" i="50"/>
  <c r="I18" i="50"/>
  <c r="J18" i="50"/>
  <c r="K18" i="50"/>
  <c r="L18" i="50"/>
  <c r="M18" i="50"/>
  <c r="N18" i="50"/>
  <c r="D19" i="50"/>
  <c r="F19" i="50"/>
  <c r="H19" i="50"/>
  <c r="J19" i="50"/>
  <c r="L19" i="50"/>
  <c r="N19" i="50"/>
  <c r="C20" i="50"/>
  <c r="E20" i="50"/>
  <c r="G20" i="50"/>
  <c r="I20" i="50"/>
  <c r="K20" i="50"/>
  <c r="M20" i="50"/>
  <c r="D21" i="50"/>
  <c r="F21" i="50"/>
  <c r="H21" i="50"/>
  <c r="J21" i="50"/>
  <c r="L21" i="50"/>
  <c r="N21" i="50"/>
  <c r="C3" i="50"/>
  <c r="D3" i="50"/>
  <c r="E3" i="50"/>
  <c r="F3" i="50"/>
  <c r="G3" i="50"/>
  <c r="H3" i="50"/>
  <c r="I3" i="50"/>
  <c r="J3" i="50"/>
  <c r="K3" i="50"/>
  <c r="L3" i="50"/>
  <c r="M3" i="50"/>
  <c r="N3" i="50"/>
</calcChain>
</file>

<file path=xl/sharedStrings.xml><?xml version="1.0" encoding="utf-8"?>
<sst xmlns="http://schemas.openxmlformats.org/spreadsheetml/2006/main" count="385" uniqueCount="139">
  <si>
    <t>No.</t>
  </si>
  <si>
    <t>Pertanyaan :</t>
  </si>
  <si>
    <t>Enquiries :</t>
  </si>
  <si>
    <t>Untuk informasi lebih lanjut mengenai statistik dalam publikasi ini :</t>
  </si>
  <si>
    <t>For more information about the statistics in this publication:</t>
  </si>
  <si>
    <t>Direktorat Statistik dan Informasi IKNB</t>
  </si>
  <si>
    <t>Directorate Of Statistics and Information NBFI</t>
  </si>
  <si>
    <t>Email : statistics@ojk.go.id</t>
  </si>
  <si>
    <t>Statistik Dana Pensiun Konvensional Indonesia / Indonesia Pension Statistics</t>
  </si>
  <si>
    <t>Reksa Dana</t>
  </si>
  <si>
    <t>Januari</t>
  </si>
  <si>
    <t>Gedung Wisma Mulia 2 Lantai 11
Jl. Jenderal Gatot Subroto No.42, Kuningan Barat, Mampang Prapatan, Jakarta Selatan, 12710</t>
  </si>
  <si>
    <t>LAPORAN ASET NETO</t>
  </si>
  <si>
    <t>Tabungan pada Bank</t>
  </si>
  <si>
    <t>Deposito on call pada Bank</t>
  </si>
  <si>
    <t>Deposito berjangka pada Bank</t>
  </si>
  <si>
    <t>Sertifikat deposito pada Bank</t>
  </si>
  <si>
    <t>Surat berharga yang diterbitkan oleh Bank Indonesia</t>
  </si>
  <si>
    <t>Surat Berharga Negara</t>
  </si>
  <si>
    <t>Saham yang tercatat di Bursa Efek di Indonesia</t>
  </si>
  <si>
    <t>Obligasi korporasi yang tercatat di Bursa Efek di Indonesia</t>
  </si>
  <si>
    <t>Sukuk Korporasi yang Tercatat di Bursa Efek di Indonesia</t>
  </si>
  <si>
    <t>MTN</t>
  </si>
  <si>
    <t>Efek beragun aset</t>
  </si>
  <si>
    <t>Dana investasi real estat berbetuk kontrak investasi kolektif</t>
  </si>
  <si>
    <t>Kontrak opsi dan kontrak berjangka efek yang tercatat di Bursa Efek di Indonesia</t>
  </si>
  <si>
    <t>REPO</t>
  </si>
  <si>
    <t>Penyertaan langsung</t>
  </si>
  <si>
    <t>Tanah di Indonesia</t>
  </si>
  <si>
    <t>Bangunan di Indonesia</t>
  </si>
  <si>
    <t>Tanah dan Bangunan di Indonesia</t>
  </si>
  <si>
    <t>TOTAL INVESTASI</t>
  </si>
  <si>
    <t xml:space="preserve">Kas dan Bank </t>
  </si>
  <si>
    <t>- Iuran Normal Pemberi Kerja</t>
  </si>
  <si>
    <t>- Iuran Normal Peserta</t>
  </si>
  <si>
    <t>- Iuran Tambahan</t>
  </si>
  <si>
    <t xml:space="preserve">Piutang Bunga Keterlambatan Iuran </t>
  </si>
  <si>
    <t xml:space="preserve">Beban Dibayar Di Muka </t>
  </si>
  <si>
    <t xml:space="preserve">Piutang Investasi </t>
  </si>
  <si>
    <t xml:space="preserve">Piutang Hasil Investasi </t>
  </si>
  <si>
    <t xml:space="preserve">Piutang Lain-lain </t>
  </si>
  <si>
    <t xml:space="preserve">TOTAL ASET LANCAR DI LUAR INVESTASI </t>
  </si>
  <si>
    <t xml:space="preserve">Tanah dan Bangunan </t>
  </si>
  <si>
    <t xml:space="preserve">Kendaraan </t>
  </si>
  <si>
    <t xml:space="preserve">Peralatan Komputer </t>
  </si>
  <si>
    <t xml:space="preserve">Peralatan Kantor  </t>
  </si>
  <si>
    <t xml:space="preserve">Aset Operasional Lain </t>
  </si>
  <si>
    <t>TOTAL ASET OPERASIONAL</t>
  </si>
  <si>
    <t xml:space="preserve">ASET LAIN-LAIN </t>
  </si>
  <si>
    <t xml:space="preserve">ASET TERSEDIA </t>
  </si>
  <si>
    <t xml:space="preserve">Utang Manfaat Pensiun Jatuh Tempo </t>
  </si>
  <si>
    <t xml:space="preserve">Utang Investasi  </t>
  </si>
  <si>
    <t xml:space="preserve">Pendapatan Diterima di Muka </t>
  </si>
  <si>
    <t xml:space="preserve">Beban yang Masih Harus Dibayar </t>
  </si>
  <si>
    <t xml:space="preserve">Liabilitas lain </t>
  </si>
  <si>
    <t>ASET NETO</t>
  </si>
  <si>
    <t>TOTAL LIABILITAS DI LUAR NILAI KINI AKTUARIAL</t>
  </si>
  <si>
    <t>TOTAL LIABILITAS DI LUAR  LIABILITAS MANFAAT PENSIUN</t>
  </si>
  <si>
    <t>RASIO</t>
  </si>
  <si>
    <t>Dana Pensiun</t>
  </si>
  <si>
    <t>DPPK-PPMP</t>
  </si>
  <si>
    <t>DPPK-PPIP</t>
  </si>
  <si>
    <t>DPLK</t>
  </si>
  <si>
    <t>Rasio Investasi terhadap Aset</t>
  </si>
  <si>
    <t>DISAJIKAN DALAM SATUAN MILIAR RUPIAH</t>
  </si>
  <si>
    <t>Jenis
Program</t>
  </si>
  <si>
    <t xml:space="preserve">Jumlah Pelaku Dana Pensiun </t>
  </si>
  <si>
    <t>LAPORAN PERHITUNGAN HASIL USAHA</t>
  </si>
  <si>
    <t>Bunga/Bagi Hasil</t>
  </si>
  <si>
    <t>Dividen</t>
  </si>
  <si>
    <t>Sewa</t>
  </si>
  <si>
    <t>Laba (Rugi) Pelepasan Investasi</t>
  </si>
  <si>
    <t xml:space="preserve">Pendapatan Investasi Lain </t>
  </si>
  <si>
    <t>Total Pendapatan Investasi</t>
  </si>
  <si>
    <t>Beban Transaksi</t>
  </si>
  <si>
    <t>Beban Pemeliharaan Tanah dan Bangunan</t>
  </si>
  <si>
    <t>Beban Penyusutan Bangunan</t>
  </si>
  <si>
    <t>Beban Manajer Investasi</t>
  </si>
  <si>
    <t>Beban Investasi Lain</t>
  </si>
  <si>
    <t>Total Beban Investasi</t>
  </si>
  <si>
    <t>HASIL USAHA INVESTASI</t>
  </si>
  <si>
    <t>Gaji/Honor Karyawan, Pengurus, dan Dewan Pengawas</t>
  </si>
  <si>
    <t>Beban Kantor</t>
  </si>
  <si>
    <t>Beban Pemeliharaan</t>
  </si>
  <si>
    <t>Beban Penyusutan</t>
  </si>
  <si>
    <t>Beban Jasa Pihak Ketiga</t>
  </si>
  <si>
    <t>Beban Operasional Lain</t>
  </si>
  <si>
    <t>Total Beban Operasional</t>
  </si>
  <si>
    <t>Bunga Keterlambatan Iuran</t>
  </si>
  <si>
    <t>Laba (Rugi) Penjualan Aset Operasional</t>
  </si>
  <si>
    <t>Laba (Rugi) Penjualan Aset Lain-Lain</t>
  </si>
  <si>
    <t>Pendapatan Lain di Luar Investasi</t>
  </si>
  <si>
    <t xml:space="preserve">Beban Lain di Luar Investasi dan Operasional </t>
  </si>
  <si>
    <t>Total Pendapatan dan Beban Lain-lain</t>
  </si>
  <si>
    <t>HASIL USAHA SEBELUM PAJAK</t>
  </si>
  <si>
    <t>PAJAK PENGHASILAN</t>
  </si>
  <si>
    <t>HASIL USAHA SETELAH PAJAK</t>
  </si>
  <si>
    <t>Nama Provinsi</t>
  </si>
  <si>
    <t>Jumlah
Dana Pensiun</t>
  </si>
  <si>
    <t>Investasi
(Rupiah)</t>
  </si>
  <si>
    <t>Aset Neto
(Rupiah)</t>
  </si>
  <si>
    <t>Aset
(Rupiah)</t>
  </si>
  <si>
    <t>Bali</t>
  </si>
  <si>
    <t>Banten</t>
  </si>
  <si>
    <t>Bengkulu</t>
  </si>
  <si>
    <t>DI Yogyakarta</t>
  </si>
  <si>
    <t>DKI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</si>
  <si>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</si>
  <si>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</si>
  <si>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</si>
  <si>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</si>
  <si>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</si>
  <si>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</si>
  <si>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</si>
  <si>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</si>
  <si>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Riau</t>
  </si>
  <si>
    <t>Lampung</t>
  </si>
  <si>
    <t>Maluku</t>
  </si>
  <si>
    <t>Nanggroe Aceh Darussalam</t>
  </si>
  <si>
    <t>Nusa Tenggara Barat</t>
  </si>
  <si>
    <t>Nusa Tenggara Timur</t>
  </si>
  <si>
    <t>Papua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</si>
  <si>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</si>
  <si>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</si>
  <si>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</si>
  <si>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</si>
  <si>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</si>
  <si>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</si>
  <si>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</si>
  <si>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</si>
  <si>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</si>
  <si>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 xml:space="preserve">Keterangan : </t>
  </si>
  <si>
    <t>realized (R), unrealized (U)</t>
  </si>
  <si>
    <t>ROI (R)</t>
  </si>
  <si>
    <t>Jenis Dana Pensiun</t>
  </si>
  <si>
    <t>TOTAL</t>
  </si>
  <si>
    <t>ROI (R+U)*</t>
  </si>
  <si>
    <t>*) Revisi</t>
  </si>
  <si>
    <t>Periode 28 Februari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</si>
</sst>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21]mmm\ yyyy;@"/>
    <numFmt numFmtId="167" formatCode="0.00\ ;\(0.00\)"/>
    <numFmt numFmtId="168" formatCode="_(&quot;$&quot;* #,##0_);_(&quot;$&quot;* \(#,##0\);_(&quot;$&quot;* &quot;-&quot;_);_(@_)"/>
    <numFmt numFmtId="169" formatCode="_-&quot;$&quot;* #,##0.00_-;\-&quot;$&quot;* #,##0.00_-;_-&quot;$&quot;* &quot;-&quot;??_-;_-@_-"/>
    <numFmt numFmtId="170" formatCode="_(&quot;$&quot;* #,##0.00_);_(&quot;$&quot;* \(#,##0.00\);_(&quot;$&quot;* &quot;-&quot;??_);_(@_)"/>
    <numFmt numFmtId="171" formatCode="mmm\ yyyy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[$-10409]dd\ mmm\ yyyy"/>
    <numFmt numFmtId="177" formatCode="#,##0.00;\(#,##0\)"/>
    <numFmt numFmtId="178" formatCode="##,###,##0.00"/>
    <numFmt numFmtId="179" formatCode="_-&quot;\&quot;* #,##0_-;\-&quot;\&quot;* #,##0_-;_-&quot;\&quot;* &quot;-&quot;_-;_-@_-"/>
    <numFmt numFmtId="180" formatCode="_-&quot;\&quot;* #,##0.00_-;\-&quot;\&quot;* #,##0.00_-;_-&quot;\&quot;* &quot;-&quot;??_-;_-@_-"/>
  </numFmts>
  <fonts count="6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sz val="36"/>
      <color theme="1"/>
      <name val="Calibri Light"/>
      <family val="1"/>
      <scheme val="major"/>
    </font>
    <font>
      <sz val="22"/>
      <color theme="5" tint="-0.249977111117893"/>
      <name val="Calibri Light"/>
      <family val="1"/>
      <scheme val="major"/>
    </font>
    <font>
      <sz val="22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2"/>
      <name val="SWISS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2"/>
      <name val="新細明體"/>
      <family val="2"/>
      <charset val="136"/>
    </font>
    <font>
      <sz val="11"/>
      <color indexed="8"/>
      <name val="Calibri"/>
      <family val="2"/>
    </font>
    <font>
      <sz val="9"/>
      <color theme="1"/>
      <name val="Comic Sans MS"/>
      <family val="2"/>
      <charset val="1"/>
    </font>
    <font>
      <sz val="10"/>
      <name val="Tahoma"/>
      <family val="2"/>
    </font>
    <font>
      <sz val="12"/>
      <name val="Tms Rmn"/>
    </font>
    <font>
      <b/>
      <sz val="8"/>
      <name val="Helv"/>
    </font>
    <font>
      <sz val="11"/>
      <name val="Calibri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Geneva"/>
    </font>
    <font>
      <u/>
      <sz val="10.45"/>
      <color indexed="12"/>
      <name val="SWISS"/>
    </font>
    <font>
      <u/>
      <sz val="10"/>
      <color indexed="12"/>
      <name val="Arial"/>
      <family val="2"/>
    </font>
    <font>
      <b/>
      <sz val="14"/>
      <name val="Frutiger 87ExtraBlackCn"/>
      <family val="2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</font>
    <font>
      <sz val="11"/>
      <name val="Calibri"/>
      <family val="2"/>
    </font>
    <font>
      <sz val="11"/>
      <name val="Century Gothic"/>
      <family val="2"/>
    </font>
    <font>
      <b/>
      <i/>
      <sz val="12"/>
      <name val="Frutiger 45 Light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sz val="12"/>
      <name val="MS Sans Serif"/>
      <family val="2"/>
    </font>
    <font>
      <b/>
      <sz val="12"/>
      <name val="Frutiger 45 Light"/>
      <family val="2"/>
    </font>
    <font>
      <sz val="10"/>
      <name val="Frutige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26"/>
      <color theme="5" tint="-0.249977111117893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name val="Cambria"/>
      <family val="1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u/>
      <sz val="10"/>
      <color theme="1"/>
      <name val="Tahoma"/>
      <family val="2"/>
    </font>
    <font>
      <i/>
      <sz val="9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03A38"/>
        <bgColor rgb="FFB03A3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88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3" fillId="3" borderId="0" applyNumberFormat="0" applyBorder="0" applyAlignment="0" applyProtection="0"/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166" fontId="15" fillId="2" borderId="0" applyNumberFormat="0" applyBorder="0" applyAlignment="0" applyProtection="0"/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1">
      <alignment horizontal="center"/>
    </xf>
    <xf numFmtId="0" fontId="18" fillId="0" borderId="4">
      <alignment horizontal="left" wrapText="1" indent="2"/>
    </xf>
    <xf numFmtId="0" fontId="16" fillId="0" borderId="0"/>
    <xf numFmtId="0" fontId="19" fillId="0" borderId="0">
      <alignment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6" fillId="0" borderId="5" applyFont="0" applyFill="0" applyAlignment="0">
      <protection locked="0"/>
    </xf>
    <xf numFmtId="41" fontId="13" fillId="0" borderId="0" applyFont="0" applyFill="0" applyBorder="0" applyAlignment="0" applyProtection="0"/>
    <xf numFmtId="167" fontId="16" fillId="0" borderId="6" applyFill="0" applyAlignment="0">
      <protection locked="0"/>
    </xf>
    <xf numFmtId="41" fontId="16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22" fillId="0" borderId="0" applyFont="0" applyFill="0" applyBorder="0" applyAlignment="0" applyProtection="0"/>
    <xf numFmtId="39" fontId="16" fillId="0" borderId="5" applyFont="0" applyFill="0" applyAlignment="0">
      <protection locked="0"/>
    </xf>
    <xf numFmtId="41" fontId="16" fillId="0" borderId="0" applyFont="0" applyFill="0" applyBorder="0" applyAlignment="0" applyProtection="0"/>
    <xf numFmtId="39" fontId="16" fillId="0" borderId="5" applyFont="0" applyFill="0" applyAlignment="0">
      <protection locked="0"/>
    </xf>
    <xf numFmtId="41" fontId="16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16" fillId="0" borderId="5" applyFont="0" applyFill="0" applyAlignment="0">
      <protection locked="0"/>
    </xf>
    <xf numFmtId="41" fontId="1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168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7" fillId="0" borderId="0">
      <alignment horizontal="center"/>
    </xf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8" fillId="0" borderId="0"/>
    <xf numFmtId="38" fontId="29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27" fillId="0" borderId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34" fillId="0" borderId="0"/>
    <xf numFmtId="37" fontId="35" fillId="0" borderId="0"/>
    <xf numFmtId="175" fontId="3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6" fillId="0" borderId="0"/>
    <xf numFmtId="0" fontId="16" fillId="0" borderId="0"/>
    <xf numFmtId="166" fontId="16" fillId="0" borderId="0"/>
    <xf numFmtId="166" fontId="13" fillId="0" borderId="0"/>
    <xf numFmtId="166" fontId="13" fillId="0" borderId="0"/>
    <xf numFmtId="166" fontId="13" fillId="0" borderId="0"/>
    <xf numFmtId="176" fontId="13" fillId="0" borderId="0"/>
    <xf numFmtId="0" fontId="12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8" fillId="0" borderId="0"/>
    <xf numFmtId="0" fontId="12" fillId="0" borderId="0"/>
    <xf numFmtId="0" fontId="2" fillId="0" borderId="0"/>
    <xf numFmtId="0" fontId="38" fillId="0" borderId="0"/>
    <xf numFmtId="0" fontId="1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166" fontId="1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23" fillId="0" borderId="0"/>
    <xf numFmtId="0" fontId="11" fillId="0" borderId="0" applyNumberFormat="0" applyFill="0" applyBorder="0" applyAlignment="0" applyProtection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40" fillId="0" borderId="9">
      <alignment horizontal="left" wrapText="1" indent="1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41" fillId="0" borderId="1">
      <alignment horizontal="center"/>
    </xf>
    <xf numFmtId="0" fontId="42" fillId="0" borderId="0">
      <alignment vertical="top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0">
      <alignment horizontal="center" vertical="center"/>
    </xf>
    <xf numFmtId="0" fontId="43" fillId="7" borderId="0" applyNumberFormat="0" applyFill="0">
      <alignment horizontal="left" vertical="center"/>
    </xf>
    <xf numFmtId="0" fontId="44" fillId="0" borderId="11">
      <alignment vertical="center" wrapText="1"/>
    </xf>
    <xf numFmtId="164" fontId="16" fillId="0" borderId="0" applyFont="0" applyFill="0" applyBorder="0" applyAlignment="0" applyProtection="0"/>
    <xf numFmtId="0" fontId="45" fillId="0" borderId="12">
      <alignment horizont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9" fillId="0" borderId="0" applyFill="0" applyBorder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5" applyFont="0" applyFill="0" applyAlignment="0">
      <protection locked="0"/>
    </xf>
    <xf numFmtId="167" fontId="9" fillId="0" borderId="6" applyFill="0" applyAlignment="0">
      <protection locked="0"/>
    </xf>
    <xf numFmtId="41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41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5" applyFont="0" applyFill="0" applyAlignment="0">
      <protection locked="0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8" fillId="4" borderId="0" xfId="2" applyNumberFormat="1" applyFont="1" applyFill="1" applyBorder="1" applyAlignment="1">
      <alignment horizontal="center" vertical="top" wrapText="1" readingOrder="1"/>
    </xf>
    <xf numFmtId="0" fontId="8" fillId="0" borderId="0" xfId="2" applyNumberFormat="1" applyFont="1" applyFill="1" applyBorder="1" applyAlignment="1">
      <alignment horizontal="center" vertical="top" wrapText="1" readingOrder="1"/>
    </xf>
    <xf numFmtId="0" fontId="10" fillId="0" borderId="0" xfId="3" applyFont="1" applyAlignment="1">
      <alignment vertical="top" wrapText="1"/>
    </xf>
    <xf numFmtId="0" fontId="0" fillId="0" borderId="0" xfId="0" applyFill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3" applyFont="1" applyAlignment="1">
      <alignment vertical="top" wrapText="1"/>
    </xf>
    <xf numFmtId="0" fontId="50" fillId="0" borderId="0" xfId="0" applyFont="1" applyAlignment="1">
      <alignment wrapText="1"/>
    </xf>
    <xf numFmtId="0" fontId="52" fillId="8" borderId="0" xfId="0" applyFont="1" applyFill="1" applyAlignment="1">
      <alignment horizontal="center" vertical="center"/>
    </xf>
    <xf numFmtId="17" fontId="52" fillId="8" borderId="0" xfId="985" applyNumberFormat="1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quotePrefix="1" applyFont="1" applyAlignment="1">
      <alignment vertical="center"/>
    </xf>
    <xf numFmtId="0" fontId="54" fillId="9" borderId="0" xfId="0" applyFont="1" applyFill="1" applyAlignment="1">
      <alignment horizontal="center" vertical="center"/>
    </xf>
    <xf numFmtId="0" fontId="54" fillId="9" borderId="0" xfId="0" applyFont="1" applyFill="1" applyAlignment="1">
      <alignment vertical="center"/>
    </xf>
    <xf numFmtId="41" fontId="53" fillId="0" borderId="0" xfId="986" applyFont="1" applyAlignment="1">
      <alignment vertical="center"/>
    </xf>
    <xf numFmtId="41" fontId="55" fillId="9" borderId="0" xfId="986" applyFont="1" applyFill="1" applyBorder="1" applyAlignment="1">
      <alignment vertical="center"/>
    </xf>
    <xf numFmtId="17" fontId="57" fillId="10" borderId="13" xfId="0" applyNumberFormat="1" applyFont="1" applyFill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6" fillId="0" borderId="0" xfId="0" applyFont="1" applyAlignment="1">
      <alignment vertical="center"/>
    </xf>
    <xf numFmtId="10" fontId="56" fillId="0" borderId="0" xfId="987" applyNumberFormat="1" applyFont="1" applyBorder="1" applyAlignment="1">
      <alignment horizontal="center" vertical="center"/>
    </xf>
    <xf numFmtId="10" fontId="58" fillId="11" borderId="0" xfId="987" applyNumberFormat="1" applyFont="1" applyFill="1" applyBorder="1" applyAlignment="1">
      <alignment horizontal="center" vertical="center"/>
    </xf>
    <xf numFmtId="10" fontId="56" fillId="0" borderId="4" xfId="987" applyNumberFormat="1" applyFont="1" applyBorder="1" applyAlignment="1">
      <alignment horizontal="center" vertical="center"/>
    </xf>
    <xf numFmtId="0" fontId="58" fillId="11" borderId="0" xfId="0" applyFont="1" applyFill="1" applyBorder="1" applyAlignment="1">
      <alignment vertical="center" wrapText="1"/>
    </xf>
    <xf numFmtId="0" fontId="59" fillId="11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vertical="center" wrapText="1"/>
    </xf>
    <xf numFmtId="0" fontId="58" fillId="0" borderId="4" xfId="0" applyFont="1" applyBorder="1" applyAlignment="1">
      <alignment vertical="center" wrapText="1"/>
    </xf>
    <xf numFmtId="10" fontId="59" fillId="11" borderId="0" xfId="987" applyNumberFormat="1" applyFont="1" applyFill="1" applyBorder="1" applyAlignment="1">
      <alignment horizontal="center" vertical="center"/>
    </xf>
    <xf numFmtId="17" fontId="57" fillId="10" borderId="14" xfId="0" applyNumberFormat="1" applyFont="1" applyFill="1" applyBorder="1" applyAlignment="1">
      <alignment horizontal="center" vertical="center"/>
    </xf>
    <xf numFmtId="0" fontId="58" fillId="11" borderId="16" xfId="0" applyFont="1" applyFill="1" applyBorder="1" applyAlignment="1">
      <alignment vertical="center" wrapText="1"/>
    </xf>
    <xf numFmtId="10" fontId="58" fillId="11" borderId="5" xfId="987" applyNumberFormat="1" applyFont="1" applyFill="1" applyBorder="1" applyAlignment="1">
      <alignment horizontal="center" vertical="center"/>
    </xf>
    <xf numFmtId="0" fontId="56" fillId="0" borderId="16" xfId="0" applyFont="1" applyBorder="1" applyAlignment="1">
      <alignment vertical="center" wrapText="1"/>
    </xf>
    <xf numFmtId="10" fontId="56" fillId="0" borderId="5" xfId="987" applyNumberFormat="1" applyFont="1" applyBorder="1" applyAlignment="1">
      <alignment horizontal="center" vertical="center"/>
    </xf>
    <xf numFmtId="0" fontId="56" fillId="0" borderId="16" xfId="0" applyFont="1" applyBorder="1" applyAlignment="1">
      <alignment vertical="center"/>
    </xf>
    <xf numFmtId="0" fontId="59" fillId="11" borderId="16" xfId="0" applyFont="1" applyFill="1" applyBorder="1" applyAlignment="1">
      <alignment vertical="center" wrapText="1"/>
    </xf>
    <xf numFmtId="10" fontId="59" fillId="11" borderId="5" xfId="987" applyNumberFormat="1" applyFont="1" applyFill="1" applyBorder="1" applyAlignment="1">
      <alignment horizontal="center" vertical="center"/>
    </xf>
    <xf numFmtId="0" fontId="56" fillId="0" borderId="17" xfId="0" applyFont="1" applyBorder="1" applyAlignment="1">
      <alignment vertical="center"/>
    </xf>
    <xf numFmtId="10" fontId="56" fillId="0" borderId="18" xfId="987" applyNumberFormat="1" applyFont="1" applyBorder="1" applyAlignment="1">
      <alignment horizontal="center" vertical="center"/>
    </xf>
    <xf numFmtId="1" fontId="56" fillId="0" borderId="0" xfId="986" applyNumberFormat="1" applyFont="1" applyBorder="1" applyAlignment="1">
      <alignment horizontal="center" vertical="center"/>
    </xf>
    <xf numFmtId="1" fontId="56" fillId="0" borderId="5" xfId="987" applyNumberFormat="1" applyFont="1" applyBorder="1" applyAlignment="1">
      <alignment horizontal="center" vertical="center"/>
    </xf>
    <xf numFmtId="17" fontId="57" fillId="10" borderId="14" xfId="0" applyNumberFormat="1" applyFont="1" applyFill="1" applyBorder="1" applyAlignment="1">
      <alignment horizontal="left" vertical="center" wrapText="1"/>
    </xf>
    <xf numFmtId="0" fontId="58" fillId="0" borderId="16" xfId="0" applyFont="1" applyBorder="1" applyAlignment="1">
      <alignment vertical="center" wrapText="1"/>
    </xf>
    <xf numFmtId="0" fontId="58" fillId="11" borderId="17" xfId="0" applyFont="1" applyFill="1" applyBorder="1" applyAlignment="1">
      <alignment vertical="center" wrapText="1"/>
    </xf>
    <xf numFmtId="1" fontId="58" fillId="11" borderId="4" xfId="986" applyNumberFormat="1" applyFont="1" applyFill="1" applyBorder="1" applyAlignment="1">
      <alignment horizontal="center" vertical="center"/>
    </xf>
    <xf numFmtId="1" fontId="58" fillId="11" borderId="18" xfId="986" applyNumberFormat="1" applyFont="1" applyFill="1" applyBorder="1" applyAlignment="1">
      <alignment horizontal="center" vertical="center"/>
    </xf>
    <xf numFmtId="0" fontId="54" fillId="9" borderId="0" xfId="0" quotePrefix="1" applyFont="1" applyFill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41" fontId="61" fillId="0" borderId="0" xfId="986" applyFont="1" applyAlignment="1">
      <alignment vertical="center"/>
    </xf>
    <xf numFmtId="0" fontId="61" fillId="0" borderId="0" xfId="0" applyFont="1" applyAlignment="1">
      <alignment vertical="center"/>
    </xf>
    <xf numFmtId="0" fontId="62" fillId="12" borderId="0" xfId="0" applyFont="1" applyFill="1" applyAlignment="1">
      <alignment horizontal="center" vertical="center" wrapText="1"/>
    </xf>
    <xf numFmtId="41" fontId="62" fillId="12" borderId="0" xfId="986" applyFont="1" applyFill="1" applyAlignment="1">
      <alignment horizontal="center" vertical="center" wrapText="1"/>
    </xf>
    <xf numFmtId="0" fontId="61" fillId="11" borderId="0" xfId="0" applyFont="1" applyFill="1" applyAlignment="1">
      <alignment vertical="center"/>
    </xf>
    <xf numFmtId="0" fontId="61" fillId="11" borderId="0" xfId="0" applyFont="1" applyFill="1" applyAlignment="1">
      <alignment horizontal="center" vertical="center"/>
    </xf>
    <xf numFmtId="41" fontId="61" fillId="11" borderId="0" xfId="986" applyFont="1" applyFill="1" applyAlignment="1">
      <alignment vertical="center"/>
    </xf>
    <xf numFmtId="0" fontId="62" fillId="13" borderId="0" xfId="0" applyFont="1" applyFill="1" applyAlignment="1">
      <alignment horizontal="center" vertical="center"/>
    </xf>
    <xf numFmtId="41" fontId="62" fillId="13" borderId="0" xfId="986" applyFont="1" applyFill="1" applyAlignment="1">
      <alignment vertical="center"/>
    </xf>
    <xf numFmtId="41" fontId="54" fillId="9" borderId="0" xfId="986" applyFont="1" applyFill="1" applyAlignment="1">
      <alignment vertical="center"/>
    </xf>
    <xf numFmtId="41" fontId="53" fillId="0" borderId="0" xfId="986" applyFont="1" applyAlignment="1">
      <alignment horizontal="right" vertical="center"/>
    </xf>
    <xf numFmtId="10" fontId="56" fillId="0" borderId="0" xfId="987" applyNumberFormat="1" applyFont="1" applyAlignment="1">
      <alignment vertical="center"/>
    </xf>
    <xf numFmtId="0" fontId="63" fillId="0" borderId="0" xfId="0" applyFont="1" applyAlignment="1">
      <alignment vertical="center"/>
    </xf>
    <xf numFmtId="0" fontId="64" fillId="0" borderId="0" xfId="0" quotePrefix="1" applyFont="1" applyAlignment="1">
      <alignment vertical="center"/>
    </xf>
    <xf numFmtId="1" fontId="57" fillId="10" borderId="13" xfId="0" applyNumberFormat="1" applyFont="1" applyFill="1" applyBorder="1" applyAlignment="1">
      <alignment horizontal="center" vertical="center"/>
    </xf>
    <xf numFmtId="41" fontId="56" fillId="0" borderId="0" xfId="986" applyFont="1" applyBorder="1" applyAlignment="1">
      <alignment horizontal="center" vertical="center"/>
    </xf>
    <xf numFmtId="1" fontId="57" fillId="10" borderId="15" xfId="0" applyNumberFormat="1" applyFont="1" applyFill="1" applyBorder="1" applyAlignment="1">
      <alignment horizontal="center" vertical="center"/>
    </xf>
    <xf numFmtId="41" fontId="56" fillId="0" borderId="5" xfId="986" applyFont="1" applyBorder="1" applyAlignment="1">
      <alignment horizontal="center" vertical="center"/>
    </xf>
    <xf numFmtId="41" fontId="58" fillId="11" borderId="4" xfId="986" applyFont="1" applyFill="1" applyBorder="1" applyAlignment="1">
      <alignment vertical="center" wrapText="1"/>
    </xf>
    <xf numFmtId="41" fontId="58" fillId="11" borderId="18" xfId="986" applyFont="1" applyFill="1" applyBorder="1" applyAlignment="1">
      <alignment vertical="center" wrapText="1"/>
    </xf>
    <xf numFmtId="41" fontId="56" fillId="0" borderId="0" xfId="986" applyFont="1" applyBorder="1" applyAlignment="1">
      <alignment vertical="center" wrapText="1"/>
    </xf>
    <xf numFmtId="0" fontId="58" fillId="14" borderId="0" xfId="0" applyFont="1" applyFill="1" applyAlignment="1">
      <alignment vertical="center"/>
    </xf>
  </cellXfs>
  <cellStyles count="988">
    <cellStyle name="_x0004_" xfId="4"/>
    <cellStyle name="_x0004_ 2" xfId="5"/>
    <cellStyle name="40% - Accent4 2" xfId="6"/>
    <cellStyle name="a1" xfId="7"/>
    <cellStyle name="a1 2" xfId="8"/>
    <cellStyle name="a1 2 2" xfId="9"/>
    <cellStyle name="a1 2 2 2" xfId="10"/>
    <cellStyle name="a1 2 3" xfId="11"/>
    <cellStyle name="a1 2 4" xfId="12"/>
    <cellStyle name="a1 3" xfId="13"/>
    <cellStyle name="a1 4" xfId="14"/>
    <cellStyle name="a2" xfId="15"/>
    <cellStyle name="a2 2" xfId="16"/>
    <cellStyle name="a2 2 2" xfId="17"/>
    <cellStyle name="a2 2 2 2" xfId="18"/>
    <cellStyle name="a2 2 3" xfId="19"/>
    <cellStyle name="a2 2 4" xfId="20"/>
    <cellStyle name="a2 3" xfId="21"/>
    <cellStyle name="a2 4" xfId="22"/>
    <cellStyle name="Accent4 2" xfId="23"/>
    <cellStyle name="Arial10" xfId="24"/>
    <cellStyle name="Arial10 2" xfId="837"/>
    <cellStyle name="ÄÞ¸¶ [0]_´ëÇü»çÃâ" xfId="25"/>
    <cellStyle name="ÄÞ¸¶_´ëÇü»çÃâ" xfId="26"/>
    <cellStyle name="AttribBox" xfId="27"/>
    <cellStyle name="Attribute" xfId="28"/>
    <cellStyle name="Ç¥ÁØ_´ëÇü»çÃâ" xfId="29"/>
    <cellStyle name="CategoryHeading" xfId="30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[0]" xfId="986" builtinId="6"/>
    <cellStyle name="Comma [0] 10" xfId="38"/>
    <cellStyle name="Comma [0] 11" xfId="39"/>
    <cellStyle name="Comma [0] 12" xfId="985"/>
    <cellStyle name="Comma [0] 143" xfId="40"/>
    <cellStyle name="Comma [0] 143 2" xfId="838"/>
    <cellStyle name="Comma [0] 150" xfId="41"/>
    <cellStyle name="Comma [0] 150 2" xfId="839"/>
    <cellStyle name="Comma [0] 151" xfId="42"/>
    <cellStyle name="Comma [0] 151 2" xfId="840"/>
    <cellStyle name="Comma [0] 2" xfId="43"/>
    <cellStyle name="Comma [0] 2 2" xfId="44"/>
    <cellStyle name="Comma [0] 2 2 2" xfId="45"/>
    <cellStyle name="Comma [0] 2 2 3" xfId="841"/>
    <cellStyle name="Comma [0] 2 3" xfId="46"/>
    <cellStyle name="Comma [0] 2 3 2" xfId="842"/>
    <cellStyle name="Comma [0] 2 4" xfId="47"/>
    <cellStyle name="Comma [0] 2 4 2" xfId="843"/>
    <cellStyle name="Comma [0] 2 5" xfId="48"/>
    <cellStyle name="Comma [0] 2 6" xfId="49"/>
    <cellStyle name="Comma [0] 3" xfId="50"/>
    <cellStyle name="Comma [0] 3 2" xfId="51"/>
    <cellStyle name="Comma [0] 3 2 2" xfId="52"/>
    <cellStyle name="Comma [0] 3 2 2 2" xfId="846"/>
    <cellStyle name="Comma [0] 3 2 3" xfId="845"/>
    <cellStyle name="Comma [0] 3 3" xfId="53"/>
    <cellStyle name="Comma [0] 3 3 2" xfId="847"/>
    <cellStyle name="Comma [0] 3 4" xfId="844"/>
    <cellStyle name="Comma [0] 4" xfId="54"/>
    <cellStyle name="Comma [0] 4 2" xfId="55"/>
    <cellStyle name="Comma [0] 4 2 2" xfId="848"/>
    <cellStyle name="Comma [0] 4 3" xfId="56"/>
    <cellStyle name="Comma [0] 5" xfId="57"/>
    <cellStyle name="Comma [0] 5 2" xfId="58"/>
    <cellStyle name="Comma [0] 5 2 2" xfId="849"/>
    <cellStyle name="Comma [0] 6" xfId="59"/>
    <cellStyle name="Comma [0] 6 2" xfId="850"/>
    <cellStyle name="Comma [0] 7" xfId="60"/>
    <cellStyle name="Comma [0] 7 2" xfId="61"/>
    <cellStyle name="Comma [0] 7 3" xfId="62"/>
    <cellStyle name="Comma [0] 8" xfId="63"/>
    <cellStyle name="Comma [0] 8 2" xfId="64"/>
    <cellStyle name="Comma [0] 8 3" xfId="65"/>
    <cellStyle name="Comma [0] 9" xfId="66"/>
    <cellStyle name="Comma 10" xfId="67"/>
    <cellStyle name="Comma 10 2" xfId="68"/>
    <cellStyle name="Comma 10 2 2" xfId="69"/>
    <cellStyle name="Comma 10 2 3" xfId="70"/>
    <cellStyle name="Comma 10 3" xfId="71"/>
    <cellStyle name="Comma 10 4" xfId="72"/>
    <cellStyle name="Comma 10 5" xfId="73"/>
    <cellStyle name="Comma 11" xfId="74"/>
    <cellStyle name="Comma 11 2 3" xfId="75"/>
    <cellStyle name="Comma 12" xfId="76"/>
    <cellStyle name="Comma 12 2" xfId="77"/>
    <cellStyle name="Comma 12 2 2" xfId="851"/>
    <cellStyle name="Comma 13" xfId="78"/>
    <cellStyle name="Comma 14" xfId="79"/>
    <cellStyle name="Comma 15" xfId="80"/>
    <cellStyle name="Comma 16" xfId="81"/>
    <cellStyle name="Comma 17" xfId="82"/>
    <cellStyle name="Comma 18" xfId="83"/>
    <cellStyle name="Comma 19" xfId="84"/>
    <cellStyle name="Comma 2" xfId="85"/>
    <cellStyle name="Comma 2 2" xfId="86"/>
    <cellStyle name="Comma 2 2 2" xfId="87"/>
    <cellStyle name="Comma 2 2 2 2" xfId="88"/>
    <cellStyle name="Comma 2 2 2 2 2" xfId="89"/>
    <cellStyle name="Comma 2 2 2 2 2 2" xfId="90"/>
    <cellStyle name="Comma 2 2 2 2 2 3" xfId="91"/>
    <cellStyle name="Comma 2 2 2 2 3" xfId="92"/>
    <cellStyle name="Comma 2 2 2 2 4" xfId="93"/>
    <cellStyle name="Comma 2 2 2 3" xfId="94"/>
    <cellStyle name="Comma 2 2 2 3 2" xfId="95"/>
    <cellStyle name="Comma 2 2 2 3 3" xfId="96"/>
    <cellStyle name="Comma 2 2 2 4" xfId="97"/>
    <cellStyle name="Comma 2 2 2 5" xfId="98"/>
    <cellStyle name="Comma 2 2 3" xfId="99"/>
    <cellStyle name="Comma 2 2 3 2" xfId="100"/>
    <cellStyle name="Comma 2 2 3 2 2" xfId="101"/>
    <cellStyle name="Comma 2 2 3 2 3" xfId="102"/>
    <cellStyle name="Comma 2 2 3 3" xfId="103"/>
    <cellStyle name="Comma 2 2 3 4" xfId="104"/>
    <cellStyle name="Comma 2 2 4" xfId="105"/>
    <cellStyle name="Comma 2 2 4 2" xfId="106"/>
    <cellStyle name="Comma 2 2 4 3" xfId="107"/>
    <cellStyle name="Comma 2 2 5" xfId="108"/>
    <cellStyle name="Comma 2 2 6" xfId="109"/>
    <cellStyle name="Comma 2 2 7" xfId="110"/>
    <cellStyle name="Comma 2 2 7 2" xfId="853"/>
    <cellStyle name="Comma 2 3" xfId="111"/>
    <cellStyle name="Comma 2 3 2" xfId="112"/>
    <cellStyle name="Comma 2 3 2 2" xfId="855"/>
    <cellStyle name="Comma 2 3 3" xfId="113"/>
    <cellStyle name="Comma 2 3 4" xfId="854"/>
    <cellStyle name="Comma 2 4" xfId="114"/>
    <cellStyle name="Comma 2 4 2" xfId="856"/>
    <cellStyle name="Comma 2 5" xfId="115"/>
    <cellStyle name="Comma 2 6" xfId="852"/>
    <cellStyle name="Comma 20" xfId="116"/>
    <cellStyle name="Comma 21" xfId="117"/>
    <cellStyle name="Comma 22" xfId="118"/>
    <cellStyle name="Comma 23" xfId="119"/>
    <cellStyle name="Comma 24" xfId="120"/>
    <cellStyle name="Comma 25" xfId="121"/>
    <cellStyle name="Comma 26" xfId="122"/>
    <cellStyle name="Comma 27" xfId="123"/>
    <cellStyle name="Comma 28" xfId="124"/>
    <cellStyle name="Comma 29" xfId="125"/>
    <cellStyle name="Comma 3" xfId="126"/>
    <cellStyle name="Comma 3 2" xfId="127"/>
    <cellStyle name="Comma 3 2 2" xfId="128"/>
    <cellStyle name="Comma 3 2 2 2" xfId="129"/>
    <cellStyle name="Comma 3 2 2 2 2" xfId="860"/>
    <cellStyle name="Comma 3 2 2 3" xfId="130"/>
    <cellStyle name="Comma 3 2 2 4" xfId="859"/>
    <cellStyle name="Comma 3 2 3" xfId="131"/>
    <cellStyle name="Comma 3 2 3 2" xfId="861"/>
    <cellStyle name="Comma 3 2 4" xfId="858"/>
    <cellStyle name="Comma 3 3" xfId="132"/>
    <cellStyle name="Comma 3 3 2" xfId="133"/>
    <cellStyle name="Comma 3 3 2 2" xfId="863"/>
    <cellStyle name="Comma 3 3 3" xfId="134"/>
    <cellStyle name="Comma 3 3 4" xfId="862"/>
    <cellStyle name="Comma 3 4" xfId="135"/>
    <cellStyle name="Comma 3 4 2" xfId="136"/>
    <cellStyle name="Comma 3 4 3" xfId="864"/>
    <cellStyle name="Comma 3 5" xfId="857"/>
    <cellStyle name="Comma 30" xfId="137"/>
    <cellStyle name="Comma 31" xfId="138"/>
    <cellStyle name="Comma 32" xfId="139"/>
    <cellStyle name="Comma 33" xfId="140"/>
    <cellStyle name="Comma 34" xfId="141"/>
    <cellStyle name="Comma 35" xfId="142"/>
    <cellStyle name="Comma 36" xfId="143"/>
    <cellStyle name="Comma 37" xfId="144"/>
    <cellStyle name="Comma 38" xfId="145"/>
    <cellStyle name="Comma 39" xfId="146"/>
    <cellStyle name="Comma 4" xfId="147"/>
    <cellStyle name="Comma 4 2" xfId="148"/>
    <cellStyle name="Comma 4 2 2" xfId="149"/>
    <cellStyle name="Comma 4 2 2 2" xfId="150"/>
    <cellStyle name="Comma 4 2 2 2 2" xfId="868"/>
    <cellStyle name="Comma 4 2 2 3" xfId="867"/>
    <cellStyle name="Comma 4 2 3" xfId="151"/>
    <cellStyle name="Comma 4 2 3 2" xfId="869"/>
    <cellStyle name="Comma 4 2 4" xfId="152"/>
    <cellStyle name="Comma 4 2 5" xfId="866"/>
    <cellStyle name="Comma 4 3" xfId="153"/>
    <cellStyle name="Comma 4 3 2" xfId="154"/>
    <cellStyle name="Comma 4 3 2 2" xfId="155"/>
    <cellStyle name="Comma 4 3 2 3" xfId="871"/>
    <cellStyle name="Comma 4 3 3" xfId="870"/>
    <cellStyle name="Comma 4 4" xfId="156"/>
    <cellStyle name="Comma 4 4 2" xfId="157"/>
    <cellStyle name="Comma 4 4 3" xfId="872"/>
    <cellStyle name="Comma 4 5" xfId="158"/>
    <cellStyle name="Comma 4 6" xfId="865"/>
    <cellStyle name="Comma 40" xfId="159"/>
    <cellStyle name="Comma 41" xfId="160"/>
    <cellStyle name="Comma 42" xfId="161"/>
    <cellStyle name="Comma 43" xfId="162"/>
    <cellStyle name="Comma 44" xfId="163"/>
    <cellStyle name="Comma 45" xfId="164"/>
    <cellStyle name="Comma 46" xfId="165"/>
    <cellStyle name="Comma 47" xfId="166"/>
    <cellStyle name="Comma 48" xfId="167"/>
    <cellStyle name="Comma 49" xfId="168"/>
    <cellStyle name="Comma 5" xfId="169"/>
    <cellStyle name="Comma 5 2" xfId="170"/>
    <cellStyle name="Comma 5 2 2" xfId="171"/>
    <cellStyle name="Comma 5 2 2 2" xfId="172"/>
    <cellStyle name="Comma 5 2 2 2 2" xfId="876"/>
    <cellStyle name="Comma 5 2 2 3" xfId="875"/>
    <cellStyle name="Comma 5 2 3" xfId="173"/>
    <cellStyle name="Comma 5 2 3 2" xfId="877"/>
    <cellStyle name="Comma 5 2 4" xfId="174"/>
    <cellStyle name="Comma 5 2 5" xfId="874"/>
    <cellStyle name="Comma 5 3" xfId="175"/>
    <cellStyle name="Comma 5 3 2" xfId="176"/>
    <cellStyle name="Comma 5 3 2 2" xfId="879"/>
    <cellStyle name="Comma 5 3 3" xfId="177"/>
    <cellStyle name="Comma 5 3 4" xfId="878"/>
    <cellStyle name="Comma 5 4" xfId="178"/>
    <cellStyle name="Comma 5 4 2" xfId="880"/>
    <cellStyle name="Comma 5 5" xfId="873"/>
    <cellStyle name="Comma 50" xfId="179"/>
    <cellStyle name="Comma 51" xfId="180"/>
    <cellStyle name="Comma 52" xfId="181"/>
    <cellStyle name="Comma 53" xfId="182"/>
    <cellStyle name="Comma 54" xfId="183"/>
    <cellStyle name="Comma 55" xfId="184"/>
    <cellStyle name="Comma 56" xfId="185"/>
    <cellStyle name="Comma 57" xfId="186"/>
    <cellStyle name="Comma 58" xfId="187"/>
    <cellStyle name="Comma 59" xfId="188"/>
    <cellStyle name="Comma 6" xfId="189"/>
    <cellStyle name="Comma 6 2" xfId="190"/>
    <cellStyle name="Comma 6 2 2" xfId="191"/>
    <cellStyle name="Comma 6 2 2 2" xfId="192"/>
    <cellStyle name="Comma 6 2 2 2 2" xfId="884"/>
    <cellStyle name="Comma 6 2 2 3" xfId="883"/>
    <cellStyle name="Comma 6 2 3" xfId="193"/>
    <cellStyle name="Comma 6 2 3 2" xfId="885"/>
    <cellStyle name="Comma 6 2 4" xfId="882"/>
    <cellStyle name="Comma 6 3" xfId="194"/>
    <cellStyle name="Comma 6 3 2" xfId="195"/>
    <cellStyle name="Comma 6 3 2 2" xfId="196"/>
    <cellStyle name="Comma 6 3 2 2 2" xfId="888"/>
    <cellStyle name="Comma 6 3 2 3" xfId="887"/>
    <cellStyle name="Comma 6 3 3" xfId="197"/>
    <cellStyle name="Comma 6 3 3 2" xfId="889"/>
    <cellStyle name="Comma 6 3 4" xfId="886"/>
    <cellStyle name="Comma 6 4" xfId="198"/>
    <cellStyle name="Comma 6 4 2" xfId="199"/>
    <cellStyle name="Comma 6 4 2 2" xfId="891"/>
    <cellStyle name="Comma 6 4 3" xfId="890"/>
    <cellStyle name="Comma 6 5" xfId="200"/>
    <cellStyle name="Comma 6 5 2" xfId="892"/>
    <cellStyle name="Comma 6 6" xfId="201"/>
    <cellStyle name="Comma 6 7" xfId="881"/>
    <cellStyle name="Comma 60" xfId="202"/>
    <cellStyle name="Comma 61" xfId="203"/>
    <cellStyle name="Comma 62" xfId="204"/>
    <cellStyle name="Comma 63" xfId="205"/>
    <cellStyle name="Comma 64" xfId="206"/>
    <cellStyle name="Comma 65" xfId="207"/>
    <cellStyle name="Comma 66" xfId="208"/>
    <cellStyle name="Comma 67" xfId="209"/>
    <cellStyle name="Comma 68" xfId="210"/>
    <cellStyle name="Comma 69" xfId="211"/>
    <cellStyle name="Comma 7" xfId="212"/>
    <cellStyle name="Comma 7 2" xfId="213"/>
    <cellStyle name="Comma 7 2 2" xfId="214"/>
    <cellStyle name="Comma 7 2 2 2" xfId="215"/>
    <cellStyle name="Comma 7 2 2 2 2" xfId="896"/>
    <cellStyle name="Comma 7 2 2 3" xfId="895"/>
    <cellStyle name="Comma 7 2 3" xfId="216"/>
    <cellStyle name="Comma 7 2 3 2" xfId="897"/>
    <cellStyle name="Comma 7 2 4" xfId="217"/>
    <cellStyle name="Comma 7 2 5" xfId="894"/>
    <cellStyle name="Comma 7 3" xfId="218"/>
    <cellStyle name="Comma 7 3 2" xfId="219"/>
    <cellStyle name="Comma 7 3 2 2" xfId="220"/>
    <cellStyle name="Comma 7 3 2 2 2" xfId="900"/>
    <cellStyle name="Comma 7 3 2 3" xfId="899"/>
    <cellStyle name="Comma 7 3 3" xfId="221"/>
    <cellStyle name="Comma 7 3 3 2" xfId="901"/>
    <cellStyle name="Comma 7 3 4" xfId="898"/>
    <cellStyle name="Comma 7 4" xfId="222"/>
    <cellStyle name="Comma 7 4 2" xfId="223"/>
    <cellStyle name="Comma 7 4 2 2" xfId="903"/>
    <cellStyle name="Comma 7 4 3" xfId="902"/>
    <cellStyle name="Comma 7 5" xfId="224"/>
    <cellStyle name="Comma 7 5 2" xfId="904"/>
    <cellStyle name="Comma 7 6" xfId="893"/>
    <cellStyle name="Comma 70" xfId="225"/>
    <cellStyle name="Comma 71" xfId="226"/>
    <cellStyle name="Comma 72" xfId="227"/>
    <cellStyle name="Comma 73" xfId="228"/>
    <cellStyle name="Comma 74" xfId="229"/>
    <cellStyle name="Comma 75" xfId="230"/>
    <cellStyle name="Comma 76" xfId="231"/>
    <cellStyle name="Comma 77" xfId="232"/>
    <cellStyle name="Comma 78" xfId="233"/>
    <cellStyle name="Comma 79" xfId="234"/>
    <cellStyle name="Comma 8" xfId="235"/>
    <cellStyle name="Comma 8 2" xfId="236"/>
    <cellStyle name="Comma 8 2 2" xfId="237"/>
    <cellStyle name="Comma 8 2 2 2" xfId="238"/>
    <cellStyle name="Comma 8 2 2 2 2" xfId="239"/>
    <cellStyle name="Comma 8 2 2 2 3" xfId="240"/>
    <cellStyle name="Comma 8 2 2 3" xfId="241"/>
    <cellStyle name="Comma 8 2 2 4" xfId="242"/>
    <cellStyle name="Comma 8 2 3" xfId="243"/>
    <cellStyle name="Comma 8 2 3 2" xfId="244"/>
    <cellStyle name="Comma 8 2 3 3" xfId="245"/>
    <cellStyle name="Comma 8 2 4" xfId="246"/>
    <cellStyle name="Comma 8 2 5" xfId="247"/>
    <cellStyle name="Comma 8 3" xfId="248"/>
    <cellStyle name="Comma 8 3 2" xfId="249"/>
    <cellStyle name="Comma 8 3 2 2" xfId="250"/>
    <cellStyle name="Comma 8 3 2 3" xfId="251"/>
    <cellStyle name="Comma 8 3 3" xfId="252"/>
    <cellStyle name="Comma 8 3 4" xfId="253"/>
    <cellStyle name="Comma 8 4" xfId="254"/>
    <cellStyle name="Comma 8 4 2" xfId="255"/>
    <cellStyle name="Comma 8 4 3" xfId="256"/>
    <cellStyle name="Comma 8 5" xfId="257"/>
    <cellStyle name="Comma 8 6" xfId="258"/>
    <cellStyle name="Comma 8 7" xfId="259"/>
    <cellStyle name="Comma 9" xfId="260"/>
    <cellStyle name="Comma 9 2" xfId="261"/>
    <cellStyle name="Comma 9 2 2" xfId="262"/>
    <cellStyle name="Comma 9 2 2 2" xfId="907"/>
    <cellStyle name="Comma 9 2 3" xfId="906"/>
    <cellStyle name="Comma 9 3" xfId="263"/>
    <cellStyle name="Comma 9 3 2" xfId="908"/>
    <cellStyle name="Comma 9 4" xfId="264"/>
    <cellStyle name="Comma 9 5" xfId="905"/>
    <cellStyle name="Curren - Style3" xfId="265"/>
    <cellStyle name="Curren - Style4" xfId="266"/>
    <cellStyle name="Currency [0] 2" xfId="267"/>
    <cellStyle name="Currency 2" xfId="268"/>
    <cellStyle name="Currency 2 2" xfId="269"/>
    <cellStyle name="Currency 2 2 2" xfId="270"/>
    <cellStyle name="Currency 2 2 2 2" xfId="911"/>
    <cellStyle name="Currency 2 2 3" xfId="910"/>
    <cellStyle name="Currency 2 3" xfId="271"/>
    <cellStyle name="Currency 2 3 2" xfId="912"/>
    <cellStyle name="Currency 2 4" xfId="909"/>
    <cellStyle name="Currency 3" xfId="272"/>
    <cellStyle name="Currency 3 2" xfId="273"/>
    <cellStyle name="Currency 3 2 2" xfId="274"/>
    <cellStyle name="Currency 3 2 2 2" xfId="915"/>
    <cellStyle name="Currency 3 2 3" xfId="914"/>
    <cellStyle name="Currency 3 3" xfId="275"/>
    <cellStyle name="Currency 3 3 2" xfId="916"/>
    <cellStyle name="Currency 3 4" xfId="913"/>
    <cellStyle name="Date" xfId="276"/>
    <cellStyle name="Dezimal [0]_35ERI8T2gbIEMixb4v26icuOo" xfId="277"/>
    <cellStyle name="Dezimal_35ERI8T2gbIEMixb4v26icuOo" xfId="278"/>
    <cellStyle name="Euro" xfId="279"/>
    <cellStyle name="Euro 2" xfId="917"/>
    <cellStyle name="Excel Built-in Normal" xfId="280"/>
    <cellStyle name="Grey" xfId="281"/>
    <cellStyle name="Header1" xfId="282"/>
    <cellStyle name="Header1 2" xfId="283"/>
    <cellStyle name="Header1 3" xfId="284"/>
    <cellStyle name="Header2" xfId="285"/>
    <cellStyle name="Header2 2" xfId="286"/>
    <cellStyle name="Header2 3" xfId="287"/>
    <cellStyle name="Heading2" xfId="288"/>
    <cellStyle name="Hyperlink" xfId="1" builtinId="8"/>
    <cellStyle name="Hyperlink 2" xfId="289"/>
    <cellStyle name="Hyperlink 2 2" xfId="290"/>
    <cellStyle name="Hyperlink 3" xfId="291"/>
    <cellStyle name="Hyperlink 4" xfId="292"/>
    <cellStyle name="Input [yellow]" xfId="293"/>
    <cellStyle name="Input [yellow] 2" xfId="294"/>
    <cellStyle name="MajorHeading" xfId="295"/>
    <cellStyle name="no dec" xfId="296"/>
    <cellStyle name="Normal" xfId="0" builtinId="0"/>
    <cellStyle name="Normal - Style1" xfId="297"/>
    <cellStyle name="Normal - Style5" xfId="298"/>
    <cellStyle name="Normal - Style6" xfId="299"/>
    <cellStyle name="Normal 10" xfId="300"/>
    <cellStyle name="Normal 10 2" xfId="301"/>
    <cellStyle name="Normal 10 2 2" xfId="302"/>
    <cellStyle name="Normal 10 2 3" xfId="919"/>
    <cellStyle name="Normal 10 3" xfId="303"/>
    <cellStyle name="Normal 10 4" xfId="304"/>
    <cellStyle name="Normal 10 5" xfId="918"/>
    <cellStyle name="Normal 11" xfId="305"/>
    <cellStyle name="Normal 11 2" xfId="306"/>
    <cellStyle name="Normal 11 2 2" xfId="307"/>
    <cellStyle name="Normal 11 2 3" xfId="921"/>
    <cellStyle name="Normal 11 3" xfId="308"/>
    <cellStyle name="Normal 11 4" xfId="309"/>
    <cellStyle name="Normal 11 5" xfId="920"/>
    <cellStyle name="Normal 12" xfId="310"/>
    <cellStyle name="Normal 12 2" xfId="311"/>
    <cellStyle name="Normal 12 2 2" xfId="312"/>
    <cellStyle name="Normal 12 2 2 2" xfId="313"/>
    <cellStyle name="Normal 12 2 2 3" xfId="314"/>
    <cellStyle name="Normal 12 2 3" xfId="315"/>
    <cellStyle name="Normal 12 2 4" xfId="316"/>
    <cellStyle name="Normal 12 3" xfId="317"/>
    <cellStyle name="Normal 12 3 2" xfId="318"/>
    <cellStyle name="Normal 12 3 3" xfId="319"/>
    <cellStyle name="Normal 12 4" xfId="320"/>
    <cellStyle name="Normal 12 5" xfId="321"/>
    <cellStyle name="Normal 12 6" xfId="322"/>
    <cellStyle name="Normal 13" xfId="323"/>
    <cellStyle name="Normal 13 2" xfId="324"/>
    <cellStyle name="Normal 13 2 2" xfId="325"/>
    <cellStyle name="Normal 13 2 3" xfId="326"/>
    <cellStyle name="Normal 13 2 3 2" xfId="327"/>
    <cellStyle name="Normal 13 2 3 3" xfId="328"/>
    <cellStyle name="Normal 13 2 4" xfId="329"/>
    <cellStyle name="Normal 13 2 5" xfId="330"/>
    <cellStyle name="Normal 13 2 6" xfId="331"/>
    <cellStyle name="Normal 13 3" xfId="332"/>
    <cellStyle name="Normal 13 3 2" xfId="333"/>
    <cellStyle name="Normal 13 3 3" xfId="334"/>
    <cellStyle name="Normal 13 3 4" xfId="335"/>
    <cellStyle name="Normal 13 4" xfId="336"/>
    <cellStyle name="Normal 13 5" xfId="337"/>
    <cellStyle name="Normal 13 6" xfId="338"/>
    <cellStyle name="Normal 14" xfId="339"/>
    <cellStyle name="Normal 14 2" xfId="340"/>
    <cellStyle name="Normal 14 2 2" xfId="341"/>
    <cellStyle name="Normal 14 2 3" xfId="342"/>
    <cellStyle name="Normal 14 2 4" xfId="343"/>
    <cellStyle name="Normal 14 3" xfId="344"/>
    <cellStyle name="Normal 14 3 2" xfId="345"/>
    <cellStyle name="Normal 14 4" xfId="346"/>
    <cellStyle name="Normal 14 5" xfId="347"/>
    <cellStyle name="Normal 15" xfId="348"/>
    <cellStyle name="Normal 15 2" xfId="349"/>
    <cellStyle name="Normal 15 3" xfId="922"/>
    <cellStyle name="Normal 16" xfId="350"/>
    <cellStyle name="Normal 16 2" xfId="351"/>
    <cellStyle name="Normal 16 2 2" xfId="352"/>
    <cellStyle name="Normal 16 2 3" xfId="353"/>
    <cellStyle name="Normal 16 2 4" xfId="354"/>
    <cellStyle name="Normal 16 3" xfId="355"/>
    <cellStyle name="Normal 16 3 2" xfId="356"/>
    <cellStyle name="Normal 16 4" xfId="357"/>
    <cellStyle name="Normal 16 5" xfId="358"/>
    <cellStyle name="Normal 17" xfId="359"/>
    <cellStyle name="Normal 17 2" xfId="360"/>
    <cellStyle name="Normal 17 2 2" xfId="361"/>
    <cellStyle name="Normal 17 2 3" xfId="362"/>
    <cellStyle name="Normal 17 2 4" xfId="363"/>
    <cellStyle name="Normal 17 3" xfId="364"/>
    <cellStyle name="Normal 17 3 2" xfId="365"/>
    <cellStyle name="Normal 17 4" xfId="366"/>
    <cellStyle name="Normal 17 4 2" xfId="367"/>
    <cellStyle name="Normal 17 5" xfId="368"/>
    <cellStyle name="Normal 18" xfId="369"/>
    <cellStyle name="Normal 18 2" xfId="370"/>
    <cellStyle name="Normal 18 2 2" xfId="371"/>
    <cellStyle name="Normal 18 2 3" xfId="372"/>
    <cellStyle name="Normal 18 3" xfId="373"/>
    <cellStyle name="Normal 18 4" xfId="374"/>
    <cellStyle name="Normal 18 5" xfId="375"/>
    <cellStyle name="Normal 19" xfId="376"/>
    <cellStyle name="Normal 19 2" xfId="377"/>
    <cellStyle name="Normal 19 2 2" xfId="378"/>
    <cellStyle name="Normal 19 2 3" xfId="379"/>
    <cellStyle name="Normal 19 3" xfId="380"/>
    <cellStyle name="Normal 19 4" xfId="381"/>
    <cellStyle name="Normal 19 5" xfId="382"/>
    <cellStyle name="Normal 2" xfId="2"/>
    <cellStyle name="Normal 2 2" xfId="383"/>
    <cellStyle name="Normal 2 2 2" xfId="384"/>
    <cellStyle name="Normal 2 2 2 2" xfId="385"/>
    <cellStyle name="Normal 2 2 2 2 2" xfId="925"/>
    <cellStyle name="Normal 2 2 2 3" xfId="924"/>
    <cellStyle name="Normal 2 2 3" xfId="386"/>
    <cellStyle name="Normal 2 2 3 2" xfId="387"/>
    <cellStyle name="Normal 2 2 4" xfId="388"/>
    <cellStyle name="Normal 2 2 5" xfId="389"/>
    <cellStyle name="Normal 2 2 6" xfId="390"/>
    <cellStyle name="Normal 2 2 7" xfId="923"/>
    <cellStyle name="Normal 2 3" xfId="391"/>
    <cellStyle name="Normal 2 3 2" xfId="392"/>
    <cellStyle name="Normal 2 3 2 2" xfId="927"/>
    <cellStyle name="Normal 2 3 3" xfId="393"/>
    <cellStyle name="Normal 2 3 4" xfId="926"/>
    <cellStyle name="Normal 2 4" xfId="394"/>
    <cellStyle name="Normal 2 4 2" xfId="395"/>
    <cellStyle name="Normal 2 4 2 2" xfId="929"/>
    <cellStyle name="Normal 2 4 3" xfId="396"/>
    <cellStyle name="Normal 2 4 4" xfId="928"/>
    <cellStyle name="Normal 2 5" xfId="397"/>
    <cellStyle name="Normal 2 5 2" xfId="398"/>
    <cellStyle name="Normal 2 5 2 2" xfId="399"/>
    <cellStyle name="Normal 2 5 2 3" xfId="931"/>
    <cellStyle name="Normal 2 5 3" xfId="400"/>
    <cellStyle name="Normal 2 5 4" xfId="930"/>
    <cellStyle name="Normal 2 6" xfId="401"/>
    <cellStyle name="Normal 2 6 2" xfId="402"/>
    <cellStyle name="Normal 2 6 2 2" xfId="403"/>
    <cellStyle name="Normal 2 6 2 2 2" xfId="404"/>
    <cellStyle name="Normal 2 6 2 2 2 2" xfId="405"/>
    <cellStyle name="Normal 2 6 2 2 2 3" xfId="406"/>
    <cellStyle name="Normal 2 6 2 2 3" xfId="407"/>
    <cellStyle name="Normal 2 6 2 2 4" xfId="408"/>
    <cellStyle name="Normal 2 6 2 3" xfId="409"/>
    <cellStyle name="Normal 2 6 2 3 2" xfId="410"/>
    <cellStyle name="Normal 2 6 2 3 2 2" xfId="411"/>
    <cellStyle name="Normal 2 6 2 3 2 3" xfId="412"/>
    <cellStyle name="Normal 2 6 2 3 3" xfId="413"/>
    <cellStyle name="Normal 2 6 2 3 4" xfId="414"/>
    <cellStyle name="Normal 2 6 2 4" xfId="415"/>
    <cellStyle name="Normal 2 6 2 4 2" xfId="416"/>
    <cellStyle name="Normal 2 6 2 4 3" xfId="417"/>
    <cellStyle name="Normal 2 6 2 5" xfId="418"/>
    <cellStyle name="Normal 2 6 2 6" xfId="419"/>
    <cellStyle name="Normal 2 6 3" xfId="420"/>
    <cellStyle name="Normal 2 6 3 2" xfId="421"/>
    <cellStyle name="Normal 2 6 3 2 2" xfId="422"/>
    <cellStyle name="Normal 2 6 3 2 3" xfId="423"/>
    <cellStyle name="Normal 2 6 3 3" xfId="424"/>
    <cellStyle name="Normal 2 6 3 4" xfId="425"/>
    <cellStyle name="Normal 2 6 4" xfId="426"/>
    <cellStyle name="Normal 2 6 4 2" xfId="427"/>
    <cellStyle name="Normal 2 6 4 2 2" xfId="428"/>
    <cellStyle name="Normal 2 6 4 2 3" xfId="429"/>
    <cellStyle name="Normal 2 6 4 3" xfId="430"/>
    <cellStyle name="Normal 2 6 4 4" xfId="431"/>
    <cellStyle name="Normal 2 6 5" xfId="432"/>
    <cellStyle name="Normal 2 6 5 2" xfId="433"/>
    <cellStyle name="Normal 2 6 5 3" xfId="434"/>
    <cellStyle name="Normal 2 6 6" xfId="435"/>
    <cellStyle name="Normal 2 6 7" xfId="436"/>
    <cellStyle name="Normal 2 7" xfId="437"/>
    <cellStyle name="Normal 2 7 2" xfId="932"/>
    <cellStyle name="Normal 2 8" xfId="438"/>
    <cellStyle name="Normal 2 8 2" xfId="933"/>
    <cellStyle name="Normal 2 9" xfId="439"/>
    <cellStyle name="Normal 2 9 2" xfId="934"/>
    <cellStyle name="Normal 20" xfId="440"/>
    <cellStyle name="Normal 20 2" xfId="441"/>
    <cellStyle name="Normal 20 2 2" xfId="442"/>
    <cellStyle name="Normal 20 2 3" xfId="443"/>
    <cellStyle name="Normal 20 3" xfId="444"/>
    <cellStyle name="Normal 20 4" xfId="445"/>
    <cellStyle name="Normal 20 5" xfId="446"/>
    <cellStyle name="Normal 21" xfId="447"/>
    <cellStyle name="Normal 21 2" xfId="448"/>
    <cellStyle name="Normal 21 2 2" xfId="449"/>
    <cellStyle name="Normal 21 2 3" xfId="450"/>
    <cellStyle name="Normal 21 3" xfId="451"/>
    <cellStyle name="Normal 21 4" xfId="452"/>
    <cellStyle name="Normal 21 5" xfId="453"/>
    <cellStyle name="Normal 22" xfId="454"/>
    <cellStyle name="Normal 22 2" xfId="455"/>
    <cellStyle name="Normal 22 2 2" xfId="456"/>
    <cellStyle name="Normal 22 2 3" xfId="457"/>
    <cellStyle name="Normal 22 3" xfId="458"/>
    <cellStyle name="Normal 22 4" xfId="459"/>
    <cellStyle name="Normal 22 5" xfId="460"/>
    <cellStyle name="Normal 23" xfId="461"/>
    <cellStyle name="Normal 23 2" xfId="462"/>
    <cellStyle name="Normal 23 2 2" xfId="463"/>
    <cellStyle name="Normal 23 2 3" xfId="464"/>
    <cellStyle name="Normal 23 3" xfId="465"/>
    <cellStyle name="Normal 23 4" xfId="466"/>
    <cellStyle name="Normal 23 5" xfId="467"/>
    <cellStyle name="Normal 24" xfId="468"/>
    <cellStyle name="Normal 24 2" xfId="469"/>
    <cellStyle name="Normal 24 2 2" xfId="470"/>
    <cellStyle name="Normal 24 2 3" xfId="471"/>
    <cellStyle name="Normal 24 3" xfId="472"/>
    <cellStyle name="Normal 24 4" xfId="473"/>
    <cellStyle name="Normal 24 5" xfId="474"/>
    <cellStyle name="Normal 25" xfId="475"/>
    <cellStyle name="Normal 25 2" xfId="476"/>
    <cellStyle name="Normal 25 2 2" xfId="477"/>
    <cellStyle name="Normal 25 2 3" xfId="478"/>
    <cellStyle name="Normal 25 3" xfId="479"/>
    <cellStyle name="Normal 25 4" xfId="480"/>
    <cellStyle name="Normal 25 5" xfId="481"/>
    <cellStyle name="Normal 26" xfId="482"/>
    <cellStyle name="Normal 26 2" xfId="483"/>
    <cellStyle name="Normal 26 2 2" xfId="484"/>
    <cellStyle name="Normal 26 2 3" xfId="485"/>
    <cellStyle name="Normal 26 3" xfId="486"/>
    <cellStyle name="Normal 26 4" xfId="487"/>
    <cellStyle name="Normal 26 5" xfId="488"/>
    <cellStyle name="Normal 27" xfId="489"/>
    <cellStyle name="Normal 27 2" xfId="490"/>
    <cellStyle name="Normal 27 2 2" xfId="491"/>
    <cellStyle name="Normal 27 2 3" xfId="492"/>
    <cellStyle name="Normal 27 3" xfId="493"/>
    <cellStyle name="Normal 27 4" xfId="494"/>
    <cellStyle name="Normal 27 5" xfId="495"/>
    <cellStyle name="Normal 28" xfId="496"/>
    <cellStyle name="Normal 28 2" xfId="497"/>
    <cellStyle name="Normal 28 2 2" xfId="498"/>
    <cellStyle name="Normal 28 2 3" xfId="499"/>
    <cellStyle name="Normal 28 3" xfId="500"/>
    <cellStyle name="Normal 28 4" xfId="501"/>
    <cellStyle name="Normal 28 5" xfId="502"/>
    <cellStyle name="Normal 29" xfId="503"/>
    <cellStyle name="Normal 29 2" xfId="504"/>
    <cellStyle name="Normal 29 2 2" xfId="505"/>
    <cellStyle name="Normal 29 2 3" xfId="506"/>
    <cellStyle name="Normal 29 3" xfId="507"/>
    <cellStyle name="Normal 29 4" xfId="508"/>
    <cellStyle name="Normal 29 5" xfId="509"/>
    <cellStyle name="Normal 3" xfId="510"/>
    <cellStyle name="Normal 3 2" xfId="511"/>
    <cellStyle name="Normal 3 2 2" xfId="512"/>
    <cellStyle name="Normal 3 2 2 2" xfId="937"/>
    <cellStyle name="Normal 3 2 3" xfId="936"/>
    <cellStyle name="Normal 3 3" xfId="513"/>
    <cellStyle name="Normal 3 3 2" xfId="514"/>
    <cellStyle name="Normal 3 3 3" xfId="938"/>
    <cellStyle name="Normal 3 4" xfId="515"/>
    <cellStyle name="Normal 3 4 2" xfId="516"/>
    <cellStyle name="Normal 3 5" xfId="517"/>
    <cellStyle name="Normal 3 6" xfId="518"/>
    <cellStyle name="Normal 3 7" xfId="519"/>
    <cellStyle name="Normal 3 8" xfId="935"/>
    <cellStyle name="Normal 3_Important" xfId="520"/>
    <cellStyle name="Normal 30" xfId="521"/>
    <cellStyle name="Normal 30 2" xfId="522"/>
    <cellStyle name="Normal 30 2 2" xfId="523"/>
    <cellStyle name="Normal 30 2 3" xfId="524"/>
    <cellStyle name="Normal 30 3" xfId="525"/>
    <cellStyle name="Normal 30 4" xfId="526"/>
    <cellStyle name="Normal 30 5" xfId="527"/>
    <cellStyle name="Normal 31" xfId="528"/>
    <cellStyle name="Normal 31 2" xfId="529"/>
    <cellStyle name="Normal 31 2 2" xfId="530"/>
    <cellStyle name="Normal 31 2 3" xfId="531"/>
    <cellStyle name="Normal 31 3" xfId="532"/>
    <cellStyle name="Normal 31 4" xfId="533"/>
    <cellStyle name="Normal 31 5" xfId="534"/>
    <cellStyle name="Normal 32" xfId="535"/>
    <cellStyle name="Normal 32 2" xfId="536"/>
    <cellStyle name="Normal 32 2 2" xfId="537"/>
    <cellStyle name="Normal 32 2 3" xfId="538"/>
    <cellStyle name="Normal 32 3" xfId="539"/>
    <cellStyle name="Normal 32 4" xfId="540"/>
    <cellStyle name="Normal 32 5" xfId="541"/>
    <cellStyle name="Normal 33" xfId="542"/>
    <cellStyle name="Normal 33 2" xfId="543"/>
    <cellStyle name="Normal 33 2 2" xfId="544"/>
    <cellStyle name="Normal 33 2 3" xfId="545"/>
    <cellStyle name="Normal 33 3" xfId="546"/>
    <cellStyle name="Normal 33 4" xfId="547"/>
    <cellStyle name="Normal 33 5" xfId="548"/>
    <cellStyle name="Normal 34" xfId="549"/>
    <cellStyle name="Normal 34 2" xfId="550"/>
    <cellStyle name="Normal 34 2 2" xfId="551"/>
    <cellStyle name="Normal 34 2 3" xfId="552"/>
    <cellStyle name="Normal 34 3" xfId="553"/>
    <cellStyle name="Normal 34 4" xfId="554"/>
    <cellStyle name="Normal 34 5" xfId="555"/>
    <cellStyle name="Normal 35" xfId="556"/>
    <cellStyle name="Normal 35 2" xfId="557"/>
    <cellStyle name="Normal 35 2 2" xfId="558"/>
    <cellStyle name="Normal 35 2 3" xfId="559"/>
    <cellStyle name="Normal 35 3" xfId="560"/>
    <cellStyle name="Normal 35 4" xfId="561"/>
    <cellStyle name="Normal 35 5" xfId="562"/>
    <cellStyle name="Normal 36" xfId="563"/>
    <cellStyle name="Normal 36 2" xfId="564"/>
    <cellStyle name="Normal 36 2 2" xfId="565"/>
    <cellStyle name="Normal 36 2 3" xfId="566"/>
    <cellStyle name="Normal 36 3" xfId="567"/>
    <cellStyle name="Normal 36 4" xfId="568"/>
    <cellStyle name="Normal 36 5" xfId="569"/>
    <cellStyle name="Normal 37" xfId="570"/>
    <cellStyle name="Normal 37 2" xfId="571"/>
    <cellStyle name="Normal 37 2 2" xfId="572"/>
    <cellStyle name="Normal 37 2 3" xfId="573"/>
    <cellStyle name="Normal 37 3" xfId="574"/>
    <cellStyle name="Normal 37 4" xfId="575"/>
    <cellStyle name="Normal 37 5" xfId="576"/>
    <cellStyle name="Normal 38" xfId="577"/>
    <cellStyle name="Normal 38 2" xfId="578"/>
    <cellStyle name="Normal 38 2 2" xfId="579"/>
    <cellStyle name="Normal 38 2 3" xfId="580"/>
    <cellStyle name="Normal 38 3" xfId="581"/>
    <cellStyle name="Normal 38 4" xfId="582"/>
    <cellStyle name="Normal 39" xfId="3"/>
    <cellStyle name="Normal 39 2" xfId="583"/>
    <cellStyle name="Normal 4" xfId="584"/>
    <cellStyle name="Normal 4 2" xfId="585"/>
    <cellStyle name="Normal 4 2 2" xfId="586"/>
    <cellStyle name="Normal 4 2 2 2" xfId="587"/>
    <cellStyle name="Normal 4 2 2 3" xfId="941"/>
    <cellStyle name="Normal 4 2 3" xfId="588"/>
    <cellStyle name="Normal 4 2 4" xfId="940"/>
    <cellStyle name="Normal 4 3" xfId="589"/>
    <cellStyle name="Normal 4 3 2" xfId="590"/>
    <cellStyle name="Normal 4 3 2 2" xfId="943"/>
    <cellStyle name="Normal 4 3 3" xfId="591"/>
    <cellStyle name="Normal 4 3 4" xfId="942"/>
    <cellStyle name="Normal 4 4" xfId="592"/>
    <cellStyle name="Normal 4 4 2" xfId="593"/>
    <cellStyle name="Normal 4 4 2 2" xfId="594"/>
    <cellStyle name="Normal 4 5" xfId="595"/>
    <cellStyle name="Normal 4 6" xfId="596"/>
    <cellStyle name="Normal 4 7" xfId="597"/>
    <cellStyle name="Normal 4 8" xfId="939"/>
    <cellStyle name="Normal 40" xfId="598"/>
    <cellStyle name="Normal 41" xfId="599"/>
    <cellStyle name="Normal 42" xfId="600"/>
    <cellStyle name="Normal 43" xfId="601"/>
    <cellStyle name="Normal 44" xfId="602"/>
    <cellStyle name="Normal 45" xfId="603"/>
    <cellStyle name="Normal 46" xfId="604"/>
    <cellStyle name="Normal 47" xfId="605"/>
    <cellStyle name="Normal 48" xfId="606"/>
    <cellStyle name="Normal 49" xfId="607"/>
    <cellStyle name="Normal 5" xfId="608"/>
    <cellStyle name="Normal 5 2" xfId="609"/>
    <cellStyle name="Normal 5 2 2" xfId="610"/>
    <cellStyle name="Normal 5 2 2 2" xfId="611"/>
    <cellStyle name="Normal 5 2 2 3" xfId="612"/>
    <cellStyle name="Normal 5 2 3" xfId="613"/>
    <cellStyle name="Normal 5 2 4" xfId="614"/>
    <cellStyle name="Normal 5 2 5" xfId="615"/>
    <cellStyle name="Normal 5 3" xfId="616"/>
    <cellStyle name="Normal 5 3 2" xfId="617"/>
    <cellStyle name="Normal 5 3 2 2" xfId="618"/>
    <cellStyle name="Normal 5 3 2 3" xfId="619"/>
    <cellStyle name="Normal 5 3 3" xfId="620"/>
    <cellStyle name="Normal 5 3 4" xfId="621"/>
    <cellStyle name="Normal 5 3 5" xfId="622"/>
    <cellStyle name="Normal 5 4" xfId="623"/>
    <cellStyle name="Normal 5 4 2" xfId="624"/>
    <cellStyle name="Normal 5 4 2 2" xfId="625"/>
    <cellStyle name="Normal 5 4 2 3" xfId="626"/>
    <cellStyle name="Normal 5 4 3" xfId="627"/>
    <cellStyle name="Normal 5 4 4" xfId="628"/>
    <cellStyle name="Normal 5 5" xfId="629"/>
    <cellStyle name="Normal 5 5 2" xfId="630"/>
    <cellStyle name="Normal 5 5 2 2" xfId="631"/>
    <cellStyle name="Normal 5 5 2 3" xfId="632"/>
    <cellStyle name="Normal 5 5 3" xfId="633"/>
    <cellStyle name="Normal 5 5 4" xfId="634"/>
    <cellStyle name="Normal 5 6" xfId="635"/>
    <cellStyle name="Normal 5 6 2" xfId="636"/>
    <cellStyle name="Normal 5 6 3" xfId="637"/>
    <cellStyle name="Normal 5 7" xfId="638"/>
    <cellStyle name="Normal 5 8" xfId="639"/>
    <cellStyle name="Normal 5 9" xfId="640"/>
    <cellStyle name="Normal 50" xfId="641"/>
    <cellStyle name="Normal 51" xfId="642"/>
    <cellStyle name="Normal 52" xfId="643"/>
    <cellStyle name="Normal 53" xfId="644"/>
    <cellStyle name="Normal 54" xfId="645"/>
    <cellStyle name="Normal 55" xfId="646"/>
    <cellStyle name="Normal 56" xfId="647"/>
    <cellStyle name="Normal 57" xfId="648"/>
    <cellStyle name="Normal 58" xfId="649"/>
    <cellStyle name="Normal 59" xfId="650"/>
    <cellStyle name="Normal 6" xfId="651"/>
    <cellStyle name="Normal 6 2" xfId="652"/>
    <cellStyle name="Normal 6 2 2" xfId="653"/>
    <cellStyle name="Normal 6 2 3" xfId="945"/>
    <cellStyle name="Normal 6 3" xfId="654"/>
    <cellStyle name="Normal 6 4" xfId="655"/>
    <cellStyle name="Normal 6 5" xfId="944"/>
    <cellStyle name="Normal 60" xfId="656"/>
    <cellStyle name="Normal 61" xfId="657"/>
    <cellStyle name="Normal 62" xfId="658"/>
    <cellStyle name="Normal 63" xfId="659"/>
    <cellStyle name="Normal 64" xfId="660"/>
    <cellStyle name="Normal 65" xfId="661"/>
    <cellStyle name="Normal 66" xfId="662"/>
    <cellStyle name="Normal 67" xfId="663"/>
    <cellStyle name="Normal 68" xfId="664"/>
    <cellStyle name="Normal 69" xfId="665"/>
    <cellStyle name="Normal 7" xfId="666"/>
    <cellStyle name="Normal 7 2" xfId="667"/>
    <cellStyle name="Normal 7 2 2" xfId="668"/>
    <cellStyle name="Normal 7 2 3" xfId="947"/>
    <cellStyle name="Normal 7 3" xfId="669"/>
    <cellStyle name="Normal 7 4" xfId="946"/>
    <cellStyle name="Normal 70" xfId="670"/>
    <cellStyle name="Normal 71" xfId="671"/>
    <cellStyle name="Normal 72" xfId="672"/>
    <cellStyle name="Normal 73" xfId="673"/>
    <cellStyle name="Normal 74" xfId="674"/>
    <cellStyle name="Normal 75" xfId="675"/>
    <cellStyle name="Normal 76" xfId="676"/>
    <cellStyle name="Normal 77" xfId="677"/>
    <cellStyle name="Normal 78" xfId="678"/>
    <cellStyle name="Normal 79" xfId="679"/>
    <cellStyle name="Normal 8" xfId="680"/>
    <cellStyle name="Normal 8 2" xfId="681"/>
    <cellStyle name="Normal 8 2 2" xfId="682"/>
    <cellStyle name="Normal 8 2 2 2" xfId="683"/>
    <cellStyle name="Normal 8 2 2 3" xfId="684"/>
    <cellStyle name="Normal 8 2 3" xfId="685"/>
    <cellStyle name="Normal 8 2 4" xfId="686"/>
    <cellStyle name="Normal 8 3" xfId="687"/>
    <cellStyle name="Normal 8 3 2" xfId="688"/>
    <cellStyle name="Normal 8 3 2 2" xfId="689"/>
    <cellStyle name="Normal 8 3 2 3" xfId="690"/>
    <cellStyle name="Normal 8 3 3" xfId="691"/>
    <cellStyle name="Normal 8 3 4" xfId="692"/>
    <cellStyle name="Normal 8 4" xfId="693"/>
    <cellStyle name="Normal 8 4 2" xfId="694"/>
    <cellStyle name="Normal 8 4 3" xfId="695"/>
    <cellStyle name="Normal 8 5" xfId="696"/>
    <cellStyle name="Normal 8 6" xfId="697"/>
    <cellStyle name="Normal 8 7" xfId="698"/>
    <cellStyle name="Normal 80" xfId="699"/>
    <cellStyle name="Normal 81" xfId="700"/>
    <cellStyle name="Normal 82" xfId="701"/>
    <cellStyle name="Normal 83" xfId="702"/>
    <cellStyle name="Normal 84" xfId="703"/>
    <cellStyle name="Normal 85" xfId="704"/>
    <cellStyle name="Normal 9" xfId="705"/>
    <cellStyle name="Normal 9 2" xfId="706"/>
    <cellStyle name="Normal 9 2 2" xfId="707"/>
    <cellStyle name="Normal 9 2 2 2" xfId="708"/>
    <cellStyle name="Normal 9 2 2 3" xfId="709"/>
    <cellStyle name="Normal 9 2 3" xfId="710"/>
    <cellStyle name="Normal 9 2 4" xfId="711"/>
    <cellStyle name="Normal 9 2 5" xfId="712"/>
    <cellStyle name="Normal 9 3" xfId="713"/>
    <cellStyle name="Normal 9 3 2" xfId="714"/>
    <cellStyle name="Normal 9 3 2 2" xfId="715"/>
    <cellStyle name="Normal 9 3 2 3" xfId="716"/>
    <cellStyle name="Normal 9 3 3" xfId="717"/>
    <cellStyle name="Normal 9 3 4" xfId="718"/>
    <cellStyle name="Normal 9 4" xfId="719"/>
    <cellStyle name="Normal 9 4 2" xfId="720"/>
    <cellStyle name="Normal 9 4 3" xfId="721"/>
    <cellStyle name="Normal 9 5" xfId="722"/>
    <cellStyle name="Normal 9 6" xfId="723"/>
    <cellStyle name="Normal 9 7" xfId="724"/>
    <cellStyle name="OfWhich" xfId="725"/>
    <cellStyle name="Percent" xfId="987" builtinId="5"/>
    <cellStyle name="Percent [2]" xfId="726"/>
    <cellStyle name="Percent [2] 2" xfId="948"/>
    <cellStyle name="Percent 10" xfId="727"/>
    <cellStyle name="Percent 10 2" xfId="728"/>
    <cellStyle name="Percent 10 3" xfId="729"/>
    <cellStyle name="Percent 10 4" xfId="730"/>
    <cellStyle name="Percent 10 5" xfId="949"/>
    <cellStyle name="Percent 11" xfId="731"/>
    <cellStyle name="Percent 11 2" xfId="732"/>
    <cellStyle name="Percent 11 3" xfId="733"/>
    <cellStyle name="Percent 11 4" xfId="950"/>
    <cellStyle name="Percent 12" xfId="734"/>
    <cellStyle name="Percent 13" xfId="735"/>
    <cellStyle name="Percent 13 2" xfId="736"/>
    <cellStyle name="Percent 13 2 2" xfId="951"/>
    <cellStyle name="Percent 14" xfId="737"/>
    <cellStyle name="Percent 15" xfId="738"/>
    <cellStyle name="Percent 16" xfId="739"/>
    <cellStyle name="Percent 17" xfId="740"/>
    <cellStyle name="Percent 18" xfId="741"/>
    <cellStyle name="Percent 19" xfId="742"/>
    <cellStyle name="Percent 2" xfId="743"/>
    <cellStyle name="Percent 2 2" xfId="744"/>
    <cellStyle name="Percent 2 2 2" xfId="745"/>
    <cellStyle name="Percent 2 2 2 2" xfId="746"/>
    <cellStyle name="Percent 2 2 2 2 2" xfId="955"/>
    <cellStyle name="Percent 2 2 2 3" xfId="954"/>
    <cellStyle name="Percent 2 2 3" xfId="747"/>
    <cellStyle name="Percent 2 2 3 2" xfId="956"/>
    <cellStyle name="Percent 2 2 4" xfId="748"/>
    <cellStyle name="Percent 2 2 5" xfId="749"/>
    <cellStyle name="Percent 2 2 5 2" xfId="957"/>
    <cellStyle name="Percent 2 2 6" xfId="953"/>
    <cellStyle name="Percent 2 3" xfId="750"/>
    <cellStyle name="Percent 2 3 2" xfId="958"/>
    <cellStyle name="Percent 2 4" xfId="751"/>
    <cellStyle name="Percent 2 5" xfId="752"/>
    <cellStyle name="Percent 2 6" xfId="753"/>
    <cellStyle name="Percent 2 7" xfId="952"/>
    <cellStyle name="Percent 20" xfId="754"/>
    <cellStyle name="Percent 21" xfId="755"/>
    <cellStyle name="Percent 22" xfId="756"/>
    <cellStyle name="Percent 23" xfId="757"/>
    <cellStyle name="Percent 24" xfId="758"/>
    <cellStyle name="Percent 25" xfId="759"/>
    <cellStyle name="Percent 26" xfId="760"/>
    <cellStyle name="Percent 27" xfId="761"/>
    <cellStyle name="Percent 28" xfId="762"/>
    <cellStyle name="Percent 29" xfId="763"/>
    <cellStyle name="Percent 3" xfId="764"/>
    <cellStyle name="Percent 3 2" xfId="765"/>
    <cellStyle name="Percent 3 2 2" xfId="766"/>
    <cellStyle name="Percent 3 2 2 2" xfId="767"/>
    <cellStyle name="Percent 3 2 2 2 2" xfId="962"/>
    <cellStyle name="Percent 3 2 2 3" xfId="961"/>
    <cellStyle name="Percent 3 2 3" xfId="768"/>
    <cellStyle name="Percent 3 2 4" xfId="960"/>
    <cellStyle name="Percent 3 3" xfId="769"/>
    <cellStyle name="Percent 3 3 2" xfId="770"/>
    <cellStyle name="Percent 3 3 2 2" xfId="964"/>
    <cellStyle name="Percent 3 3 3" xfId="963"/>
    <cellStyle name="Percent 3 4" xfId="771"/>
    <cellStyle name="Percent 3 5" xfId="959"/>
    <cellStyle name="Percent 30" xfId="772"/>
    <cellStyle name="Percent 31" xfId="773"/>
    <cellStyle name="Percent 32" xfId="774"/>
    <cellStyle name="Percent 33" xfId="775"/>
    <cellStyle name="Percent 34" xfId="776"/>
    <cellStyle name="Percent 35" xfId="777"/>
    <cellStyle name="Percent 36" xfId="778"/>
    <cellStyle name="Percent 37" xfId="779"/>
    <cellStyle name="Percent 38" xfId="780"/>
    <cellStyle name="Percent 39" xfId="781"/>
    <cellStyle name="Percent 4" xfId="782"/>
    <cellStyle name="Percent 4 2" xfId="783"/>
    <cellStyle name="Percent 4 2 2" xfId="784"/>
    <cellStyle name="Percent 4 2 2 2" xfId="785"/>
    <cellStyle name="Percent 4 2 2 3" xfId="967"/>
    <cellStyle name="Percent 4 2 3" xfId="786"/>
    <cellStyle name="Percent 4 2 4" xfId="966"/>
    <cellStyle name="Percent 4 3" xfId="787"/>
    <cellStyle name="Percent 4 3 2" xfId="788"/>
    <cellStyle name="Percent 4 3 3" xfId="968"/>
    <cellStyle name="Percent 4 4" xfId="965"/>
    <cellStyle name="Percent 40" xfId="789"/>
    <cellStyle name="Percent 41" xfId="790"/>
    <cellStyle name="Percent 42" xfId="791"/>
    <cellStyle name="Percent 43" xfId="792"/>
    <cellStyle name="Percent 44" xfId="793"/>
    <cellStyle name="Percent 45" xfId="794"/>
    <cellStyle name="Percent 46" xfId="795"/>
    <cellStyle name="Percent 47" xfId="796"/>
    <cellStyle name="Percent 5" xfId="797"/>
    <cellStyle name="Percent 5 2" xfId="798"/>
    <cellStyle name="Percent 5 2 2" xfId="799"/>
    <cellStyle name="Percent 5 2 2 2" xfId="971"/>
    <cellStyle name="Percent 5 2 3" xfId="970"/>
    <cellStyle name="Percent 5 3" xfId="800"/>
    <cellStyle name="Percent 5 3 2" xfId="972"/>
    <cellStyle name="Percent 5 4" xfId="801"/>
    <cellStyle name="Percent 5 5" xfId="969"/>
    <cellStyle name="Percent 6" xfId="802"/>
    <cellStyle name="Percent 6 2" xfId="803"/>
    <cellStyle name="Percent 6 2 2" xfId="804"/>
    <cellStyle name="Percent 6 2 2 2" xfId="975"/>
    <cellStyle name="Percent 6 2 3" xfId="974"/>
    <cellStyle name="Percent 6 3" xfId="805"/>
    <cellStyle name="Percent 6 3 2" xfId="976"/>
    <cellStyle name="Percent 6 4" xfId="806"/>
    <cellStyle name="Percent 6 5" xfId="973"/>
    <cellStyle name="Percent 7" xfId="807"/>
    <cellStyle name="Percent 7 2" xfId="808"/>
    <cellStyle name="Percent 7 2 2" xfId="809"/>
    <cellStyle name="Percent 7 2 2 2" xfId="979"/>
    <cellStyle name="Percent 7 2 3" xfId="978"/>
    <cellStyle name="Percent 7 3" xfId="810"/>
    <cellStyle name="Percent 7 3 2" xfId="980"/>
    <cellStyle name="Percent 7 4" xfId="811"/>
    <cellStyle name="Percent 7 5" xfId="977"/>
    <cellStyle name="Percent 8" xfId="812"/>
    <cellStyle name="Percent 8 2" xfId="813"/>
    <cellStyle name="Percent 8 2 2" xfId="982"/>
    <cellStyle name="Percent 8 3" xfId="814"/>
    <cellStyle name="Percent 8 4" xfId="981"/>
    <cellStyle name="Percent 9" xfId="815"/>
    <cellStyle name="Percent 9 2" xfId="816"/>
    <cellStyle name="Percent 9 3" xfId="817"/>
    <cellStyle name="Percent 9 4" xfId="818"/>
    <cellStyle name="Percent 9 5" xfId="983"/>
    <cellStyle name="Standard_Data" xfId="819"/>
    <cellStyle name="style" xfId="820"/>
    <cellStyle name="Style 1" xfId="821"/>
    <cellStyle name="style 2" xfId="822"/>
    <cellStyle name="style 3" xfId="823"/>
    <cellStyle name="style 4" xfId="824"/>
    <cellStyle name="style1" xfId="825"/>
    <cellStyle name="style2" xfId="826"/>
    <cellStyle name="subtotals" xfId="827"/>
    <cellStyle name="þ_x001d_ð &amp;ý&amp;†ýG_x0008_ X_x000a__x0007__x0001__x0001_" xfId="828"/>
    <cellStyle name="þ_x001d_ð &amp;ý&amp;†ýG_x0008_ X_x000a__x0007__x0001__x0001_ 2" xfId="984"/>
    <cellStyle name="UnitValuation" xfId="829"/>
    <cellStyle name="Währung [0]_35ERI8T2gbIEMixb4v26icuOo" xfId="830"/>
    <cellStyle name="Währung_35ERI8T2gbIEMixb4v26icuOo" xfId="831"/>
    <cellStyle name="콤마 [0]_RESULTS" xfId="832"/>
    <cellStyle name="콤마_RESULTS" xfId="833"/>
    <cellStyle name="통화 [0]_RESULTS" xfId="834"/>
    <cellStyle name="통화_RESULTS" xfId="835"/>
    <cellStyle name="표준_12월 " xfId="83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2</xdr:col>
      <xdr:colOff>3028949</xdr:colOff>
      <xdr:row>6</xdr:row>
      <xdr:rowOff>132591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9525"/>
          <a:ext cx="3038474" cy="1266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s.arya.aditiawanto/Desktop/KK%20MU%20DP/KK%20LB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s.arya.aditiawanto/Downloads/Kertas%20Kerja%20Juni/Data%20Keuanga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10"/>
      <sheetName val="inv_10"/>
      <sheetName val="keu_09"/>
      <sheetName val="inv_09"/>
      <sheetName val="keu_12"/>
      <sheetName val="inv_12"/>
      <sheetName val="keu_11"/>
      <sheetName val="inv_11"/>
      <sheetName val="Januari"/>
      <sheetName val="Februari"/>
      <sheetName val="Maret"/>
      <sheetName val="April"/>
      <sheetName val="Mei"/>
      <sheetName val="Juni"/>
      <sheetName val="Juli"/>
      <sheetName val="keu_08"/>
      <sheetName val="inv_08"/>
      <sheetName val="keu_07"/>
      <sheetName val="inv_07"/>
      <sheetName val="Agustus"/>
      <sheetName val="September"/>
      <sheetName val="Oktober"/>
      <sheetName val="November "/>
      <sheetName val="Desember "/>
      <sheetName val="inv_06"/>
      <sheetName val="keu_06"/>
      <sheetName val="keu_05"/>
      <sheetName val="inv_05"/>
      <sheetName val="Keu_04"/>
      <sheetName val="Inv_04"/>
      <sheetName val="Inv_03"/>
      <sheetName val="Keu_03"/>
      <sheetName val="Keu_02"/>
      <sheetName val="Inv_02"/>
      <sheetName val="Keu_01"/>
      <sheetName val="Inv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PPMP</v>
          </cell>
        </row>
        <row r="3">
          <cell r="D3" t="str">
            <v>PPMP</v>
          </cell>
        </row>
        <row r="4">
          <cell r="D4" t="str">
            <v>PPMP</v>
          </cell>
        </row>
        <row r="5">
          <cell r="D5" t="str">
            <v>PPMP</v>
          </cell>
        </row>
        <row r="6">
          <cell r="D6" t="str">
            <v>PPMP</v>
          </cell>
        </row>
        <row r="7">
          <cell r="D7" t="str">
            <v>PPMP</v>
          </cell>
        </row>
        <row r="8">
          <cell r="D8" t="str">
            <v>PPMP</v>
          </cell>
        </row>
        <row r="9">
          <cell r="D9" t="str">
            <v>PPMP</v>
          </cell>
        </row>
        <row r="10">
          <cell r="D10" t="str">
            <v>PPMP</v>
          </cell>
        </row>
        <row r="11">
          <cell r="D11" t="str">
            <v>PPMP</v>
          </cell>
        </row>
        <row r="12">
          <cell r="D12" t="str">
            <v>PPMP</v>
          </cell>
        </row>
        <row r="13">
          <cell r="D13" t="str">
            <v>PPMP</v>
          </cell>
        </row>
        <row r="14">
          <cell r="D14" t="str">
            <v>PPIP</v>
          </cell>
        </row>
        <row r="15">
          <cell r="D15" t="str">
            <v>PPMP</v>
          </cell>
        </row>
        <row r="16">
          <cell r="D16" t="str">
            <v>PPMP</v>
          </cell>
        </row>
        <row r="17">
          <cell r="D17" t="str">
            <v>PPMP</v>
          </cell>
        </row>
        <row r="18">
          <cell r="D18" t="str">
            <v>PPMP</v>
          </cell>
        </row>
        <row r="19">
          <cell r="D19" t="str">
            <v>PPIP</v>
          </cell>
        </row>
        <row r="20">
          <cell r="D20" t="str">
            <v>PPMP</v>
          </cell>
        </row>
        <row r="21">
          <cell r="D21" t="str">
            <v>PPMP</v>
          </cell>
        </row>
        <row r="22">
          <cell r="D22" t="str">
            <v>PPMP</v>
          </cell>
        </row>
        <row r="23">
          <cell r="D23" t="str">
            <v>PPMP</v>
          </cell>
        </row>
        <row r="24">
          <cell r="D24" t="str">
            <v>PPMP</v>
          </cell>
        </row>
        <row r="25">
          <cell r="D25" t="str">
            <v>PPMP</v>
          </cell>
        </row>
        <row r="26">
          <cell r="D26" t="str">
            <v>PPMP</v>
          </cell>
        </row>
        <row r="27">
          <cell r="D27" t="str">
            <v>PPMP</v>
          </cell>
        </row>
        <row r="28">
          <cell r="D28" t="str">
            <v>PPMP</v>
          </cell>
        </row>
        <row r="29">
          <cell r="D29" t="str">
            <v>PPMP</v>
          </cell>
        </row>
        <row r="30">
          <cell r="D30" t="str">
            <v>PPIP</v>
          </cell>
        </row>
        <row r="31">
          <cell r="D31" t="str">
            <v>PPMP</v>
          </cell>
        </row>
        <row r="32">
          <cell r="D32" t="str">
            <v>PPMP</v>
          </cell>
        </row>
        <row r="33">
          <cell r="D33" t="str">
            <v>PPMP</v>
          </cell>
        </row>
        <row r="34">
          <cell r="D34" t="str">
            <v>PPMP</v>
          </cell>
        </row>
        <row r="35">
          <cell r="D35" t="str">
            <v>PPMP</v>
          </cell>
        </row>
        <row r="36">
          <cell r="D36" t="str">
            <v>PPMP</v>
          </cell>
        </row>
        <row r="37">
          <cell r="D37" t="str">
            <v>PPMP</v>
          </cell>
        </row>
        <row r="38">
          <cell r="D38" t="str">
            <v>PPMP</v>
          </cell>
        </row>
        <row r="39">
          <cell r="D39" t="str">
            <v>PPMP</v>
          </cell>
        </row>
        <row r="40">
          <cell r="D40" t="str">
            <v>PPMP</v>
          </cell>
        </row>
        <row r="41">
          <cell r="D41" t="str">
            <v>PPMP</v>
          </cell>
        </row>
        <row r="42">
          <cell r="D42" t="str">
            <v>PPMP</v>
          </cell>
        </row>
        <row r="43">
          <cell r="D43" t="str">
            <v>PPMP</v>
          </cell>
        </row>
        <row r="44">
          <cell r="D44" t="str">
            <v>PPMP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05 (2)"/>
      <sheetName val="GRAFIK_ALL(M)"/>
      <sheetName val="GRAFIK_ALL(T)"/>
      <sheetName val="Data Master"/>
      <sheetName val="Pelaporan_Januari 2015"/>
      <sheetName val="Keu_01"/>
      <sheetName val="Inv_01"/>
      <sheetName val="Keu_02"/>
      <sheetName val="Inv_02"/>
      <sheetName val="ALAMAT"/>
      <sheetName val="Piutang Pendiri"/>
      <sheetName val="DATI II"/>
      <sheetName val="DATI I_II"/>
      <sheetName val="Keu_03"/>
      <sheetName val="Inv_03"/>
      <sheetName val="Tabel Invest"/>
      <sheetName val="per KR"/>
      <sheetName val="cek aset april"/>
      <sheetName val="per KR (2)"/>
      <sheetName val="Sheet1"/>
      <sheetName val="Keu_04"/>
      <sheetName val="Inv_04"/>
      <sheetName val="inv_05"/>
      <sheetName val="keu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NBDU</v>
          </cell>
          <cell r="C1" t="str">
            <v>Nama Dana Pensiun</v>
          </cell>
          <cell r="D1" t="str">
            <v>Jenis Dana Pensiun</v>
          </cell>
          <cell r="E1" t="str">
            <v>Program Pensiun</v>
          </cell>
          <cell r="F1" t="str">
            <v>Alamat</v>
          </cell>
          <cell r="G1" t="str">
            <v xml:space="preserve"> Kota</v>
          </cell>
          <cell r="H1" t="str">
            <v>Propinsi</v>
          </cell>
        </row>
        <row r="2">
          <cell r="B2" t="str">
            <v>00001</v>
          </cell>
          <cell r="C2" t="str">
            <v>Bank Indonesia</v>
          </cell>
          <cell r="D2" t="str">
            <v>DPPK</v>
          </cell>
          <cell r="E2" t="str">
            <v>PPMP</v>
          </cell>
          <cell r="F2" t="str">
            <v>Gedung YKK-BI Lt.5   Jl. Deposito VI No. 12-14  Komplek Bidakara Pancoran</v>
          </cell>
          <cell r="G2" t="str">
            <v>Jakarta Selatan</v>
          </cell>
          <cell r="H2" t="str">
            <v>DKI Jakarta</v>
          </cell>
        </row>
        <row r="3">
          <cell r="B3" t="str">
            <v>00002</v>
          </cell>
          <cell r="C3" t="str">
            <v>Jakarta International Hotels &amp; Development</v>
          </cell>
          <cell r="D3" t="str">
            <v>DPPK</v>
          </cell>
          <cell r="E3" t="str">
            <v>PPMP</v>
          </cell>
          <cell r="F3" t="str">
            <v>Jl. Lapangan Banteng Selatan No.1</v>
          </cell>
          <cell r="G3" t="str">
            <v>Jakarta Pusat</v>
          </cell>
          <cell r="H3" t="str">
            <v>DKI Jakarta</v>
          </cell>
        </row>
        <row r="4">
          <cell r="B4" t="str">
            <v>00004</v>
          </cell>
          <cell r="C4" t="str">
            <v>Kompas Gramedia</v>
          </cell>
          <cell r="D4" t="str">
            <v>DPPK</v>
          </cell>
          <cell r="E4" t="str">
            <v>PPMP</v>
          </cell>
          <cell r="F4" t="str">
            <v>Griya Purnakarya  Jl. Palmerah Selatan Nomor 22-28</v>
          </cell>
          <cell r="G4" t="str">
            <v>Jakarta Pusat</v>
          </cell>
          <cell r="H4" t="str">
            <v>DKI Jakarta</v>
          </cell>
        </row>
        <row r="5">
          <cell r="B5" t="str">
            <v>00005</v>
          </cell>
          <cell r="C5" t="str">
            <v>Samudera Indonesia</v>
          </cell>
          <cell r="D5" t="str">
            <v>DPPK</v>
          </cell>
          <cell r="E5" t="str">
            <v>PPMP</v>
          </cell>
          <cell r="F5" t="str">
            <v>Gedung DPSI Lt. 1,   Jl. Anggrek Cendrawasih   Blok J-12 Slipi</v>
          </cell>
          <cell r="G5" t="str">
            <v>Jakarta Barat</v>
          </cell>
          <cell r="H5" t="str">
            <v>DKI Jakarta</v>
          </cell>
        </row>
        <row r="6">
          <cell r="B6" t="str">
            <v>00006</v>
          </cell>
          <cell r="C6" t="str">
            <v>Bank Tabungan Negara</v>
          </cell>
          <cell r="D6" t="str">
            <v>DPPK</v>
          </cell>
          <cell r="E6" t="str">
            <v>PPMP</v>
          </cell>
          <cell r="F6" t="str">
            <v>Wisma Purna Batara Lantai 3,  Jl.Kesehatan NO.56-58</v>
          </cell>
          <cell r="G6" t="str">
            <v>Jakarta Pusat</v>
          </cell>
          <cell r="H6" t="str">
            <v>DKI Jakarta</v>
          </cell>
        </row>
        <row r="7">
          <cell r="B7" t="str">
            <v>00008</v>
          </cell>
          <cell r="C7" t="str">
            <v>Bank Mandiri Dua</v>
          </cell>
          <cell r="D7" t="str">
            <v>DPPK</v>
          </cell>
          <cell r="E7" t="str">
            <v>PPMP</v>
          </cell>
          <cell r="F7" t="str">
            <v>Komplek Ruko Segitiga Senen Blok A 12-14  Jl. Senen Raya No. 135</v>
          </cell>
          <cell r="G7" t="str">
            <v>Jakarta Pusat</v>
          </cell>
          <cell r="H7" t="str">
            <v>DKI Jakarta</v>
          </cell>
        </row>
        <row r="8">
          <cell r="B8" t="str">
            <v>00010</v>
          </cell>
          <cell r="C8" t="str">
            <v>Inter Pacific</v>
          </cell>
          <cell r="D8" t="str">
            <v>DPPK</v>
          </cell>
          <cell r="E8" t="str">
            <v>PPMP</v>
          </cell>
          <cell r="F8" t="str">
            <v>Up. Bapak Bambang Purwono/Bapak Rocky S. Laurens  Gedung Artha Graha Lt. 3  Jl. Jend. Sudirman Kav. 52-53, SCBD</v>
          </cell>
          <cell r="G8" t="str">
            <v>Jakarta Selatan</v>
          </cell>
          <cell r="H8" t="str">
            <v>DKI Jakarta</v>
          </cell>
        </row>
        <row r="9">
          <cell r="B9" t="str">
            <v>00012</v>
          </cell>
          <cell r="C9" t="str">
            <v>Bank Pembangunan Daerah Riau</v>
          </cell>
          <cell r="D9" t="str">
            <v>DPPK</v>
          </cell>
          <cell r="E9" t="str">
            <v>PPMP</v>
          </cell>
          <cell r="F9" t="str">
            <v>Komp. Grand Sudirman Blok B.3  Jl. Setia Maharaja-</v>
          </cell>
          <cell r="G9" t="str">
            <v>Pekanbaru</v>
          </cell>
          <cell r="H9" t="str">
            <v>Riau</v>
          </cell>
        </row>
        <row r="10">
          <cell r="B10" t="str">
            <v>00013</v>
          </cell>
          <cell r="C10" t="str">
            <v>Gereja Kristen Indonesia</v>
          </cell>
          <cell r="D10" t="str">
            <v>DPPK</v>
          </cell>
          <cell r="E10" t="str">
            <v>PPMP</v>
          </cell>
          <cell r="F10" t="str">
            <v>Pusat Niaga Duta Mas Fatmawati Blok B1/21  Jl. RS.Fatmawati No.39</v>
          </cell>
          <cell r="G10" t="str">
            <v>Jakarta Selatan</v>
          </cell>
          <cell r="H10" t="str">
            <v>DKI Jakarta</v>
          </cell>
        </row>
        <row r="11">
          <cell r="B11" t="str">
            <v>00014</v>
          </cell>
          <cell r="C11" t="str">
            <v>Bank Mandiri Empat</v>
          </cell>
          <cell r="D11" t="str">
            <v>DPPK</v>
          </cell>
          <cell r="E11" t="str">
            <v>PPMP</v>
          </cell>
          <cell r="F11" t="str">
            <v>Gedung Dana Graha Lt. Dasar   Jl. Gondangdia Kecil No.12-14</v>
          </cell>
          <cell r="G11" t="str">
            <v>Jakarta Pusat</v>
          </cell>
          <cell r="H11" t="str">
            <v>DKI Jakarta</v>
          </cell>
        </row>
        <row r="12">
          <cell r="B12" t="str">
            <v>00015</v>
          </cell>
          <cell r="C12" t="str">
            <v>Danareksa</v>
          </cell>
          <cell r="D12" t="str">
            <v>DPPK</v>
          </cell>
          <cell r="E12" t="str">
            <v>PPMP</v>
          </cell>
          <cell r="F12" t="str">
            <v>Gd. Danareksa Lt. dasar   Jl. Merdeka Selatan No. 14</v>
          </cell>
          <cell r="G12" t="str">
            <v>Jakarta Pusat</v>
          </cell>
          <cell r="H12" t="str">
            <v>DKI Jakarta</v>
          </cell>
        </row>
        <row r="13">
          <cell r="B13" t="str">
            <v>00016</v>
          </cell>
          <cell r="C13" t="str">
            <v>PT Asuransi Jasa Indonesia</v>
          </cell>
          <cell r="D13" t="str">
            <v>DPPK</v>
          </cell>
          <cell r="E13" t="str">
            <v>PPMP</v>
          </cell>
          <cell r="F13" t="str">
            <v>Jl. Otto Iskandardinata 70/29 Taman Indah</v>
          </cell>
          <cell r="G13" t="str">
            <v>Jakarta Timur</v>
          </cell>
          <cell r="H13" t="str">
            <v>DKI Jakarta</v>
          </cell>
        </row>
        <row r="14">
          <cell r="B14" t="str">
            <v>00020</v>
          </cell>
          <cell r="C14" t="str">
            <v>Pegawai Pembangunan Jaya Group</v>
          </cell>
          <cell r="D14" t="str">
            <v>DPPK</v>
          </cell>
          <cell r="E14" t="str">
            <v>PPIP</v>
          </cell>
          <cell r="F14" t="str">
            <v>Gedung Jaya Lt.7 Jl. M.H. Thamrin No.12</v>
          </cell>
          <cell r="G14" t="str">
            <v>Jakarta Pusat</v>
          </cell>
          <cell r="H14" t="str">
            <v>DKI Jakarta</v>
          </cell>
        </row>
        <row r="15">
          <cell r="B15" t="str">
            <v>00021</v>
          </cell>
          <cell r="C15" t="str">
            <v>Konimex</v>
          </cell>
          <cell r="D15" t="str">
            <v>DPPK</v>
          </cell>
          <cell r="E15" t="str">
            <v>PPMP</v>
          </cell>
          <cell r="F15" t="str">
            <v>PT. Konimex, Sanggrahan, Cemani, Grogol</v>
          </cell>
          <cell r="G15" t="str">
            <v>Sukoharjo</v>
          </cell>
          <cell r="H15" t="str">
            <v>Jawa Tengah</v>
          </cell>
        </row>
        <row r="16">
          <cell r="B16" t="str">
            <v>00022</v>
          </cell>
          <cell r="C16" t="str">
            <v>PT Trakindo Utama</v>
          </cell>
          <cell r="D16" t="str">
            <v>DPPK</v>
          </cell>
          <cell r="E16" t="str">
            <v>PPMP</v>
          </cell>
          <cell r="F16" t="str">
            <v>PT Trakindo Utama / Lantai II  Jl. KKO Raya - Cilandak</v>
          </cell>
          <cell r="G16" t="str">
            <v>Jakarta Selatan</v>
          </cell>
          <cell r="H16" t="str">
            <v>DKI Jakarta</v>
          </cell>
        </row>
        <row r="17">
          <cell r="B17" t="str">
            <v>00023</v>
          </cell>
          <cell r="C17" t="str">
            <v>Jasa Raharja</v>
          </cell>
          <cell r="D17" t="str">
            <v>DPPK</v>
          </cell>
          <cell r="E17" t="str">
            <v>PPMP</v>
          </cell>
          <cell r="F17" t="str">
            <v>Wisma Raharja Lt. 8  Jl. TB. Simatupang Kav. 1</v>
          </cell>
          <cell r="G17" t="str">
            <v>Jakarta Selatan</v>
          </cell>
          <cell r="H17" t="str">
            <v>DKI Jakarta</v>
          </cell>
        </row>
        <row r="18">
          <cell r="B18" t="str">
            <v>00025</v>
          </cell>
          <cell r="C18" t="str">
            <v>Bank DKI</v>
          </cell>
          <cell r="D18" t="str">
            <v>DPPK</v>
          </cell>
          <cell r="E18" t="str">
            <v>PPMP</v>
          </cell>
          <cell r="F18" t="str">
            <v>Ruko Mega Grosir Cempaka Mas  Blok Q No. 17  Jl. Letjend. Soeprapto</v>
          </cell>
          <cell r="G18" t="str">
            <v>Jakarta Pusat</v>
          </cell>
          <cell r="H18" t="str">
            <v>DKI Jakarta</v>
          </cell>
        </row>
        <row r="19">
          <cell r="B19" t="str">
            <v>00026</v>
          </cell>
          <cell r="C19" t="str">
            <v>PGI</v>
          </cell>
          <cell r="D19" t="str">
            <v>DPPK</v>
          </cell>
          <cell r="E19" t="str">
            <v>PPIP</v>
          </cell>
          <cell r="F19" t="str">
            <v>Jl. Kayu Jati III No. 1 Rawamangun</v>
          </cell>
          <cell r="G19" t="str">
            <v>Jakarta Timur</v>
          </cell>
          <cell r="H19" t="str">
            <v>DKI Jakarta</v>
          </cell>
        </row>
        <row r="20">
          <cell r="B20" t="str">
            <v>00029</v>
          </cell>
          <cell r="C20" t="str">
            <v>Perhimpunan Pendidikan Dan Pengajaran Kristen Petra</v>
          </cell>
          <cell r="D20" t="str">
            <v>DPPK</v>
          </cell>
          <cell r="E20" t="str">
            <v>PPMP</v>
          </cell>
          <cell r="F20" t="str">
            <v>Kertajaya Indah Tengah VI/37 (H-128)</v>
          </cell>
          <cell r="G20" t="str">
            <v>Surabaya</v>
          </cell>
          <cell r="H20" t="str">
            <v>Jawa Timur</v>
          </cell>
        </row>
        <row r="21">
          <cell r="B21" t="str">
            <v>00030</v>
          </cell>
          <cell r="C21" t="str">
            <v>Panin Bank</v>
          </cell>
          <cell r="D21" t="str">
            <v>DPPK</v>
          </cell>
          <cell r="E21" t="str">
            <v>PPMP</v>
          </cell>
          <cell r="F21" t="str">
            <v>Gd. Panin Bank Center/ Lt.3  Jl. Jend.Sudirman Kav.1</v>
          </cell>
          <cell r="G21" t="str">
            <v>Jakarta Pusat</v>
          </cell>
          <cell r="H21" t="str">
            <v>DKI Jakarta</v>
          </cell>
        </row>
        <row r="22">
          <cell r="B22" t="str">
            <v>00031</v>
          </cell>
          <cell r="C22" t="str">
            <v>Pegawai BPD Bali</v>
          </cell>
          <cell r="D22" t="str">
            <v>DPPK</v>
          </cell>
          <cell r="E22" t="str">
            <v>PPMP</v>
          </cell>
          <cell r="F22" t="str">
            <v>Jl. PB. Sudirman Pertokoan Sudirman Agung Blok A N</v>
          </cell>
          <cell r="G22" t="str">
            <v>Denpasar</v>
          </cell>
          <cell r="H22" t="str">
            <v>Bali</v>
          </cell>
        </row>
        <row r="23">
          <cell r="B23" t="str">
            <v>00032</v>
          </cell>
          <cell r="C23" t="str">
            <v>Jiwasraya</v>
          </cell>
          <cell r="D23" t="str">
            <v>DPPK</v>
          </cell>
          <cell r="E23" t="str">
            <v>PPMP</v>
          </cell>
          <cell r="F23" t="str">
            <v>Jalan IR. H. Juanda No. 34</v>
          </cell>
          <cell r="G23" t="str">
            <v>Jakarta Pusat</v>
          </cell>
          <cell r="H23" t="str">
            <v>DKI Jakarta</v>
          </cell>
        </row>
        <row r="24">
          <cell r="B24" t="str">
            <v>00034</v>
          </cell>
          <cell r="C24" t="str">
            <v>BPD DI Yogyakarta</v>
          </cell>
          <cell r="D24" t="str">
            <v>DPPK</v>
          </cell>
          <cell r="E24" t="str">
            <v>PPMP</v>
          </cell>
          <cell r="F24" t="str">
            <v>Jl. Tentara Pelajar 7  BPD DI Yogyakarta</v>
          </cell>
          <cell r="G24" t="str">
            <v>Yogyakarta</v>
          </cell>
          <cell r="H24" t="str">
            <v>DI Yogyakarta</v>
          </cell>
        </row>
        <row r="25">
          <cell r="B25" t="str">
            <v>00036</v>
          </cell>
          <cell r="C25" t="str">
            <v>Cedefindo</v>
          </cell>
          <cell r="D25" t="str">
            <v>DPPK</v>
          </cell>
          <cell r="E25" t="str">
            <v>PPMP</v>
          </cell>
          <cell r="F25" t="str">
            <v>Jl. Raya Narogong Km. 4   Kel Bojong Rawa Lumbu</v>
          </cell>
          <cell r="G25" t="str">
            <v>Bekasi</v>
          </cell>
          <cell r="H25" t="str">
            <v>Jawa Barat</v>
          </cell>
        </row>
        <row r="26">
          <cell r="B26" t="str">
            <v>00037</v>
          </cell>
          <cell r="C26" t="str">
            <v>Karyawan Taspen</v>
          </cell>
          <cell r="D26" t="str">
            <v>DPPK</v>
          </cell>
          <cell r="E26" t="str">
            <v>PPMP</v>
          </cell>
          <cell r="F26" t="str">
            <v>Jl. Radin Inten II No. 1  Buaran - Klender</v>
          </cell>
          <cell r="G26" t="str">
            <v>Jakarta Timur</v>
          </cell>
          <cell r="H26" t="str">
            <v>DKI Jakarta</v>
          </cell>
        </row>
        <row r="27">
          <cell r="B27" t="str">
            <v>00038</v>
          </cell>
          <cell r="C27" t="str">
            <v>Bank CIMB Niaga</v>
          </cell>
          <cell r="D27" t="str">
            <v>DPPK</v>
          </cell>
          <cell r="E27" t="str">
            <v>PPMP</v>
          </cell>
          <cell r="F27" t="str">
            <v>JL. RS. Fatmawati N2.20</v>
          </cell>
          <cell r="G27" t="str">
            <v>Jakarta Selatan</v>
          </cell>
          <cell r="H27" t="str">
            <v>DKI Jakarta</v>
          </cell>
        </row>
        <row r="28">
          <cell r="B28" t="str">
            <v>00040</v>
          </cell>
          <cell r="C28" t="str">
            <v>Bank Pembangunan Daerah Jawa Barat dan Banten, Tbk</v>
          </cell>
          <cell r="D28" t="str">
            <v>DPPK</v>
          </cell>
          <cell r="E28" t="str">
            <v>PPMP</v>
          </cell>
          <cell r="F28" t="str">
            <v>Jl. Kejaksaan No. 8 - 10  (Ex. Kantor Kas Taspen Bank BJB)</v>
          </cell>
          <cell r="G28" t="str">
            <v>Bandung</v>
          </cell>
          <cell r="H28" t="str">
            <v>Jawa Barat</v>
          </cell>
        </row>
        <row r="29">
          <cell r="B29" t="str">
            <v>00041</v>
          </cell>
          <cell r="C29" t="str">
            <v>Gereja-Gereja Kristen Jawa</v>
          </cell>
          <cell r="D29" t="str">
            <v>DPPK</v>
          </cell>
          <cell r="E29" t="str">
            <v>PPMP</v>
          </cell>
          <cell r="F29" t="str">
            <v>Jl. Yos Sudarso  No. 5</v>
          </cell>
          <cell r="G29" t="str">
            <v>Salatiga</v>
          </cell>
          <cell r="H29" t="str">
            <v>Jawa Tengah</v>
          </cell>
        </row>
        <row r="30">
          <cell r="B30" t="str">
            <v>00044</v>
          </cell>
          <cell r="C30" t="str">
            <v>Gunung Mulia</v>
          </cell>
          <cell r="D30" t="str">
            <v>DPPK</v>
          </cell>
          <cell r="E30" t="str">
            <v>PPIP</v>
          </cell>
          <cell r="F30" t="str">
            <v>BPK Gunung Mulia Lantai III   Ruang Dana Pensiun   Jl. Kwitang No. 22-23</v>
          </cell>
          <cell r="G30" t="str">
            <v>Jakarta Pusat</v>
          </cell>
          <cell r="H30" t="str">
            <v>DKI Jakarta</v>
          </cell>
        </row>
        <row r="31">
          <cell r="B31" t="str">
            <v>00045</v>
          </cell>
          <cell r="C31" t="str">
            <v>Cardig Group</v>
          </cell>
          <cell r="D31" t="str">
            <v>DPPK</v>
          </cell>
          <cell r="E31" t="str">
            <v>PPMP</v>
          </cell>
          <cell r="F31" t="str">
            <v>Menara Cardig Lt 4   Jl. Protokol Halim Perdanakusuma</v>
          </cell>
          <cell r="G31" t="str">
            <v>Jakarta Timur</v>
          </cell>
          <cell r="H31" t="str">
            <v>DKI Jakarta</v>
          </cell>
        </row>
        <row r="32">
          <cell r="B32" t="str">
            <v>00046</v>
          </cell>
          <cell r="C32" t="str">
            <v>Karyawan Koperasi</v>
          </cell>
          <cell r="D32" t="str">
            <v>DPPK</v>
          </cell>
          <cell r="E32" t="str">
            <v>PPMP</v>
          </cell>
          <cell r="F32" t="str">
            <v>Jalan Iskandarsyah I No. 26  Melawai - Kebayoran Baru</v>
          </cell>
          <cell r="G32" t="str">
            <v>Jakarta</v>
          </cell>
          <cell r="H32" t="str">
            <v>DKI Jakarta</v>
          </cell>
        </row>
        <row r="33">
          <cell r="B33" t="str">
            <v>00047</v>
          </cell>
          <cell r="C33" t="str">
            <v>Pegawai PT Aerowisata</v>
          </cell>
          <cell r="D33" t="str">
            <v>DPPK</v>
          </cell>
          <cell r="E33" t="str">
            <v>PPMP</v>
          </cell>
          <cell r="F33" t="str">
            <v>Jl. K.H. Abdullah Syafei No. 45E</v>
          </cell>
          <cell r="G33" t="str">
            <v>Jakarta Selatan</v>
          </cell>
          <cell r="H33" t="str">
            <v>DKI Jakarta</v>
          </cell>
        </row>
        <row r="34">
          <cell r="B34" t="str">
            <v>00048</v>
          </cell>
          <cell r="C34" t="str">
            <v>Bank Mandiri Satu</v>
          </cell>
          <cell r="D34" t="str">
            <v>DPPK</v>
          </cell>
          <cell r="E34" t="str">
            <v>PPMP</v>
          </cell>
          <cell r="F34" t="str">
            <v>Gedung Bank Mandiri Lantai 3  Jl. Mampang Prapatan Raya No.61</v>
          </cell>
          <cell r="G34" t="str">
            <v>Jakarta Selatan</v>
          </cell>
          <cell r="H34" t="str">
            <v>DKI Jakarta</v>
          </cell>
        </row>
        <row r="35">
          <cell r="B35" t="str">
            <v>00049</v>
          </cell>
          <cell r="C35" t="str">
            <v>BPD Kalimantan Selatan</v>
          </cell>
          <cell r="D35" t="str">
            <v>DPPK</v>
          </cell>
          <cell r="E35" t="str">
            <v>PPMP</v>
          </cell>
          <cell r="F35" t="str">
            <v>Jalan Sultan Abdurrahman No. 116 Pontianak, Kalimantan Barat</v>
          </cell>
          <cell r="G35" t="str">
            <v>Banjarmasin</v>
          </cell>
          <cell r="H35" t="str">
            <v>Kalimantan Selatan</v>
          </cell>
        </row>
        <row r="36">
          <cell r="B36" t="str">
            <v>00050</v>
          </cell>
          <cell r="C36" t="str">
            <v>Satyawacana</v>
          </cell>
          <cell r="D36" t="str">
            <v>DPPK</v>
          </cell>
          <cell r="E36" t="str">
            <v>PPMP</v>
          </cell>
          <cell r="F36" t="str">
            <v>Plasa Satya Wacana Jl. Diponegoro 52-60</v>
          </cell>
          <cell r="G36" t="str">
            <v>Salatiga</v>
          </cell>
          <cell r="H36" t="str">
            <v>Jawa Tengah</v>
          </cell>
        </row>
        <row r="37">
          <cell r="B37" t="str">
            <v>00052</v>
          </cell>
          <cell r="C37" t="str">
            <v>LIA</v>
          </cell>
          <cell r="D37" t="str">
            <v>DPPK</v>
          </cell>
          <cell r="E37" t="str">
            <v>PPMP</v>
          </cell>
          <cell r="F37" t="str">
            <v>STBA LIA Lt.1, Ruang Dana Pensiun  Jl. Pengadegan Timur Raya No. 3</v>
          </cell>
          <cell r="G37" t="str">
            <v>Jakarta Selatan</v>
          </cell>
          <cell r="H37" t="str">
            <v>DKI Jakarta</v>
          </cell>
        </row>
        <row r="38">
          <cell r="B38" t="str">
            <v>00053</v>
          </cell>
          <cell r="C38" t="str">
            <v>Rajawali Nusantara Indonesia</v>
          </cell>
          <cell r="D38" t="str">
            <v>DPPK</v>
          </cell>
          <cell r="E38" t="str">
            <v>PPMP</v>
          </cell>
          <cell r="F38" t="str">
            <v>Jl. Anyer IX/4 Menteng</v>
          </cell>
          <cell r="G38" t="str">
            <v>Jakarta Selatan</v>
          </cell>
          <cell r="H38" t="str">
            <v>DKI Jakarta</v>
          </cell>
        </row>
        <row r="39">
          <cell r="B39" t="str">
            <v>00054</v>
          </cell>
          <cell r="C39" t="str">
            <v>Karyawan Mobil Oil Indonesia Inc. (DAPEKAMI)</v>
          </cell>
          <cell r="D39" t="str">
            <v>DPPK</v>
          </cell>
          <cell r="E39" t="str">
            <v>PPMP</v>
          </cell>
          <cell r="F39" t="str">
            <v>Wisma GKBI Lt. 27 Ruang 27-410  Jl. Jend. Sudirman no.28</v>
          </cell>
          <cell r="G39" t="str">
            <v>Jakarta Pusat</v>
          </cell>
          <cell r="H39" t="str">
            <v>DKI Jakarta</v>
          </cell>
        </row>
        <row r="40">
          <cell r="B40" t="str">
            <v>00056</v>
          </cell>
          <cell r="C40" t="str">
            <v>Sint Carolus</v>
          </cell>
          <cell r="D40" t="str">
            <v>DPPK</v>
          </cell>
          <cell r="E40" t="str">
            <v>PPMP</v>
          </cell>
          <cell r="F40" t="str">
            <v>Gdg Service Center Lt.2   Jl. Salemba Raya No. 41</v>
          </cell>
          <cell r="G40" t="str">
            <v>Jakarta Pusat</v>
          </cell>
          <cell r="H40" t="str">
            <v>DKI Jakarta</v>
          </cell>
        </row>
        <row r="41">
          <cell r="B41" t="str">
            <v>00057</v>
          </cell>
          <cell r="C41" t="str">
            <v>BPD Sumatera Selatan &amp; Bangka Belitung</v>
          </cell>
          <cell r="D41" t="str">
            <v>DPPK</v>
          </cell>
          <cell r="E41" t="str">
            <v>PPMP</v>
          </cell>
          <cell r="F41" t="str">
            <v>Gedung Bank Sumsel Lantai 1   Jl. Jend. Sudirman No.337</v>
          </cell>
          <cell r="G41" t="str">
            <v>Palembang</v>
          </cell>
          <cell r="H41" t="str">
            <v>Sumatera Selatan</v>
          </cell>
        </row>
        <row r="42">
          <cell r="B42" t="str">
            <v>00062</v>
          </cell>
          <cell r="C42" t="str">
            <v>Askrida</v>
          </cell>
          <cell r="D42" t="str">
            <v>DPPK</v>
          </cell>
          <cell r="E42" t="str">
            <v>PPMP</v>
          </cell>
          <cell r="F42" t="str">
            <v>Pusat Niaga Cempaka Mas M1/36  JL. Letjend. Suprapto</v>
          </cell>
          <cell r="G42" t="str">
            <v>Jakarta Pusat</v>
          </cell>
          <cell r="H42" t="str">
            <v>DKI Jakarta</v>
          </cell>
        </row>
        <row r="43">
          <cell r="B43" t="str">
            <v>00063</v>
          </cell>
          <cell r="C43" t="str">
            <v>PT Maskapai Reasuransi Indonesia</v>
          </cell>
          <cell r="D43" t="str">
            <v>DPPK</v>
          </cell>
          <cell r="E43" t="str">
            <v>PPMP</v>
          </cell>
          <cell r="F43" t="str">
            <v>Plaza Marein Lt.18   Jl. Jend Sudirman Kav. 76-78</v>
          </cell>
          <cell r="G43" t="str">
            <v>Jakarta Selatan</v>
          </cell>
          <cell r="H43" t="str">
            <v>DKI Jakarta</v>
          </cell>
        </row>
        <row r="44">
          <cell r="B44" t="str">
            <v>00064</v>
          </cell>
          <cell r="C44" t="str">
            <v>Purbaya</v>
          </cell>
          <cell r="D44" t="str">
            <v>DPPK</v>
          </cell>
          <cell r="E44" t="str">
            <v>PPMP</v>
          </cell>
          <cell r="F44" t="str">
            <v>JL. Gajahmada No. 62</v>
          </cell>
          <cell r="G44" t="str">
            <v>Semarang</v>
          </cell>
          <cell r="H44" t="str">
            <v>Jawa Tengah</v>
          </cell>
        </row>
        <row r="45">
          <cell r="B45" t="str">
            <v>00066</v>
          </cell>
          <cell r="C45" t="str">
            <v>Elnusa</v>
          </cell>
          <cell r="D45" t="str">
            <v>DPPK</v>
          </cell>
          <cell r="E45" t="str">
            <v>PPMP</v>
          </cell>
          <cell r="F45" t="str">
            <v>Gdg Dana Pensiun Elnusa JL. TB. Simatupang Kav IB Cilandak Timur</v>
          </cell>
          <cell r="G45" t="str">
            <v>Jakarta Selatan</v>
          </cell>
          <cell r="H45" t="str">
            <v>DKI Jakarta</v>
          </cell>
        </row>
        <row r="46">
          <cell r="B46" t="str">
            <v>00067</v>
          </cell>
          <cell r="C46" t="str">
            <v>Universitas Trisakti</v>
          </cell>
          <cell r="D46" t="str">
            <v>DPPK</v>
          </cell>
          <cell r="E46" t="str">
            <v>PPMP</v>
          </cell>
          <cell r="F46" t="str">
            <v>Gedung Syarief Thayeb Lt. 6, Kampus A Usakti Jl. Kyai Tapa no. 1 Grogol</v>
          </cell>
          <cell r="G46" t="str">
            <v>Jakarta Barat</v>
          </cell>
          <cell r="H46" t="str">
            <v>DKI Jakarta</v>
          </cell>
        </row>
        <row r="47">
          <cell r="B47" t="str">
            <v>00069</v>
          </cell>
          <cell r="C47" t="str">
            <v>LKBN Antara</v>
          </cell>
          <cell r="D47" t="str">
            <v>DPPK</v>
          </cell>
          <cell r="E47" t="str">
            <v>PPMP</v>
          </cell>
          <cell r="F47" t="str">
            <v>Graha Saharjo  Jl.Dr.Saharjo No.244D,Tebet</v>
          </cell>
          <cell r="G47" t="str">
            <v>Jakarta Selatan</v>
          </cell>
          <cell r="H47" t="str">
            <v>DKI Jakarta</v>
          </cell>
        </row>
        <row r="48">
          <cell r="B48" t="str">
            <v>00070</v>
          </cell>
          <cell r="C48" t="str">
            <v>Merck Indonesia</v>
          </cell>
          <cell r="D48" t="str">
            <v>DPPK</v>
          </cell>
          <cell r="E48" t="str">
            <v>PPMP</v>
          </cell>
          <cell r="F48" t="str">
            <v>Jl. Letjend. T.B. Simatupang No. 8,   Kel Gedong Kec. Pasar Rebo</v>
          </cell>
          <cell r="G48" t="str">
            <v>Jakarta Timur</v>
          </cell>
          <cell r="H48" t="str">
            <v>DKI Jakarta</v>
          </cell>
        </row>
        <row r="49">
          <cell r="B49" t="str">
            <v>00072</v>
          </cell>
          <cell r="C49" t="str">
            <v>BPD NTB</v>
          </cell>
          <cell r="D49" t="str">
            <v>DPPK</v>
          </cell>
          <cell r="E49" t="str">
            <v>PPMP</v>
          </cell>
          <cell r="F49" t="str">
            <v>Jln. Sultan Hasanuddin 27  Cakranegara</v>
          </cell>
          <cell r="G49" t="str">
            <v>Mataram</v>
          </cell>
          <cell r="H49" t="str">
            <v>Nusa Tenggara Barat</v>
          </cell>
        </row>
        <row r="50">
          <cell r="B50" t="str">
            <v>00075</v>
          </cell>
          <cell r="C50" t="str">
            <v>BPD Istimewa Aceh</v>
          </cell>
          <cell r="D50" t="str">
            <v>DPPK</v>
          </cell>
          <cell r="E50" t="str">
            <v>PPMP</v>
          </cell>
          <cell r="F50" t="str">
            <v xml:space="preserve">Jl. Tgk. Chik Pante Kulu Lt. 2 no. 6-7 </v>
          </cell>
          <cell r="G50" t="str">
            <v>Banda Aceh</v>
          </cell>
          <cell r="H50" t="str">
            <v>Nanggroe Aceh Darussalam</v>
          </cell>
        </row>
        <row r="51">
          <cell r="B51" t="str">
            <v>00076</v>
          </cell>
          <cell r="C51" t="str">
            <v>Pegawai PT BPD Jatim</v>
          </cell>
          <cell r="D51" t="str">
            <v>DPPK</v>
          </cell>
          <cell r="E51" t="str">
            <v>PPMP</v>
          </cell>
          <cell r="F51" t="str">
            <v>Jl. Ngagel jaya no.18</v>
          </cell>
          <cell r="G51" t="str">
            <v>Surabaya</v>
          </cell>
          <cell r="H51" t="str">
            <v>Jawa Timur</v>
          </cell>
        </row>
        <row r="52">
          <cell r="B52" t="str">
            <v>00078</v>
          </cell>
          <cell r="C52" t="str">
            <v>Bank Rakyat Indonesia</v>
          </cell>
          <cell r="D52" t="str">
            <v>DPPK</v>
          </cell>
          <cell r="E52" t="str">
            <v>PPMP</v>
          </cell>
          <cell r="F52" t="str">
            <v>JL. Veteran II No.15, Lt.2</v>
          </cell>
          <cell r="G52" t="str">
            <v>Jakarta Pusat</v>
          </cell>
          <cell r="H52" t="str">
            <v>DKI Jakarta</v>
          </cell>
        </row>
        <row r="53">
          <cell r="B53" t="str">
            <v>00079</v>
          </cell>
          <cell r="C53" t="str">
            <v>Bank Mandiri Tiga</v>
          </cell>
          <cell r="D53" t="str">
            <v>DPPK</v>
          </cell>
          <cell r="E53" t="str">
            <v>PPMP</v>
          </cell>
          <cell r="F53" t="str">
            <v>Jl. Mampang Prapatan Raya No.61 lantai 3</v>
          </cell>
          <cell r="G53" t="str">
            <v>Jakarta Selatan</v>
          </cell>
          <cell r="H53" t="str">
            <v>DKI Jakarta</v>
          </cell>
        </row>
        <row r="54">
          <cell r="B54" t="str">
            <v>00080</v>
          </cell>
          <cell r="C54" t="str">
            <v>Bersama PDAM Seluruh Indonesia</v>
          </cell>
          <cell r="D54" t="str">
            <v>DPPK</v>
          </cell>
          <cell r="E54" t="str">
            <v>PPMP</v>
          </cell>
          <cell r="F54" t="str">
            <v>JL. Penjernihan I No. 46  Pejompongan</v>
          </cell>
          <cell r="G54" t="str">
            <v>Jakarta Pusat</v>
          </cell>
          <cell r="H54" t="str">
            <v>DKI Jakarta</v>
          </cell>
        </row>
        <row r="55">
          <cell r="B55" t="str">
            <v>00084</v>
          </cell>
          <cell r="C55" t="str">
            <v>Kalbe Farma</v>
          </cell>
          <cell r="D55" t="str">
            <v>DPPK</v>
          </cell>
          <cell r="E55" t="str">
            <v>PPMP</v>
          </cell>
          <cell r="F55" t="str">
            <v>Jl. Boulevard Artha Gading, Komp Rukan Gading Bukit Indah Blok P No.18</v>
          </cell>
          <cell r="G55" t="str">
            <v>Jakarta Utara</v>
          </cell>
          <cell r="H55" t="str">
            <v>DKI Jakarta</v>
          </cell>
        </row>
        <row r="56">
          <cell r="B56" t="str">
            <v>00085</v>
          </cell>
          <cell r="C56" t="str">
            <v>Karyawan Indocement Tunggal Prakarsa</v>
          </cell>
          <cell r="D56" t="str">
            <v>DPPK</v>
          </cell>
          <cell r="E56" t="str">
            <v>PPIP</v>
          </cell>
          <cell r="F56" t="str">
            <v>Wisma Indoscement Lt. 13  Jl. Jend. Sudirman Kav. 70-71</v>
          </cell>
          <cell r="G56" t="str">
            <v>Jakarta Selatan</v>
          </cell>
          <cell r="H56" t="str">
            <v>DKI Jakarta</v>
          </cell>
        </row>
        <row r="57">
          <cell r="B57" t="str">
            <v>00086</v>
          </cell>
          <cell r="C57" t="str">
            <v>BPD Sulawesi Utara</v>
          </cell>
          <cell r="D57" t="str">
            <v>DPPK</v>
          </cell>
          <cell r="E57" t="str">
            <v>PPMP</v>
          </cell>
          <cell r="F57" t="str">
            <v>Piere Tendean Gedung Marina Plaza Blok B.6  Kantor Kas PT. Bank Sulut Lt. 4</v>
          </cell>
          <cell r="G57" t="str">
            <v>Manado</v>
          </cell>
          <cell r="H57" t="str">
            <v>Sulawesi Utara</v>
          </cell>
        </row>
        <row r="58">
          <cell r="B58" t="str">
            <v>00087</v>
          </cell>
          <cell r="C58" t="str">
            <v>Swadharma Indotama Finance</v>
          </cell>
          <cell r="D58" t="str">
            <v>DPPK</v>
          </cell>
          <cell r="E58" t="str">
            <v>PPIP</v>
          </cell>
          <cell r="F58" t="str">
            <v xml:space="preserve">Wisma Indomobil Lt. 10  Jl. MT. Haryono Kav. 8  </v>
          </cell>
          <cell r="G58" t="str">
            <v>Jakarta</v>
          </cell>
          <cell r="H58" t="str">
            <v>DKI Jakarta</v>
          </cell>
        </row>
        <row r="59">
          <cell r="B59" t="str">
            <v>00088</v>
          </cell>
          <cell r="C59" t="str">
            <v>Delta Djakarta</v>
          </cell>
          <cell r="D59" t="str">
            <v>DPPK</v>
          </cell>
          <cell r="E59" t="str">
            <v>PPMP</v>
          </cell>
          <cell r="F59" t="str">
            <v>Jl. Inspeksi Tarum Barat, Desa Setia Darma, Tambun, Bekasi Timur</v>
          </cell>
          <cell r="G59" t="str">
            <v>Bekasi</v>
          </cell>
          <cell r="H59" t="str">
            <v>Jawa Barat</v>
          </cell>
        </row>
        <row r="60">
          <cell r="B60" t="str">
            <v>00090</v>
          </cell>
          <cell r="C60" t="str">
            <v>BPD Jambi</v>
          </cell>
          <cell r="D60" t="str">
            <v>DPPK</v>
          </cell>
          <cell r="E60" t="str">
            <v>PPMP</v>
          </cell>
          <cell r="F60" t="str">
            <v>Jl. Jend. Ahmad Yani No. 18 Telanaipura</v>
          </cell>
          <cell r="G60" t="str">
            <v>Jambi</v>
          </cell>
          <cell r="H60" t="str">
            <v>Jambi</v>
          </cell>
        </row>
        <row r="61">
          <cell r="B61" t="str">
            <v>00093</v>
          </cell>
          <cell r="C61" t="str">
            <v>Toyota Astra</v>
          </cell>
          <cell r="D61" t="str">
            <v>DPPK</v>
          </cell>
          <cell r="E61" t="str">
            <v>PPMP</v>
          </cell>
          <cell r="F61" t="str">
            <v>Jl. Mitra Sunter Boulevard, Ruko Sunter Permai Indah Blok A8-A9, Sunter</v>
          </cell>
          <cell r="G61" t="str">
            <v>Jakarta Utara</v>
          </cell>
          <cell r="H61" t="str">
            <v>DKI Jakarta</v>
          </cell>
        </row>
        <row r="62">
          <cell r="B62" t="str">
            <v>00096</v>
          </cell>
          <cell r="C62" t="str">
            <v>Bank Central Asia</v>
          </cell>
          <cell r="D62" t="str">
            <v>DPPK</v>
          </cell>
          <cell r="E62" t="str">
            <v>PPIP</v>
          </cell>
          <cell r="F62" t="str">
            <v>BCA Matraman Lt. 5, Jl. Matraman Raya No. 14-16</v>
          </cell>
          <cell r="G62" t="str">
            <v>Jakarta Timur</v>
          </cell>
          <cell r="H62" t="str">
            <v>DKI Jakarta</v>
          </cell>
        </row>
        <row r="63">
          <cell r="B63" t="str">
            <v>00097</v>
          </cell>
          <cell r="C63" t="str">
            <v>Manfaat Pasti Bogasari</v>
          </cell>
          <cell r="D63" t="str">
            <v>DPPK</v>
          </cell>
          <cell r="E63" t="str">
            <v>PPMP</v>
          </cell>
          <cell r="F63" t="str">
            <v xml:space="preserve">Gedung Chesa Lantai 2 Jl. Raya Cilincing, Tanjung Priok </v>
          </cell>
          <cell r="G63" t="str">
            <v>Jakarta Utara</v>
          </cell>
          <cell r="H63" t="str">
            <v>DKI Jakarta</v>
          </cell>
        </row>
        <row r="64">
          <cell r="B64" t="str">
            <v>00098</v>
          </cell>
          <cell r="C64" t="str">
            <v>Iuran Pasti Bogasari</v>
          </cell>
          <cell r="D64" t="str">
            <v>DPPK</v>
          </cell>
          <cell r="E64" t="str">
            <v>PPIP</v>
          </cell>
          <cell r="F64" t="str">
            <v>Gedung Chesa Lt. 2  Jl.Raya Cilincing , Tanjung Priok</v>
          </cell>
          <cell r="G64" t="str">
            <v>Jakarta Utara</v>
          </cell>
          <cell r="H64" t="str">
            <v>DKI Jakarta</v>
          </cell>
        </row>
        <row r="65">
          <cell r="B65" t="str">
            <v>00100</v>
          </cell>
          <cell r="C65" t="str">
            <v>Bank Negara Indonesia</v>
          </cell>
          <cell r="D65" t="str">
            <v>DPPK</v>
          </cell>
          <cell r="E65" t="str">
            <v>PPMP</v>
          </cell>
          <cell r="F65" t="str">
            <v>Gedung BNI lantai 24, Jalan jenderal Sudirman Kav 1</v>
          </cell>
          <cell r="G65" t="str">
            <v>Jakarta Pusat</v>
          </cell>
          <cell r="H65" t="str">
            <v>DKI Jakarta</v>
          </cell>
        </row>
        <row r="66">
          <cell r="B66" t="str">
            <v>00101</v>
          </cell>
          <cell r="C66" t="str">
            <v>Mitra Krakatau</v>
          </cell>
          <cell r="D66" t="str">
            <v>DPPK</v>
          </cell>
          <cell r="E66" t="str">
            <v>PPIP</v>
          </cell>
          <cell r="F66" t="str">
            <v>Komplek Bonakarta Blok B No. 23  Jln. Sultan Ageng Tirtayasa</v>
          </cell>
          <cell r="G66" t="str">
            <v>Cilegon</v>
          </cell>
          <cell r="H66" t="str">
            <v>Banten</v>
          </cell>
        </row>
        <row r="67">
          <cell r="B67" t="str">
            <v>00108</v>
          </cell>
          <cell r="C67" t="str">
            <v>BPD Sulawesi Tengah</v>
          </cell>
          <cell r="D67" t="str">
            <v>DPPK</v>
          </cell>
          <cell r="E67" t="str">
            <v>PPMP</v>
          </cell>
          <cell r="F67" t="str">
            <v>Jl. Emi Saelan No. 104 (Depan Mall Tatura</v>
          </cell>
          <cell r="G67" t="str">
            <v>Palu</v>
          </cell>
          <cell r="H67" t="str">
            <v>Sulawesi Tengah</v>
          </cell>
        </row>
        <row r="68">
          <cell r="B68" t="str">
            <v>00109</v>
          </cell>
          <cell r="C68" t="str">
            <v>BPK Penabur</v>
          </cell>
          <cell r="D68" t="str">
            <v>DPPK</v>
          </cell>
          <cell r="E68" t="str">
            <v>PPIP</v>
          </cell>
          <cell r="F68" t="str">
            <v xml:space="preserve">Plaza Kedoya Elok Blok DD No. 67-68  Jl. Raya Panjang, Kedoya Selatan </v>
          </cell>
          <cell r="G68" t="str">
            <v>Jakarta Barat</v>
          </cell>
          <cell r="H68" t="str">
            <v>DKI Jakarta</v>
          </cell>
        </row>
        <row r="69">
          <cell r="B69" t="str">
            <v>00113</v>
          </cell>
          <cell r="C69" t="str">
            <v>Gereja Protestan Di Indonesia Bagian Barat</v>
          </cell>
          <cell r="D69" t="str">
            <v>DPPK</v>
          </cell>
          <cell r="E69" t="str">
            <v>PPMP</v>
          </cell>
          <cell r="F69" t="str">
            <v>Jl. Medan Merdeka Timur No. 10</v>
          </cell>
          <cell r="G69" t="str">
            <v>Jakarta Pusat</v>
          </cell>
          <cell r="H69" t="str">
            <v>DKI Jakarta</v>
          </cell>
        </row>
        <row r="70">
          <cell r="B70" t="str">
            <v>00114</v>
          </cell>
          <cell r="C70" t="str">
            <v>Rumah Sakit Islam Jakarta</v>
          </cell>
          <cell r="D70" t="str">
            <v>DPPK</v>
          </cell>
          <cell r="E70" t="str">
            <v>PPMP</v>
          </cell>
          <cell r="F70" t="str">
            <v>Jl. Cempaka Putih Tengah VI No. 12</v>
          </cell>
          <cell r="G70" t="str">
            <v>Jakarta Pusat</v>
          </cell>
          <cell r="H70" t="str">
            <v>DKI Jakarta</v>
          </cell>
        </row>
        <row r="71">
          <cell r="B71" t="str">
            <v>00118</v>
          </cell>
          <cell r="C71" t="str">
            <v>Karyawan Staf PT Kebon Agung</v>
          </cell>
          <cell r="D71" t="str">
            <v>DPPK</v>
          </cell>
          <cell r="E71" t="str">
            <v>PPMP</v>
          </cell>
          <cell r="F71" t="str">
            <v>Graha Kebon Agung  Jl. Raya Margorejo Indah Kav. A 131-132</v>
          </cell>
          <cell r="G71" t="str">
            <v>Surabaya</v>
          </cell>
          <cell r="H71" t="str">
            <v>Jawa Timur</v>
          </cell>
        </row>
        <row r="72">
          <cell r="B72" t="str">
            <v>00119</v>
          </cell>
          <cell r="C72" t="str">
            <v>Eveready Indonesia</v>
          </cell>
          <cell r="D72" t="str">
            <v>DPPK</v>
          </cell>
          <cell r="E72" t="str">
            <v>PPMP</v>
          </cell>
          <cell r="F72" t="str">
            <v>Jl. Raya Jakarta Bogor Km. 29,3 Cimanggis</v>
          </cell>
          <cell r="G72" t="str">
            <v>Depok</v>
          </cell>
          <cell r="H72" t="str">
            <v>Jawa Barat</v>
          </cell>
        </row>
        <row r="73">
          <cell r="B73" t="str">
            <v>00120</v>
          </cell>
          <cell r="C73" t="str">
            <v>Sekolah Kristen</v>
          </cell>
          <cell r="D73" t="str">
            <v>DPPK</v>
          </cell>
          <cell r="E73" t="str">
            <v>PPMP</v>
          </cell>
          <cell r="F73" t="str">
            <v>Cemara Raya 42A</v>
          </cell>
          <cell r="G73" t="str">
            <v>Salatiga</v>
          </cell>
          <cell r="H73" t="str">
            <v>Jawa Tengah</v>
          </cell>
        </row>
        <row r="74">
          <cell r="B74" t="str">
            <v>00121</v>
          </cell>
          <cell r="C74" t="str">
            <v>Pegawai PT Persero Batam</v>
          </cell>
          <cell r="D74" t="str">
            <v>DPPK</v>
          </cell>
          <cell r="E74" t="str">
            <v>PPIP</v>
          </cell>
          <cell r="F74" t="str">
            <v>Bengkong Centre,  Pasar Angkasa Blok A No. 07</v>
          </cell>
          <cell r="G74" t="str">
            <v>Batam</v>
          </cell>
          <cell r="H74" t="str">
            <v>Kepulauan Riau</v>
          </cell>
        </row>
        <row r="75">
          <cell r="B75" t="str">
            <v>00124</v>
          </cell>
          <cell r="C75" t="str">
            <v>Smart</v>
          </cell>
          <cell r="D75" t="str">
            <v>DPPK</v>
          </cell>
          <cell r="E75" t="str">
            <v>PPIP</v>
          </cell>
          <cell r="F75" t="str">
            <v>ITC Mangga Dua Lt. 9 Jl. Mangga Dua Raya</v>
          </cell>
          <cell r="G75" t="str">
            <v>Jakarta Utara</v>
          </cell>
          <cell r="H75" t="str">
            <v>DKI Jakarta</v>
          </cell>
        </row>
        <row r="76">
          <cell r="B76" t="str">
            <v>00125</v>
          </cell>
          <cell r="C76" t="str">
            <v>Dai Nippon Printing Indonesia</v>
          </cell>
          <cell r="D76" t="str">
            <v>DPPK</v>
          </cell>
          <cell r="E76" t="str">
            <v>PPMP</v>
          </cell>
          <cell r="F76" t="str">
            <v>Pulogadung Kavling II Blok H 2-3, Kawasan Industri Pulogadung</v>
          </cell>
          <cell r="G76" t="str">
            <v>Jakarta Timur</v>
          </cell>
          <cell r="H76" t="str">
            <v>DKI Jakarta</v>
          </cell>
        </row>
        <row r="77">
          <cell r="B77" t="str">
            <v>00127</v>
          </cell>
          <cell r="C77" t="str">
            <v>Multi Bintang Indonesia</v>
          </cell>
          <cell r="D77" t="str">
            <v>DPPK</v>
          </cell>
          <cell r="E77" t="str">
            <v>PPMP</v>
          </cell>
          <cell r="F77" t="str">
            <v>Jl. Daan Mogot Km. 19</v>
          </cell>
          <cell r="G77" t="str">
            <v>Tangerang</v>
          </cell>
          <cell r="H77" t="str">
            <v>Banten</v>
          </cell>
        </row>
        <row r="78">
          <cell r="B78" t="str">
            <v>00128</v>
          </cell>
          <cell r="C78" t="str">
            <v>Asuransi Ramayana</v>
          </cell>
          <cell r="D78" t="str">
            <v>DPPK</v>
          </cell>
          <cell r="E78" t="str">
            <v>PPMP</v>
          </cell>
          <cell r="F78" t="str">
            <v>JL. Kebon Sirih No. 49</v>
          </cell>
          <cell r="G78" t="str">
            <v>Jakarta Pusat</v>
          </cell>
          <cell r="H78" t="str">
            <v>DKI Jakarta</v>
          </cell>
        </row>
        <row r="79">
          <cell r="B79" t="str">
            <v>00129</v>
          </cell>
          <cell r="C79" t="str">
            <v>Sari Husada</v>
          </cell>
          <cell r="D79" t="str">
            <v>DPPK</v>
          </cell>
          <cell r="E79" t="str">
            <v>PPMP</v>
          </cell>
          <cell r="F79" t="str">
            <v>Jl. Kusumanegara No. 173 Po Box 37</v>
          </cell>
          <cell r="G79" t="str">
            <v>Yogyakarta</v>
          </cell>
          <cell r="H79" t="str">
            <v>DI Yogyakarta</v>
          </cell>
        </row>
        <row r="80">
          <cell r="B80" t="str">
            <v>00130</v>
          </cell>
          <cell r="C80" t="str">
            <v>BPD Sumatera Barat</v>
          </cell>
          <cell r="D80" t="str">
            <v>DPPK</v>
          </cell>
          <cell r="E80" t="str">
            <v>PPMP</v>
          </cell>
          <cell r="F80" t="str">
            <v>Jl. Pemuda No. 17 J</v>
          </cell>
          <cell r="G80" t="str">
            <v>Padang</v>
          </cell>
          <cell r="H80" t="str">
            <v>Sumatera Barat</v>
          </cell>
        </row>
        <row r="81">
          <cell r="B81" t="str">
            <v>00134</v>
          </cell>
          <cell r="C81" t="str">
            <v>Bank Bukopin</v>
          </cell>
          <cell r="D81" t="str">
            <v>DPPK</v>
          </cell>
          <cell r="E81" t="str">
            <v>PPIP</v>
          </cell>
          <cell r="F81" t="str">
            <v>Gedung Dana Pensiun Bank Bukopin Jl. Prof. Dr. Soepomo No. 176 D</v>
          </cell>
          <cell r="G81" t="str">
            <v>Jakarta Selatan</v>
          </cell>
          <cell r="H81" t="str">
            <v>DKI Jakarta</v>
          </cell>
        </row>
        <row r="82">
          <cell r="B82" t="str">
            <v>00138</v>
          </cell>
          <cell r="C82" t="str">
            <v>Konferensi Waligereja Indonesia</v>
          </cell>
          <cell r="D82" t="str">
            <v>DPPK</v>
          </cell>
          <cell r="E82" t="str">
            <v>PPMP</v>
          </cell>
          <cell r="F82" t="str">
            <v>Podomoro City, Ruko GSA Blok C No. 9 AJ-AK  Jl. Letjen S. Parman Kav. 28-J</v>
          </cell>
          <cell r="G82" t="str">
            <v>Jakarta Barat</v>
          </cell>
          <cell r="H82" t="str">
            <v>DKI Jakarta</v>
          </cell>
        </row>
        <row r="83">
          <cell r="B83" t="str">
            <v>00139</v>
          </cell>
          <cell r="C83" t="str">
            <v>Tambi</v>
          </cell>
          <cell r="D83" t="str">
            <v>DPPK</v>
          </cell>
          <cell r="E83" t="str">
            <v>PPMP</v>
          </cell>
          <cell r="F83" t="str">
            <v>Jl. Tumenggung Jogonegoro No. 39</v>
          </cell>
          <cell r="G83" t="str">
            <v>Wonosobo</v>
          </cell>
          <cell r="H83" t="str">
            <v>Jawa Tengah</v>
          </cell>
        </row>
        <row r="84">
          <cell r="B84" t="str">
            <v>00140</v>
          </cell>
          <cell r="C84" t="str">
            <v>Pegawai Rumah Sakit Budi Kemuliaan</v>
          </cell>
          <cell r="D84" t="str">
            <v>DPPK</v>
          </cell>
          <cell r="E84" t="str">
            <v>PPMP</v>
          </cell>
          <cell r="F84" t="str">
            <v>Jl. Budi Kemuliaan No. 25</v>
          </cell>
          <cell r="G84" t="str">
            <v>Jakarta Pusat</v>
          </cell>
          <cell r="H84" t="str">
            <v>DKI Jakarta</v>
          </cell>
        </row>
        <row r="85">
          <cell r="B85" t="str">
            <v>00141</v>
          </cell>
          <cell r="C85" t="str">
            <v>PT Rheem Indonesia</v>
          </cell>
          <cell r="D85" t="str">
            <v>DPPK</v>
          </cell>
          <cell r="E85" t="str">
            <v>PPIP</v>
          </cell>
          <cell r="F85" t="str">
            <v>Jl. Pulogadung No.33,   Kawasan Industri Pulogadung</v>
          </cell>
          <cell r="G85" t="str">
            <v>Jakarta Timur</v>
          </cell>
          <cell r="H85" t="str">
            <v>DKI Jakarta</v>
          </cell>
        </row>
        <row r="86">
          <cell r="B86" t="str">
            <v>00143</v>
          </cell>
          <cell r="C86" t="str">
            <v>Galva</v>
          </cell>
          <cell r="D86" t="str">
            <v>DPPK</v>
          </cell>
          <cell r="E86" t="str">
            <v>PPIP</v>
          </cell>
          <cell r="F86" t="str">
            <v>Gedung Galva, Jl. Hayam Wuruk No. 27</v>
          </cell>
          <cell r="G86" t="str">
            <v>Jakarta Pusat</v>
          </cell>
          <cell r="H86" t="str">
            <v>DKI Jakarta</v>
          </cell>
        </row>
        <row r="87">
          <cell r="B87" t="str">
            <v>00150</v>
          </cell>
          <cell r="C87" t="str">
            <v>Bank Windu d/h Multicor</v>
          </cell>
          <cell r="D87" t="str">
            <v>DPPK</v>
          </cell>
          <cell r="E87" t="str">
            <v>PPMP</v>
          </cell>
          <cell r="F87" t="str">
            <v xml:space="preserve">Gedung Plaza ABDA Lt. 6  Jl. Jend. Sudirman Kav. 59  </v>
          </cell>
          <cell r="G87" t="str">
            <v>Jakarta Selatan</v>
          </cell>
          <cell r="H87" t="str">
            <v>DKI Jakarta</v>
          </cell>
        </row>
        <row r="88">
          <cell r="B88" t="str">
            <v>00152</v>
          </cell>
          <cell r="C88" t="str">
            <v>Freeport Indonesia</v>
          </cell>
          <cell r="D88" t="str">
            <v>DPPK</v>
          </cell>
          <cell r="E88" t="str">
            <v>PPMP</v>
          </cell>
          <cell r="F88" t="str">
            <v>Plaza  89, Lantai Dasar  Jl. H.R. Rasuna Said Kav. X-7 No.6</v>
          </cell>
          <cell r="G88" t="str">
            <v>Jakarta Selatan</v>
          </cell>
          <cell r="H88" t="str">
            <v>DKI Jakarta</v>
          </cell>
        </row>
        <row r="89">
          <cell r="B89" t="str">
            <v>00154</v>
          </cell>
          <cell r="C89" t="str">
            <v>BPD Papua</v>
          </cell>
          <cell r="D89" t="str">
            <v>DPPK</v>
          </cell>
          <cell r="E89" t="str">
            <v>PPMP</v>
          </cell>
          <cell r="F89" t="str">
            <v>Jayapura Pacifik Permai Blok H no. 12</v>
          </cell>
          <cell r="G89" t="str">
            <v>Jayapura</v>
          </cell>
          <cell r="H89" t="str">
            <v>Papua</v>
          </cell>
        </row>
        <row r="90">
          <cell r="B90" t="str">
            <v>00155</v>
          </cell>
          <cell r="C90" t="str">
            <v>Kaltim Prima Coal</v>
          </cell>
          <cell r="D90" t="str">
            <v>DPPK</v>
          </cell>
          <cell r="E90" t="str">
            <v>PPMP</v>
          </cell>
          <cell r="F90" t="str">
            <v>Kompleks PT. Kaltim Prima Coal, Gedung M-1</v>
          </cell>
          <cell r="G90" t="str">
            <v>Sangatta, Kab. Kutai Timur</v>
          </cell>
          <cell r="H90" t="str">
            <v>Kalimantan Timur</v>
          </cell>
        </row>
        <row r="91">
          <cell r="B91" t="str">
            <v>00156</v>
          </cell>
          <cell r="C91" t="str">
            <v>Pfizer Indonesia</v>
          </cell>
          <cell r="D91" t="str">
            <v>DPPK</v>
          </cell>
          <cell r="E91" t="str">
            <v>PPMP</v>
          </cell>
          <cell r="F91" t="str">
            <v>Jl. Raya Bogor Km.28, Kel. Pekayon, Kec. Pasar Rebo</v>
          </cell>
          <cell r="G91" t="str">
            <v>Jakarta Timur</v>
          </cell>
          <cell r="H91" t="str">
            <v>DKI Jakarta</v>
          </cell>
        </row>
        <row r="92">
          <cell r="B92" t="str">
            <v>00157</v>
          </cell>
          <cell r="C92" t="str">
            <v>Citibank, N.A.</v>
          </cell>
          <cell r="D92" t="str">
            <v>DPPK</v>
          </cell>
          <cell r="E92" t="str">
            <v>PPMP</v>
          </cell>
          <cell r="F92" t="str">
            <v>Citibank Tower Lt. 7 Jl. Jend. Sudirman Kav. 54-55</v>
          </cell>
          <cell r="G92" t="str">
            <v>Jakarta Selatan</v>
          </cell>
          <cell r="H92" t="str">
            <v>DKI Jakarta</v>
          </cell>
        </row>
        <row r="93">
          <cell r="B93" t="str">
            <v>00160</v>
          </cell>
          <cell r="C93" t="str">
            <v>Abbott Indonesia</v>
          </cell>
          <cell r="D93" t="str">
            <v>DPPK</v>
          </cell>
          <cell r="E93" t="str">
            <v>PPMP</v>
          </cell>
          <cell r="F93" t="str">
            <v>Wisma Pondok Indah 2, Suite 1000  Jl. Sultan Iskandar Muda Kav. V-TA  Pondok Indah</v>
          </cell>
          <cell r="G93" t="str">
            <v>Jakarta Selatan</v>
          </cell>
          <cell r="H93" t="str">
            <v>DKI Jakarta</v>
          </cell>
        </row>
        <row r="94">
          <cell r="B94" t="str">
            <v>00163</v>
          </cell>
          <cell r="C94" t="str">
            <v>South Pacific Viscose</v>
          </cell>
          <cell r="D94" t="str">
            <v>DPPK</v>
          </cell>
          <cell r="E94" t="str">
            <v>PPIP</v>
          </cell>
          <cell r="F94" t="str">
            <v>Desa Cicadas, Kampung Ciroyom, Po Box 11</v>
          </cell>
          <cell r="G94" t="str">
            <v>Purwakarta</v>
          </cell>
          <cell r="H94" t="str">
            <v>Jawa Barat</v>
          </cell>
        </row>
        <row r="95">
          <cell r="B95" t="str">
            <v>00164</v>
          </cell>
          <cell r="C95" t="str">
            <v>Mecosin Indonesia</v>
          </cell>
          <cell r="D95" t="str">
            <v>DPPK</v>
          </cell>
          <cell r="E95" t="str">
            <v>PPMP</v>
          </cell>
          <cell r="F95" t="str">
            <v>Jl. Palmerah Utara 14 A</v>
          </cell>
          <cell r="G95" t="str">
            <v>Jakarta Barat</v>
          </cell>
          <cell r="H95" t="str">
            <v>DKI Jakarta</v>
          </cell>
        </row>
        <row r="96">
          <cell r="B96" t="str">
            <v>00166</v>
          </cell>
          <cell r="C96" t="str">
            <v>Bakrie</v>
          </cell>
          <cell r="D96" t="str">
            <v>DPPK</v>
          </cell>
          <cell r="E96" t="str">
            <v>PPMP</v>
          </cell>
          <cell r="F96" t="str">
            <v xml:space="preserve">Rasuna Office Park GOM 07-08,  Komplek Apartemen Taman Rasuna,  Jl. HR. Rasuna Said, Kuningan  </v>
          </cell>
          <cell r="G96" t="str">
            <v>Jakarta Selatan</v>
          </cell>
          <cell r="H96" t="str">
            <v>DKI Jakarta</v>
          </cell>
        </row>
        <row r="97">
          <cell r="B97" t="str">
            <v>00167</v>
          </cell>
          <cell r="C97" t="str">
            <v>Karyawan Jamsostek</v>
          </cell>
          <cell r="D97" t="str">
            <v>DPPK</v>
          </cell>
          <cell r="E97" t="str">
            <v>PPMP</v>
          </cell>
          <cell r="F97" t="str">
            <v>Jl. Tangkas Baru No.1 Gatot Subroto</v>
          </cell>
          <cell r="G97" t="str">
            <v>Jakarta Selatan</v>
          </cell>
          <cell r="H97" t="str">
            <v>DKI Jakarta</v>
          </cell>
        </row>
        <row r="98">
          <cell r="B98" t="str">
            <v>00168</v>
          </cell>
          <cell r="C98" t="str">
            <v>Krama Yudha Ratu Motor</v>
          </cell>
          <cell r="D98" t="str">
            <v>DPPK</v>
          </cell>
          <cell r="E98" t="str">
            <v>PPMP</v>
          </cell>
          <cell r="F98" t="str">
            <v>Jl.Raya Bekasi KM.21-22, Rawaterate, Cakung</v>
          </cell>
          <cell r="G98" t="str">
            <v>Jakarta Timur</v>
          </cell>
          <cell r="H98" t="str">
            <v>DKI Jakarta</v>
          </cell>
        </row>
        <row r="99">
          <cell r="B99" t="str">
            <v>00169</v>
          </cell>
          <cell r="C99" t="str">
            <v>PT Bank Pembangunan Daerah Jawa Tengah</v>
          </cell>
          <cell r="D99" t="str">
            <v>DPPK</v>
          </cell>
          <cell r="E99" t="str">
            <v>PPMP</v>
          </cell>
          <cell r="F99" t="str">
            <v>Jl. Ki Mangunsarkoro No. 25</v>
          </cell>
          <cell r="G99" t="str">
            <v>Semarang</v>
          </cell>
          <cell r="H99" t="str">
            <v>Jawa Tengah</v>
          </cell>
        </row>
        <row r="100">
          <cell r="B100" t="str">
            <v>00170</v>
          </cell>
          <cell r="C100" t="str">
            <v>Indomobil Group</v>
          </cell>
          <cell r="D100" t="str">
            <v>DPPK</v>
          </cell>
          <cell r="E100" t="str">
            <v>PPIP</v>
          </cell>
          <cell r="F100" t="str">
            <v>Wisma Indomobil Lt. 12   Jl. MT. Haryono Kav. 8</v>
          </cell>
          <cell r="G100" t="str">
            <v>Jakarta Timur</v>
          </cell>
          <cell r="H100" t="str">
            <v>DKI Jakarta</v>
          </cell>
        </row>
        <row r="101">
          <cell r="B101" t="str">
            <v>00172</v>
          </cell>
          <cell r="C101" t="str">
            <v>Infomedia Nusantara</v>
          </cell>
          <cell r="D101" t="str">
            <v>DPPK</v>
          </cell>
          <cell r="E101" t="str">
            <v>PPMP</v>
          </cell>
          <cell r="F101" t="str">
            <v>Jl. RS. Fatmawati No. 77-81</v>
          </cell>
          <cell r="G101" t="str">
            <v>Jakarta Selatan</v>
          </cell>
          <cell r="H101" t="str">
            <v>DKI Jakarta</v>
          </cell>
        </row>
        <row r="102">
          <cell r="B102" t="str">
            <v>00173</v>
          </cell>
          <cell r="C102" t="str">
            <v>Semen Cibinong</v>
          </cell>
          <cell r="D102" t="str">
            <v>DPPK</v>
          </cell>
          <cell r="E102" t="str">
            <v>PPMP</v>
          </cell>
          <cell r="F102" t="str">
            <v xml:space="preserve">Talavera Suite. Talavera Office Park 12th floor Jl. Letjen TB Simatupang no 22-26 </v>
          </cell>
          <cell r="G102" t="str">
            <v>Jakarta Pusat</v>
          </cell>
          <cell r="H102" t="str">
            <v>DKI Jakarta</v>
          </cell>
        </row>
        <row r="103">
          <cell r="B103" t="str">
            <v>00175</v>
          </cell>
          <cell r="C103" t="str">
            <v>BPD Sulawesi Tenggara</v>
          </cell>
          <cell r="D103" t="str">
            <v>DPPK</v>
          </cell>
          <cell r="E103" t="str">
            <v>PPMP</v>
          </cell>
          <cell r="F103" t="str">
            <v>Jl. Sao-Sao No. 272 Lantai III  (Gedung Kantor BPD Sultra Capem Sao-Sao)</v>
          </cell>
          <cell r="G103" t="str">
            <v>Kendari</v>
          </cell>
          <cell r="H103" t="str">
            <v>Sulawesi Tenggara</v>
          </cell>
        </row>
        <row r="104">
          <cell r="B104" t="str">
            <v>00178</v>
          </cell>
          <cell r="C104" t="str">
            <v>Astra Satu</v>
          </cell>
          <cell r="D104" t="str">
            <v>DPPK</v>
          </cell>
          <cell r="E104" t="str">
            <v>PPMP</v>
          </cell>
          <cell r="F104" t="str">
            <v>Gedung Grha SERA Lt. 8  Jl. Mitra Sunter Boulevard Kav.90  Blok C2 Sunter Jaya</v>
          </cell>
          <cell r="G104" t="str">
            <v>Jakarta Utara</v>
          </cell>
          <cell r="H104" t="str">
            <v>DKI Jakarta</v>
          </cell>
        </row>
        <row r="105">
          <cell r="B105" t="str">
            <v>00180</v>
          </cell>
          <cell r="C105" t="str">
            <v>Yakkum</v>
          </cell>
          <cell r="D105" t="str">
            <v>DPPK</v>
          </cell>
          <cell r="E105" t="str">
            <v>PPIP</v>
          </cell>
          <cell r="F105" t="str">
            <v>RS. Bethesda, Lantai III Jl. Jenderal Sudirman No. 70</v>
          </cell>
          <cell r="G105" t="str">
            <v>Yogyakarta</v>
          </cell>
          <cell r="H105" t="str">
            <v>DI Yogyakarta</v>
          </cell>
        </row>
        <row r="106">
          <cell r="B106" t="str">
            <v>00181</v>
          </cell>
          <cell r="C106" t="str">
            <v>PT BPD Kalimantan Barat</v>
          </cell>
          <cell r="D106" t="str">
            <v>DPPK</v>
          </cell>
          <cell r="E106" t="str">
            <v>PPMP</v>
          </cell>
          <cell r="F106" t="str">
            <v xml:space="preserve">Jalan Sultan Abdurrahman No. 116 </v>
          </cell>
          <cell r="G106" t="str">
            <v>Pontianak</v>
          </cell>
          <cell r="H106" t="str">
            <v>Kalimantan Barat</v>
          </cell>
        </row>
        <row r="107">
          <cell r="B107" t="str">
            <v>00190</v>
          </cell>
          <cell r="C107" t="str">
            <v>Citra Lintas Indonesia</v>
          </cell>
          <cell r="D107" t="str">
            <v>DPPK</v>
          </cell>
          <cell r="E107" t="str">
            <v>PPMP</v>
          </cell>
          <cell r="F107" t="str">
            <v>Lintas House Lantai 5 Jl. Sultan Hasanuddin No. 47-49-51</v>
          </cell>
          <cell r="G107" t="str">
            <v>Jakarta Selatan</v>
          </cell>
          <cell r="H107" t="str">
            <v>DKI Jakarta</v>
          </cell>
        </row>
        <row r="108">
          <cell r="B108" t="str">
            <v>00191</v>
          </cell>
          <cell r="C108" t="str">
            <v>Tokio Marine Indonesia</v>
          </cell>
          <cell r="D108" t="str">
            <v>DPPK</v>
          </cell>
          <cell r="E108" t="str">
            <v>PPMP</v>
          </cell>
          <cell r="F108" t="str">
            <v>Sentral Senayan I, Lantai 3-4  Jl. Asia Afrika No. 8</v>
          </cell>
          <cell r="G108" t="str">
            <v>Jakarta Pusat</v>
          </cell>
          <cell r="H108" t="str">
            <v>DKI Jakarta</v>
          </cell>
        </row>
        <row r="109">
          <cell r="B109" t="str">
            <v>00195</v>
          </cell>
          <cell r="C109" t="str">
            <v>BPD Bengkulu</v>
          </cell>
          <cell r="D109" t="str">
            <v>DPPK</v>
          </cell>
          <cell r="E109" t="str">
            <v>PPMP</v>
          </cell>
          <cell r="F109" t="str">
            <v>Ruko Gading Regency No. 10  Jln. Fatmawati Bengkulu</v>
          </cell>
          <cell r="G109" t="str">
            <v>Bengkulu</v>
          </cell>
          <cell r="H109" t="str">
            <v>Bengkulu</v>
          </cell>
        </row>
        <row r="110">
          <cell r="B110" t="str">
            <v>00196</v>
          </cell>
          <cell r="C110" t="str">
            <v>Karyawan Grand Hyatt Bali</v>
          </cell>
          <cell r="D110" t="str">
            <v>DPPK</v>
          </cell>
          <cell r="E110" t="str">
            <v>PPIP</v>
          </cell>
          <cell r="F110" t="str">
            <v xml:space="preserve">Hotel Grand Hyatt Bali Kawasan Wisata Nusa Dua-Bali 80363
</v>
          </cell>
          <cell r="G110" t="str">
            <v>Nusa Dua</v>
          </cell>
          <cell r="H110" t="str">
            <v>Bali</v>
          </cell>
        </row>
        <row r="111">
          <cell r="B111" t="str">
            <v>00197</v>
          </cell>
          <cell r="C111" t="str">
            <v>Unggul Indah Cahaya</v>
          </cell>
          <cell r="D111" t="str">
            <v>DPPK</v>
          </cell>
          <cell r="E111" t="str">
            <v>PPIP</v>
          </cell>
          <cell r="F111" t="str">
            <v>Wisma UIC lt 2  Jl.Jend. Gatot Subroto Kav 6-7</v>
          </cell>
          <cell r="G111" t="str">
            <v>Jakarta Selatan</v>
          </cell>
          <cell r="H111" t="str">
            <v>DKI Jakarta</v>
          </cell>
        </row>
        <row r="112">
          <cell r="B112" t="str">
            <v>00198</v>
          </cell>
          <cell r="C112" t="str">
            <v>Greja Kristen Jawi Wetan</v>
          </cell>
          <cell r="D112" t="str">
            <v>DPPK</v>
          </cell>
          <cell r="E112" t="str">
            <v>PPMP</v>
          </cell>
          <cell r="F112" t="str">
            <v>Jl. Baratajaya III / 87 - 89</v>
          </cell>
          <cell r="G112" t="str">
            <v>Surabaya</v>
          </cell>
          <cell r="H112" t="str">
            <v>Jawa Timur</v>
          </cell>
        </row>
        <row r="113">
          <cell r="B113" t="str">
            <v>00199</v>
          </cell>
          <cell r="C113" t="str">
            <v>PT Bank Pembangunan Kalteng</v>
          </cell>
          <cell r="D113" t="str">
            <v>DPPK</v>
          </cell>
          <cell r="E113" t="str">
            <v>PPMP</v>
          </cell>
          <cell r="F113" t="str">
            <v>Jl.RTA Milono no. 12</v>
          </cell>
          <cell r="G113" t="str">
            <v>Palangka Raya</v>
          </cell>
          <cell r="H113" t="str">
            <v>Kalimantan Tengah</v>
          </cell>
        </row>
        <row r="114">
          <cell r="B114" t="str">
            <v>00200</v>
          </cell>
          <cell r="C114" t="str">
            <v>BPD Maluku</v>
          </cell>
          <cell r="D114" t="str">
            <v>DPPK</v>
          </cell>
          <cell r="E114" t="str">
            <v>PPMP</v>
          </cell>
          <cell r="F114" t="str">
            <v>Gedung BPD Maluku Lt. 4  Jl. Raya Patimura No. 9</v>
          </cell>
          <cell r="G114" t="str">
            <v>Ambon</v>
          </cell>
          <cell r="H114" t="str">
            <v>Maluku</v>
          </cell>
        </row>
        <row r="115">
          <cell r="B115" t="str">
            <v>00201</v>
          </cell>
          <cell r="C115" t="str">
            <v>BASF Indonesia</v>
          </cell>
          <cell r="D115" t="str">
            <v>DPPK</v>
          </cell>
          <cell r="E115" t="str">
            <v>PPMP</v>
          </cell>
          <cell r="F115" t="str">
            <v xml:space="preserve">DBS Bank Tower, 27th Floor, Ciputra World
Jl. Prof Dr. Satrio Kav. 3 – 5, Jakarta Selatan 12950
</v>
          </cell>
          <cell r="G115" t="str">
            <v>Jakarta Selatan</v>
          </cell>
          <cell r="H115" t="str">
            <v>DKI Jakarta</v>
          </cell>
        </row>
        <row r="116">
          <cell r="B116" t="str">
            <v>00202</v>
          </cell>
          <cell r="C116" t="str">
            <v>Indolife Group</v>
          </cell>
          <cell r="D116" t="str">
            <v>DPPK</v>
          </cell>
          <cell r="E116" t="str">
            <v>PPIP</v>
          </cell>
          <cell r="F116" t="str">
            <v>Wisma Indosemen Lt.2  Jl.Jend.Sudirman Kav.70-71</v>
          </cell>
          <cell r="G116" t="str">
            <v>Jakarta Selatan</v>
          </cell>
          <cell r="H116" t="str">
            <v>DKI Jakarta</v>
          </cell>
        </row>
        <row r="117">
          <cell r="B117" t="str">
            <v>00203</v>
          </cell>
          <cell r="C117" t="str">
            <v>Mandom Indonesia</v>
          </cell>
          <cell r="D117" t="str">
            <v>DPPK</v>
          </cell>
          <cell r="E117" t="str">
            <v>PPMP</v>
          </cell>
          <cell r="F117" t="str">
            <v>Jl.Yos Sudarso By Pass, Sunter</v>
          </cell>
          <cell r="G117" t="str">
            <v>Jakarta Utara</v>
          </cell>
          <cell r="H117" t="str">
            <v>DKI Jakarta</v>
          </cell>
        </row>
        <row r="118">
          <cell r="B118" t="str">
            <v>00204</v>
          </cell>
          <cell r="C118" t="str">
            <v>PT Otsuka Indonesia</v>
          </cell>
          <cell r="D118" t="str">
            <v>DPPK</v>
          </cell>
          <cell r="E118" t="str">
            <v>PPMP</v>
          </cell>
          <cell r="F118" t="str">
            <v>Jl. Cilosari No. 25, Cikini, Menteng</v>
          </cell>
          <cell r="G118" t="str">
            <v>Jakarta Pusat</v>
          </cell>
          <cell r="H118" t="str">
            <v>DKI Jakarta</v>
          </cell>
        </row>
        <row r="119">
          <cell r="B119" t="str">
            <v>00205</v>
          </cell>
          <cell r="C119" t="str">
            <v>BPD Sulawesi Selatan</v>
          </cell>
          <cell r="D119" t="str">
            <v>DPPK</v>
          </cell>
          <cell r="E119" t="str">
            <v>PPMP</v>
          </cell>
          <cell r="F119" t="str">
            <v>Jl. Dr. Sam Ratulangi No. 16</v>
          </cell>
          <cell r="G119" t="str">
            <v>Makassar</v>
          </cell>
          <cell r="H119" t="str">
            <v>Sulawesi Selatan</v>
          </cell>
        </row>
        <row r="120">
          <cell r="B120" t="str">
            <v>00207</v>
          </cell>
          <cell r="C120" t="str">
            <v>Bangkok Bank</v>
          </cell>
          <cell r="D120" t="str">
            <v>DPPK</v>
          </cell>
          <cell r="E120" t="str">
            <v>PPMP</v>
          </cell>
          <cell r="F120" t="str">
            <v>Gedung Bangkok Bank  Jl. M.H. Thamrin No. 3, Jakarta 10110</v>
          </cell>
          <cell r="G120" t="str">
            <v>Jakarta Pusat</v>
          </cell>
          <cell r="H120" t="str">
            <v>DKI Jakarta</v>
          </cell>
        </row>
        <row r="121">
          <cell r="B121" t="str">
            <v>00208</v>
          </cell>
          <cell r="C121" t="str">
            <v>Aventis Pharma Mp</v>
          </cell>
          <cell r="D121" t="str">
            <v>DPPK</v>
          </cell>
          <cell r="E121" t="str">
            <v>PPMP</v>
          </cell>
          <cell r="F121" t="str">
            <v>Hoechst Komplek Jl. Jend. A.Yani No.2, Pulomas</v>
          </cell>
          <cell r="G121" t="str">
            <v>Jakarta Timur</v>
          </cell>
          <cell r="H121" t="str">
            <v>DKI Jakarta</v>
          </cell>
        </row>
        <row r="122">
          <cell r="B122" t="str">
            <v>00211</v>
          </cell>
          <cell r="C122" t="str">
            <v>Dystar Cilegon Iuran Pasti</v>
          </cell>
          <cell r="D122" t="str">
            <v>DPPK</v>
          </cell>
          <cell r="E122" t="str">
            <v>PPIP</v>
          </cell>
          <cell r="F122" t="str">
            <v>Menara Global, lt.22  Jl. Jend. Gatot Subroto Kav.27</v>
          </cell>
          <cell r="G122" t="str">
            <v>Jakarta Selatan</v>
          </cell>
          <cell r="H122" t="str">
            <v>DKI Jakarta</v>
          </cell>
        </row>
        <row r="123">
          <cell r="B123" t="str">
            <v>00215</v>
          </cell>
          <cell r="C123" t="str">
            <v>PT Sepatu Bata</v>
          </cell>
          <cell r="D123" t="str">
            <v>DPPK</v>
          </cell>
          <cell r="E123" t="str">
            <v>PPMP</v>
          </cell>
          <cell r="F123" t="str">
            <v>Jl. RA Kartini Kav. 28  Cilandak Barat</v>
          </cell>
          <cell r="G123" t="str">
            <v>Jakarta Selatan</v>
          </cell>
          <cell r="H123" t="str">
            <v>DKI Jakarta</v>
          </cell>
        </row>
        <row r="124">
          <cell r="B124" t="str">
            <v>00217</v>
          </cell>
          <cell r="C124" t="str">
            <v>Baptis Indonesia</v>
          </cell>
          <cell r="D124" t="str">
            <v>DPPK</v>
          </cell>
          <cell r="E124" t="str">
            <v>PPMP</v>
          </cell>
          <cell r="F124" t="str">
            <v>Jl. RP. Soeroso No. 5 (Gondangdia Lama)</v>
          </cell>
          <cell r="G124" t="str">
            <v>Jakarta Pusat</v>
          </cell>
          <cell r="H124" t="str">
            <v>DKI Jakarta</v>
          </cell>
        </row>
        <row r="125">
          <cell r="B125" t="str">
            <v>00219</v>
          </cell>
          <cell r="C125" t="str">
            <v>Pegawai Universitas Islam Indonesia</v>
          </cell>
          <cell r="D125" t="str">
            <v>DPPK</v>
          </cell>
          <cell r="E125" t="str">
            <v>PPMP</v>
          </cell>
          <cell r="F125" t="str">
            <v>Pusat/ I / Jl. Cik Di Tiro No.1</v>
          </cell>
          <cell r="G125" t="str">
            <v>Yogyakarta</v>
          </cell>
          <cell r="H125" t="str">
            <v>DI Yogyakarta</v>
          </cell>
        </row>
        <row r="126">
          <cell r="B126" t="str">
            <v>00220</v>
          </cell>
          <cell r="C126" t="str">
            <v>Pekerja Hotel Aryaduta Jakarta</v>
          </cell>
          <cell r="D126" t="str">
            <v>DPPK</v>
          </cell>
          <cell r="E126" t="str">
            <v>PPMP</v>
          </cell>
          <cell r="F126" t="str">
            <v>JL. Prapatan 44 - 48</v>
          </cell>
          <cell r="G126" t="str">
            <v>Jakarta Pusat</v>
          </cell>
          <cell r="H126" t="str">
            <v>DKI Jakarta</v>
          </cell>
        </row>
        <row r="127">
          <cell r="B127" t="str">
            <v>00223</v>
          </cell>
          <cell r="C127" t="str">
            <v>Chevron Pacific Indonesia d/h Caltex Pacific Indonesia</v>
          </cell>
          <cell r="D127" t="str">
            <v>DPPK</v>
          </cell>
          <cell r="E127" t="str">
            <v>PPMP</v>
          </cell>
          <cell r="F127" t="str">
            <v>Gedung Sentral Senayan 1 Lantai 17 Jl. Asia Afrika No. 8</v>
          </cell>
          <cell r="G127" t="str">
            <v>Jakarta Pusat</v>
          </cell>
          <cell r="H127" t="str">
            <v>DKI Jakarta</v>
          </cell>
        </row>
        <row r="128">
          <cell r="B128" t="str">
            <v>00224</v>
          </cell>
          <cell r="C128" t="str">
            <v>HKBP</v>
          </cell>
          <cell r="D128" t="str">
            <v>DPPK</v>
          </cell>
          <cell r="E128" t="str">
            <v>PPMP</v>
          </cell>
          <cell r="F128" t="str">
            <v>Gedung HKBP Lantai 2  Jl. Uskup Agung Sugiopranoto No. 6</v>
          </cell>
          <cell r="G128" t="str">
            <v>Medan</v>
          </cell>
          <cell r="H128" t="str">
            <v>Sumatera Utara</v>
          </cell>
        </row>
        <row r="129">
          <cell r="B129" t="str">
            <v>00227</v>
          </cell>
          <cell r="C129" t="str">
            <v>Danapera (d/h. Bimantara)</v>
          </cell>
          <cell r="D129" t="str">
            <v>DPPK</v>
          </cell>
          <cell r="E129" t="str">
            <v>PPIP</v>
          </cell>
          <cell r="F129" t="str">
            <v>Menara Kebon Sirih Lantai 9  Jl. Kebon Sirih No. 17-19</v>
          </cell>
          <cell r="G129" t="str">
            <v>Jakarta Pusat</v>
          </cell>
          <cell r="H129" t="str">
            <v>DKI Jakarta</v>
          </cell>
        </row>
        <row r="130">
          <cell r="B130" t="str">
            <v>00228</v>
          </cell>
          <cell r="C130" t="str">
            <v>Indo Kordsa (d/h Branta Mulia)</v>
          </cell>
          <cell r="D130" t="str">
            <v>DPPK</v>
          </cell>
          <cell r="E130" t="str">
            <v>PPMP</v>
          </cell>
          <cell r="F130" t="str">
            <v xml:space="preserve">Jl. Pahlawan,  Desa Karang Asem Timur,  Citeureup  </v>
          </cell>
          <cell r="G130" t="str">
            <v>Bogor</v>
          </cell>
          <cell r="H130" t="str">
            <v>Jawa Barat</v>
          </cell>
        </row>
        <row r="131">
          <cell r="B131" t="str">
            <v>00229</v>
          </cell>
          <cell r="C131" t="str">
            <v>Krama Yudha Tiga Berlian Motors</v>
          </cell>
          <cell r="D131" t="str">
            <v>DPPK</v>
          </cell>
          <cell r="E131" t="str">
            <v>PPMP</v>
          </cell>
          <cell r="F131" t="str">
            <v>Jl.Jend.A.Yani, Proyek Pulomas</v>
          </cell>
          <cell r="G131" t="str">
            <v>Jakarta Timur</v>
          </cell>
          <cell r="H131" t="str">
            <v>DKI Jakarta</v>
          </cell>
        </row>
        <row r="132">
          <cell r="B132" t="str">
            <v>00231</v>
          </cell>
          <cell r="C132" t="str">
            <v>Wyeth Indonesia</v>
          </cell>
          <cell r="D132" t="str">
            <v>DPPK</v>
          </cell>
          <cell r="E132" t="str">
            <v>PPMP</v>
          </cell>
          <cell r="F132" t="str">
            <v xml:space="preserve">Wisma Nestle - Arkadia Office Park 5th Floor Building B, Jl. TB Simatupang Kav. 88 </v>
          </cell>
          <cell r="G132" t="str">
            <v>Jakarta Selatan</v>
          </cell>
          <cell r="H132" t="str">
            <v>DKI Jakarta</v>
          </cell>
        </row>
        <row r="133">
          <cell r="B133" t="str">
            <v>00234</v>
          </cell>
          <cell r="C133" t="str">
            <v>BPD Lampung</v>
          </cell>
          <cell r="D133" t="str">
            <v>DPPK</v>
          </cell>
          <cell r="E133" t="str">
            <v>PPMP</v>
          </cell>
          <cell r="F133" t="str">
            <v>Jl. Wolter Monginsidi no. 182</v>
          </cell>
          <cell r="G133" t="str">
            <v>Teluk Betung</v>
          </cell>
          <cell r="H133" t="str">
            <v>Lampung</v>
          </cell>
        </row>
        <row r="134">
          <cell r="B134" t="str">
            <v>00235</v>
          </cell>
          <cell r="C134" t="str">
            <v>Tigaraksa Satria</v>
          </cell>
          <cell r="D134" t="str">
            <v>DPPK</v>
          </cell>
          <cell r="E134" t="str">
            <v>PPMP</v>
          </cell>
          <cell r="F134" t="str">
            <v>Graha Sucofindo Lt. 12 – 13, Jl. Raya Pasar Minggu Kav 34 Pancoran Jakarta 12780</v>
          </cell>
          <cell r="G134" t="str">
            <v>Jakarta Selatan</v>
          </cell>
          <cell r="H134" t="str">
            <v>DKI Jakarta</v>
          </cell>
        </row>
        <row r="135">
          <cell r="B135" t="str">
            <v>00236</v>
          </cell>
          <cell r="C135" t="str">
            <v>East Jakarta Industrial Park</v>
          </cell>
          <cell r="D135" t="str">
            <v>DPPK</v>
          </cell>
          <cell r="E135" t="str">
            <v>PPMP</v>
          </cell>
          <cell r="F135" t="str">
            <v>Kawasan Industri EJIP Plot 3A   Cikarang Selatan</v>
          </cell>
          <cell r="G135" t="str">
            <v>Bekasi</v>
          </cell>
          <cell r="H135" t="str">
            <v>Jawa Barat</v>
          </cell>
        </row>
        <row r="136">
          <cell r="B136" t="str">
            <v>00240</v>
          </cell>
          <cell r="C136" t="str">
            <v>BPD Nusa Tenggara Timur</v>
          </cell>
          <cell r="D136" t="str">
            <v>DPPK</v>
          </cell>
          <cell r="E136" t="str">
            <v>PPMP</v>
          </cell>
          <cell r="F136" t="str">
            <v>Gedung Bank NTT Lantai IV  Kelurahan Oebufu</v>
          </cell>
          <cell r="G136" t="str">
            <v>Kupang</v>
          </cell>
          <cell r="H136" t="str">
            <v>Nusa Tenggara Timur</v>
          </cell>
        </row>
        <row r="137">
          <cell r="B137" t="str">
            <v>00242</v>
          </cell>
          <cell r="C137" t="str">
            <v>Karyawan PT Igasar</v>
          </cell>
          <cell r="D137" t="str">
            <v>DPPK</v>
          </cell>
          <cell r="E137" t="str">
            <v>PPMP</v>
          </cell>
          <cell r="F137" t="str">
            <v>Komplek Social Center PT. Semen Padang  Indarung</v>
          </cell>
          <cell r="G137" t="str">
            <v>Padang</v>
          </cell>
          <cell r="H137" t="str">
            <v>Sumatera Barat</v>
          </cell>
        </row>
        <row r="138">
          <cell r="B138" t="str">
            <v>00245</v>
          </cell>
          <cell r="C138" t="str">
            <v>Pembangunan Perumahan</v>
          </cell>
          <cell r="D138" t="str">
            <v>DPPK</v>
          </cell>
          <cell r="E138" t="str">
            <v>PPMP</v>
          </cell>
          <cell r="F138" t="str">
            <v xml:space="preserve">Plaza PP Lantai 5, DPPP  Jl. TB Simatupang No. 57 </v>
          </cell>
          <cell r="G138" t="str">
            <v>Jakarta Timur</v>
          </cell>
          <cell r="H138" t="str">
            <v>DKI Jakarta</v>
          </cell>
        </row>
        <row r="139">
          <cell r="B139" t="str">
            <v>00248</v>
          </cell>
          <cell r="C139" t="str">
            <v>Kertas Leces</v>
          </cell>
          <cell r="D139" t="str">
            <v>DPPK</v>
          </cell>
          <cell r="E139" t="str">
            <v>PPMP</v>
          </cell>
          <cell r="F139" t="str">
            <v>Jl. Raya Lumajang Km. 12  Leces</v>
          </cell>
          <cell r="G139" t="str">
            <v>Probolinggo</v>
          </cell>
          <cell r="H139" t="str">
            <v>Jawa Timur</v>
          </cell>
        </row>
        <row r="140">
          <cell r="B140" t="str">
            <v>00249</v>
          </cell>
          <cell r="C140" t="str">
            <v>PT PLN (Persero)</v>
          </cell>
          <cell r="D140" t="str">
            <v>DPPK</v>
          </cell>
          <cell r="E140" t="str">
            <v>PPMP</v>
          </cell>
          <cell r="F140" t="str">
            <v>Jl. Wolter Monginsidi No. 5   Kebayoran Baru</v>
          </cell>
          <cell r="G140" t="str">
            <v>Jakarta Selatan</v>
          </cell>
          <cell r="H140" t="str">
            <v>DKI Jakarta</v>
          </cell>
        </row>
        <row r="141">
          <cell r="B141" t="str">
            <v>00250</v>
          </cell>
          <cell r="C141" t="str">
            <v>Avesta Continental Pack</v>
          </cell>
          <cell r="D141" t="str">
            <v>DPPK</v>
          </cell>
          <cell r="E141" t="str">
            <v>PPMP</v>
          </cell>
          <cell r="F141" t="str">
            <v>Jl. Raya Bekasi Km. 28,5 Kalibaru</v>
          </cell>
          <cell r="G141" t="str">
            <v>Bekasi</v>
          </cell>
          <cell r="H141" t="str">
            <v>Jawa Barat</v>
          </cell>
        </row>
        <row r="142">
          <cell r="B142" t="str">
            <v>00252</v>
          </cell>
          <cell r="C142" t="str">
            <v>Citas Otis Elevator</v>
          </cell>
          <cell r="D142" t="str">
            <v>DPPK</v>
          </cell>
          <cell r="E142" t="str">
            <v>PPMP</v>
          </cell>
          <cell r="F142" t="str">
            <v>Jl. Buncit Raya No.36   Pejaten, Pasar Minggu</v>
          </cell>
          <cell r="G142" t="str">
            <v>Jakarta Selatan</v>
          </cell>
          <cell r="H142" t="str">
            <v>DKI Jakarta</v>
          </cell>
        </row>
        <row r="143">
          <cell r="B143" t="str">
            <v>00253</v>
          </cell>
          <cell r="C143" t="str">
            <v>Universitas Surabaya</v>
          </cell>
          <cell r="D143" t="str">
            <v>DPPK</v>
          </cell>
          <cell r="E143" t="str">
            <v>PPMP</v>
          </cell>
          <cell r="F143" t="str">
            <v>Ged. C  Lt. II R. Dana Pensiun  Jl. Ngagel Jaya Selatan 169</v>
          </cell>
          <cell r="G143" t="str">
            <v>Surabaya</v>
          </cell>
          <cell r="H143" t="str">
            <v>Jawa Timur</v>
          </cell>
        </row>
        <row r="144">
          <cell r="B144" t="str">
            <v>00254</v>
          </cell>
          <cell r="C144" t="str">
            <v>Lembaga Alkitab Indonesia</v>
          </cell>
          <cell r="D144" t="str">
            <v>DPPK</v>
          </cell>
          <cell r="E144" t="str">
            <v>PPIP</v>
          </cell>
          <cell r="F144" t="str">
            <v>Jl. Salemba Raya No. 49   Gedung LAI Lt. 6  (di samping RS. St.Carolus)</v>
          </cell>
          <cell r="G144" t="str">
            <v>Jakarta Pusat</v>
          </cell>
          <cell r="H144" t="str">
            <v>DKI Jakarta</v>
          </cell>
        </row>
        <row r="145">
          <cell r="B145" t="str">
            <v>00255</v>
          </cell>
          <cell r="C145" t="str">
            <v>Antam</v>
          </cell>
          <cell r="D145" t="str">
            <v>DPPK</v>
          </cell>
          <cell r="E145" t="str">
            <v>PPMP</v>
          </cell>
          <cell r="F145" t="str">
            <v>Gedung Aneka Tambang   Jl. TB. Simatupang No.1, Tanjung Barat</v>
          </cell>
          <cell r="G145" t="str">
            <v>Jakarta Selatan</v>
          </cell>
          <cell r="H145" t="str">
            <v>DKI Jakarta</v>
          </cell>
        </row>
        <row r="146">
          <cell r="B146" t="str">
            <v>00256</v>
          </cell>
          <cell r="C146" t="str">
            <v>Jasa Marga</v>
          </cell>
          <cell r="D146" t="str">
            <v>DPPK</v>
          </cell>
          <cell r="E146" t="str">
            <v>PPMP</v>
          </cell>
          <cell r="F146" t="str">
            <v>Buaran Regency Blok A No. 23   Jl. Taman Malaka Selatan - Pondok Kelapa</v>
          </cell>
          <cell r="G146" t="str">
            <v>Jakarta Timur</v>
          </cell>
          <cell r="H146" t="str">
            <v>DKI Jakarta</v>
          </cell>
        </row>
        <row r="147">
          <cell r="B147" t="str">
            <v>00257</v>
          </cell>
          <cell r="C147" t="str">
            <v>Karyawan Pupuk Kujang</v>
          </cell>
          <cell r="D147" t="str">
            <v>DPPK</v>
          </cell>
          <cell r="E147" t="str">
            <v>PPIP</v>
          </cell>
          <cell r="F147" t="str">
            <v>Graha Purna Bhakti Lt. 2  Jl. Jend. A. Yani No. 39  Po Box 43, Cikampek</v>
          </cell>
          <cell r="G147" t="str">
            <v>Karawang</v>
          </cell>
          <cell r="H147" t="str">
            <v>Jawa Barat</v>
          </cell>
        </row>
        <row r="148">
          <cell r="B148" t="str">
            <v>00258</v>
          </cell>
          <cell r="C148" t="str">
            <v>Inti</v>
          </cell>
          <cell r="D148" t="str">
            <v>DPPK</v>
          </cell>
          <cell r="E148" t="str">
            <v>PPMP</v>
          </cell>
          <cell r="F148" t="str">
            <v>Gedung R  Jl. Moch. Toha No. 77</v>
          </cell>
          <cell r="G148" t="str">
            <v>Bandung</v>
          </cell>
          <cell r="H148" t="str">
            <v>Jawa Barat</v>
          </cell>
        </row>
        <row r="149">
          <cell r="B149" t="str">
            <v>00259</v>
          </cell>
          <cell r="C149" t="str">
            <v>Perhutani</v>
          </cell>
          <cell r="D149" t="str">
            <v>DPPK</v>
          </cell>
          <cell r="E149" t="str">
            <v>PPMP</v>
          </cell>
          <cell r="F149" t="str">
            <v>Wisma Perhutani  Jl. Villa No. 1 Karet Setiabudi</v>
          </cell>
          <cell r="G149" t="str">
            <v>Jakarta Selatan</v>
          </cell>
          <cell r="H149" t="str">
            <v>DKI Jakarta</v>
          </cell>
        </row>
        <row r="150">
          <cell r="B150" t="str">
            <v>00265</v>
          </cell>
          <cell r="C150" t="str">
            <v>Pegawai PT Bank Sumut</v>
          </cell>
          <cell r="D150" t="str">
            <v>DPPK</v>
          </cell>
          <cell r="E150" t="str">
            <v>PPMP</v>
          </cell>
          <cell r="F150" t="str">
            <v>Gedung Bank Sumut Lt. 4,   Jl. Imam Bonjol No. 18</v>
          </cell>
          <cell r="G150" t="str">
            <v>Medan</v>
          </cell>
          <cell r="H150" t="str">
            <v>Sumatera Utara</v>
          </cell>
        </row>
        <row r="151">
          <cell r="B151" t="str">
            <v>00267</v>
          </cell>
          <cell r="C151" t="str">
            <v>Pupuk Kalimantan Timur</v>
          </cell>
          <cell r="D151" t="str">
            <v>DPPK</v>
          </cell>
          <cell r="E151" t="str">
            <v>PPMP</v>
          </cell>
          <cell r="F151" t="str">
            <v>Gd. Dana Pensiun Pupuk Kaltim  Jl. S. Parman No. 5</v>
          </cell>
          <cell r="G151" t="str">
            <v>Bontang</v>
          </cell>
          <cell r="H151" t="str">
            <v>Kalimantan Timur</v>
          </cell>
        </row>
        <row r="152">
          <cell r="B152" t="str">
            <v>00268</v>
          </cell>
          <cell r="C152" t="str">
            <v>Telkom</v>
          </cell>
          <cell r="D152" t="str">
            <v>DPPK</v>
          </cell>
          <cell r="E152" t="str">
            <v>PPMP</v>
          </cell>
          <cell r="F152" t="str">
            <v>Jl. Surapati No.151</v>
          </cell>
          <cell r="G152" t="str">
            <v>Bandung</v>
          </cell>
          <cell r="H152" t="str">
            <v>Jawa Barat</v>
          </cell>
        </row>
        <row r="153">
          <cell r="B153" t="str">
            <v>00269</v>
          </cell>
          <cell r="C153" t="str">
            <v>Pegawai Perum Peruri</v>
          </cell>
          <cell r="D153" t="str">
            <v>DPPK</v>
          </cell>
          <cell r="E153" t="str">
            <v>PPMP</v>
          </cell>
          <cell r="F153" t="str">
            <v xml:space="preserve">Jl. Trunojoyo No. 8A </v>
          </cell>
          <cell r="G153" t="str">
            <v>Jakarta Selatan</v>
          </cell>
          <cell r="H153" t="str">
            <v>DKI Jakarta</v>
          </cell>
        </row>
        <row r="154">
          <cell r="B154" t="str">
            <v>00270</v>
          </cell>
          <cell r="C154" t="str">
            <v>Karyawan PT Pal Indonesia</v>
          </cell>
          <cell r="D154" t="str">
            <v>DPPK</v>
          </cell>
          <cell r="E154" t="str">
            <v>PPIP</v>
          </cell>
          <cell r="F154" t="str">
            <v>JL.Taruna No.66-68   Ujung Surabaya</v>
          </cell>
          <cell r="G154" t="str">
            <v>Surabaya</v>
          </cell>
          <cell r="H154" t="str">
            <v>Jawa Timur</v>
          </cell>
        </row>
        <row r="155">
          <cell r="B155" t="str">
            <v>00271</v>
          </cell>
          <cell r="C155" t="str">
            <v>Ibm Indonesia</v>
          </cell>
          <cell r="D155" t="str">
            <v>DPPK</v>
          </cell>
          <cell r="E155" t="str">
            <v>PPIP</v>
          </cell>
          <cell r="F155" t="str">
            <v>The Plaza Office Tower Lt. 16, Jl. MH. Thamrin Kav. 28-30</v>
          </cell>
          <cell r="G155" t="str">
            <v>Jakarta Pusat</v>
          </cell>
          <cell r="H155" t="str">
            <v>DKI Jakarta</v>
          </cell>
        </row>
        <row r="156">
          <cell r="B156" t="str">
            <v>00272</v>
          </cell>
          <cell r="C156" t="str">
            <v>Avrist (d/h AIA Indonesia)</v>
          </cell>
          <cell r="D156" t="str">
            <v>DPPK</v>
          </cell>
          <cell r="E156" t="str">
            <v>PPIP</v>
          </cell>
          <cell r="F156" t="str">
            <v>Gedung Bank Panin Senayan Lt. 3, 7 &amp; 8   Jl. Jend. Sudirman</v>
          </cell>
          <cell r="G156" t="str">
            <v>Jakarta Pusat</v>
          </cell>
          <cell r="H156" t="str">
            <v>DKI Jakarta</v>
          </cell>
        </row>
        <row r="157">
          <cell r="B157" t="str">
            <v>00273</v>
          </cell>
          <cell r="C157" t="str">
            <v>Garam</v>
          </cell>
          <cell r="D157" t="str">
            <v>DPPK</v>
          </cell>
          <cell r="E157" t="str">
            <v>PPMP</v>
          </cell>
          <cell r="F157" t="str">
            <v>Jl. Arief Rahman Hakim 93</v>
          </cell>
          <cell r="G157" t="str">
            <v>Surabaya</v>
          </cell>
          <cell r="H157" t="str">
            <v>Jawa Timur</v>
          </cell>
        </row>
        <row r="158">
          <cell r="B158" t="str">
            <v>00274</v>
          </cell>
          <cell r="C158" t="str">
            <v>Perkebunan</v>
          </cell>
          <cell r="D158" t="str">
            <v>DPPK</v>
          </cell>
          <cell r="E158" t="str">
            <v>PPMP</v>
          </cell>
          <cell r="F158" t="str">
            <v>Gedung DAPENBUN   Jl. Hayam Wuruk No. 4 AX-BX</v>
          </cell>
          <cell r="G158" t="str">
            <v>Jakarta Barat</v>
          </cell>
          <cell r="H158" t="str">
            <v>DKI Jakarta</v>
          </cell>
        </row>
        <row r="159">
          <cell r="B159" t="str">
            <v>00277</v>
          </cell>
          <cell r="C159" t="str">
            <v>PT Istaka Karya</v>
          </cell>
          <cell r="D159" t="str">
            <v>DPPK</v>
          </cell>
          <cell r="E159" t="str">
            <v>PPMP</v>
          </cell>
          <cell r="F159" t="str">
            <v>Graha Iskandarsyah ly 9 Jl. Iskandarsyah Raya No. 660 Kebayoran baru</v>
          </cell>
          <cell r="G159" t="str">
            <v>Jakarta Selatan</v>
          </cell>
          <cell r="H159" t="str">
            <v>DKI Jakarta</v>
          </cell>
        </row>
        <row r="160">
          <cell r="B160" t="str">
            <v>00278</v>
          </cell>
          <cell r="C160" t="str">
            <v>ASDP</v>
          </cell>
          <cell r="D160" t="str">
            <v>DPPK</v>
          </cell>
          <cell r="E160" t="str">
            <v>PPMP</v>
          </cell>
          <cell r="F160" t="str">
            <v>Jl. Pemuda No. 291</v>
          </cell>
          <cell r="G160" t="str">
            <v>Jakarta Timur</v>
          </cell>
          <cell r="H160" t="str">
            <v>DKI Jakarta</v>
          </cell>
        </row>
        <row r="161">
          <cell r="B161" t="str">
            <v>00279</v>
          </cell>
          <cell r="C161" t="str">
            <v>Jasa Tirta II</v>
          </cell>
          <cell r="D161" t="str">
            <v>DPPK</v>
          </cell>
          <cell r="E161" t="str">
            <v>PPMP</v>
          </cell>
          <cell r="F161" t="str">
            <v>Jl. Lurah Kawi, Jatiluhur</v>
          </cell>
          <cell r="G161" t="str">
            <v>Purwakarta</v>
          </cell>
          <cell r="H161" t="str">
            <v>Jawa Barat</v>
          </cell>
        </row>
        <row r="162">
          <cell r="B162" t="str">
            <v>00282</v>
          </cell>
          <cell r="C162" t="str">
            <v>Perusahaan Pelabuhan Dan Pengerukan</v>
          </cell>
          <cell r="D162" t="str">
            <v>DPPK</v>
          </cell>
          <cell r="E162" t="str">
            <v>PPMP</v>
          </cell>
          <cell r="F162" t="str">
            <v>JL.Pemuda, Balap Sepeda No.1(I)   Rawamangun</v>
          </cell>
          <cell r="G162" t="str">
            <v>Jakarta Timur</v>
          </cell>
          <cell r="H162" t="str">
            <v>DKI Jakarta</v>
          </cell>
        </row>
        <row r="163">
          <cell r="B163" t="str">
            <v>00284</v>
          </cell>
          <cell r="C163" t="str">
            <v>Perumnas</v>
          </cell>
          <cell r="D163" t="str">
            <v>DPPK</v>
          </cell>
          <cell r="E163" t="str">
            <v>PPMP</v>
          </cell>
          <cell r="F163" t="str">
            <v>Rukan Kirana Cawang No. B 16 Jl. DI. Panjaitan Kav. 48</v>
          </cell>
          <cell r="G163" t="str">
            <v>Jakarta Timur</v>
          </cell>
          <cell r="H163" t="str">
            <v>DKI Jakarta</v>
          </cell>
        </row>
        <row r="164">
          <cell r="B164" t="str">
            <v>00285</v>
          </cell>
          <cell r="C164" t="str">
            <v>Pertamina</v>
          </cell>
          <cell r="D164" t="str">
            <v>DPPK</v>
          </cell>
          <cell r="E164" t="str">
            <v>PPMP</v>
          </cell>
          <cell r="F164" t="str">
            <v>M.I. Ridwan Rais  7 A</v>
          </cell>
          <cell r="G164" t="str">
            <v>Jakarta Pusat</v>
          </cell>
          <cell r="H164" t="str">
            <v>DKI Jakarta</v>
          </cell>
        </row>
        <row r="165">
          <cell r="B165" t="str">
            <v>00286</v>
          </cell>
          <cell r="C165" t="str">
            <v>Boc Indonesia</v>
          </cell>
          <cell r="D165" t="str">
            <v>DPPK</v>
          </cell>
          <cell r="E165" t="str">
            <v>PPMP</v>
          </cell>
          <cell r="F165" t="str">
            <v>Jl. Raya Bekasi Km 21 - Pulogadung</v>
          </cell>
          <cell r="G165" t="str">
            <v>Jakarta Utara</v>
          </cell>
          <cell r="H165" t="str">
            <v>DKI Jakarta</v>
          </cell>
        </row>
        <row r="166">
          <cell r="B166" t="str">
            <v>00289</v>
          </cell>
          <cell r="C166" t="str">
            <v>Essence Indonesia</v>
          </cell>
          <cell r="D166" t="str">
            <v>DPPK</v>
          </cell>
          <cell r="E166" t="str">
            <v>PPMP</v>
          </cell>
          <cell r="F166" t="str">
            <v xml:space="preserve">Jl. Otto Iskandardinata No. 74 </v>
          </cell>
          <cell r="G166" t="str">
            <v>Jakarta Timur</v>
          </cell>
          <cell r="H166" t="str">
            <v>DKI Jakarta</v>
          </cell>
        </row>
        <row r="167">
          <cell r="B167" t="str">
            <v>00290</v>
          </cell>
          <cell r="C167" t="str">
            <v>Natour</v>
          </cell>
          <cell r="D167" t="str">
            <v>DPPK</v>
          </cell>
          <cell r="E167" t="str">
            <v>PPMP</v>
          </cell>
          <cell r="F167" t="str">
            <v>Graha Inna Lt. 5   Jl. Warung Buncit Raya Kav. 38</v>
          </cell>
          <cell r="G167" t="str">
            <v>Jakarta Selatan</v>
          </cell>
          <cell r="H167" t="str">
            <v>DKI Jakarta</v>
          </cell>
        </row>
        <row r="168">
          <cell r="B168" t="str">
            <v>00291</v>
          </cell>
          <cell r="C168" t="str">
            <v>Karyawan PT Industri Sandang Nusantara</v>
          </cell>
          <cell r="D168" t="str">
            <v>DPPK</v>
          </cell>
          <cell r="E168" t="str">
            <v>PPMP</v>
          </cell>
          <cell r="F168" t="str">
            <v>Jl. K.H Agus Salim No. 45</v>
          </cell>
          <cell r="G168" t="str">
            <v>Bekasi</v>
          </cell>
          <cell r="H168" t="str">
            <v>Jawa Barat</v>
          </cell>
        </row>
        <row r="169">
          <cell r="B169" t="str">
            <v>00293</v>
          </cell>
          <cell r="C169" t="str">
            <v>Krakatau Steel</v>
          </cell>
          <cell r="D169" t="str">
            <v>DPPK</v>
          </cell>
          <cell r="E169" t="str">
            <v>PPMP</v>
          </cell>
          <cell r="F169" t="str">
            <v>Jl. KH. Yasin Beji No. 29</v>
          </cell>
          <cell r="G169" t="str">
            <v>Cilegon</v>
          </cell>
          <cell r="H169" t="str">
            <v>Banten</v>
          </cell>
        </row>
        <row r="170">
          <cell r="B170" t="str">
            <v>00294</v>
          </cell>
          <cell r="C170" t="str">
            <v>Pelni</v>
          </cell>
          <cell r="D170" t="str">
            <v>DPPK</v>
          </cell>
          <cell r="E170" t="str">
            <v>PPMP</v>
          </cell>
          <cell r="F170" t="str">
            <v>Gedung PT Pelni Lt. 3  Jl. Angkasa No. 18</v>
          </cell>
          <cell r="G170" t="str">
            <v>Jakarta Pusat</v>
          </cell>
          <cell r="H170" t="str">
            <v>DKI Jakarta</v>
          </cell>
        </row>
        <row r="171">
          <cell r="B171" t="str">
            <v>00295</v>
          </cell>
          <cell r="C171" t="str">
            <v>Pusri</v>
          </cell>
          <cell r="D171" t="str">
            <v>DPPK</v>
          </cell>
          <cell r="E171" t="str">
            <v>PPMP</v>
          </cell>
          <cell r="F171" t="str">
            <v>Jl. Mayor Zen 2 Ilir Sei Selayur</v>
          </cell>
          <cell r="G171" t="str">
            <v>Palembang</v>
          </cell>
          <cell r="H171" t="str">
            <v>Sumatera Selatan</v>
          </cell>
        </row>
        <row r="172">
          <cell r="B172" t="str">
            <v>00296</v>
          </cell>
          <cell r="C172" t="str">
            <v>Pegawai Indah Karya</v>
          </cell>
          <cell r="D172" t="str">
            <v>DPPK</v>
          </cell>
          <cell r="E172" t="str">
            <v>PPMP</v>
          </cell>
          <cell r="F172" t="str">
            <v>JL.Golf No.2A Ujung Berung</v>
          </cell>
          <cell r="G172" t="str">
            <v>Bandung</v>
          </cell>
          <cell r="H172" t="str">
            <v>Jawa Barat</v>
          </cell>
        </row>
        <row r="173">
          <cell r="B173" t="str">
            <v>00297</v>
          </cell>
          <cell r="C173" t="str">
            <v>LEN Industri</v>
          </cell>
          <cell r="D173" t="str">
            <v>DPPK</v>
          </cell>
          <cell r="E173" t="str">
            <v>PPMP</v>
          </cell>
          <cell r="F173" t="str">
            <v>Gedung C Lt. 1  Jl. Soekarno-Hatta No. 442</v>
          </cell>
          <cell r="G173" t="str">
            <v>Bandung</v>
          </cell>
          <cell r="H173" t="str">
            <v>Jawa Barat</v>
          </cell>
        </row>
        <row r="174">
          <cell r="B174" t="str">
            <v>00298</v>
          </cell>
          <cell r="C174" t="str">
            <v>Nindya Karya</v>
          </cell>
          <cell r="D174" t="str">
            <v>DPPK</v>
          </cell>
          <cell r="E174" t="str">
            <v>PPMP</v>
          </cell>
          <cell r="F174" t="str">
            <v>Nindya Karya Lantai VI  Jl. Letjen MT Haryono Kav.22</v>
          </cell>
          <cell r="G174" t="str">
            <v>Jakarta Timur</v>
          </cell>
          <cell r="H174" t="str">
            <v>DKI Jakarta</v>
          </cell>
        </row>
        <row r="175">
          <cell r="B175" t="str">
            <v>00299</v>
          </cell>
          <cell r="C175" t="str">
            <v>Gunung Madu</v>
          </cell>
          <cell r="D175" t="str">
            <v>DPPK</v>
          </cell>
          <cell r="E175" t="str">
            <v>PPIP</v>
          </cell>
          <cell r="F175" t="str">
            <v>Jl. Kebon Sirih No. 39</v>
          </cell>
          <cell r="G175" t="str">
            <v>Jakarta Pusat</v>
          </cell>
          <cell r="H175" t="str">
            <v>DKI Jakarta</v>
          </cell>
        </row>
        <row r="176">
          <cell r="B176" t="str">
            <v>00300</v>
          </cell>
          <cell r="C176" t="str">
            <v>Biro Klasifikasi Indonesia</v>
          </cell>
          <cell r="D176" t="str">
            <v>DPPK</v>
          </cell>
          <cell r="E176" t="str">
            <v>PPMP</v>
          </cell>
          <cell r="F176" t="str">
            <v>Jl. Yos Sudarso no. 38-40 Tanjung Priok   Kelurahan Kebon Bawang, Kecamatan Tanjung Priok</v>
          </cell>
          <cell r="G176" t="str">
            <v>Jakarta Utara</v>
          </cell>
          <cell r="H176" t="str">
            <v>DKI Jakarta</v>
          </cell>
        </row>
        <row r="177">
          <cell r="B177" t="str">
            <v>00301</v>
          </cell>
          <cell r="C177" t="str">
            <v>Wijaya Karya</v>
          </cell>
          <cell r="D177" t="str">
            <v>DPPK</v>
          </cell>
          <cell r="E177" t="str">
            <v>PPMP</v>
          </cell>
          <cell r="F177" t="str">
            <v>Gedung Wika Lt. 2  Jl. D.I. Panjaitan Kav. 9</v>
          </cell>
          <cell r="G177" t="str">
            <v>Jakarta Timur</v>
          </cell>
          <cell r="H177" t="str">
            <v>DKI Jakarta</v>
          </cell>
        </row>
        <row r="178">
          <cell r="B178" t="str">
            <v>00302</v>
          </cell>
          <cell r="C178" t="str">
            <v>Pegawai Gelora Senayan</v>
          </cell>
          <cell r="D178" t="str">
            <v>DPPK</v>
          </cell>
          <cell r="E178" t="str">
            <v>PPMP</v>
          </cell>
          <cell r="F178" t="str">
            <v>Jl. Pintu Satu Komplek Gelora Senayan</v>
          </cell>
          <cell r="G178" t="str">
            <v>Jakarta Pusat</v>
          </cell>
          <cell r="H178" t="str">
            <v>DKI Jakarta</v>
          </cell>
        </row>
        <row r="179">
          <cell r="B179" t="str">
            <v>00303</v>
          </cell>
          <cell r="C179" t="str">
            <v>PT Pos Indonesia (Persero)</v>
          </cell>
          <cell r="D179" t="str">
            <v>DPPK</v>
          </cell>
          <cell r="E179" t="str">
            <v>PPMP</v>
          </cell>
          <cell r="F179" t="str">
            <v>Jl. Tasikmalaya No.1</v>
          </cell>
          <cell r="G179" t="str">
            <v>Bandung</v>
          </cell>
          <cell r="H179" t="str">
            <v>Jawa Barat</v>
          </cell>
        </row>
        <row r="180">
          <cell r="B180" t="str">
            <v>00305</v>
          </cell>
          <cell r="C180" t="str">
            <v>SKU PT Ukindo</v>
          </cell>
          <cell r="D180" t="str">
            <v>DPPK</v>
          </cell>
          <cell r="E180" t="str">
            <v>PPMP</v>
          </cell>
          <cell r="F180" t="str">
            <v xml:space="preserve">Wisma HSBC Lantai 3  Jl. Diponegoro Kav. 11 </v>
          </cell>
          <cell r="G180" t="str">
            <v>Medan</v>
          </cell>
          <cell r="H180" t="str">
            <v>Sumatera Utara</v>
          </cell>
        </row>
        <row r="181">
          <cell r="B181" t="str">
            <v>00307</v>
          </cell>
          <cell r="C181" t="str">
            <v>Hotel Indonesia Internasional</v>
          </cell>
          <cell r="D181" t="str">
            <v>DPPK</v>
          </cell>
          <cell r="E181" t="str">
            <v>PPMP</v>
          </cell>
          <cell r="F181" t="str">
            <v>Jl. Warung Buncit Raya Pulo No.17</v>
          </cell>
          <cell r="G181" t="str">
            <v>Jakarta Selatan</v>
          </cell>
          <cell r="H181" t="str">
            <v>DKI Jakarta</v>
          </cell>
        </row>
        <row r="182">
          <cell r="B182" t="str">
            <v>00308</v>
          </cell>
          <cell r="C182" t="str">
            <v>Pendidikan Cendekia Utama</v>
          </cell>
          <cell r="D182" t="str">
            <v>DPPK</v>
          </cell>
          <cell r="E182" t="str">
            <v>PPMP</v>
          </cell>
          <cell r="F182" t="str">
            <v>Kampus Universitas Dr. Soetomo Jl. Semolowaru No. 84</v>
          </cell>
          <cell r="G182" t="str">
            <v>Surabaya</v>
          </cell>
          <cell r="H182" t="str">
            <v>Jawa Timur</v>
          </cell>
        </row>
        <row r="183">
          <cell r="B183" t="str">
            <v>00309</v>
          </cell>
          <cell r="C183" t="str">
            <v>Karyawan PT Pindad</v>
          </cell>
          <cell r="D183" t="str">
            <v>DPPK</v>
          </cell>
          <cell r="E183" t="str">
            <v>PPIP</v>
          </cell>
          <cell r="F183" t="str">
            <v>Jl. Jend. Gatot Subroto No. 517</v>
          </cell>
          <cell r="G183" t="str">
            <v>Bandung</v>
          </cell>
          <cell r="H183" t="str">
            <v>Jawa Barat</v>
          </cell>
        </row>
        <row r="184">
          <cell r="B184" t="str">
            <v>00310</v>
          </cell>
          <cell r="C184" t="str">
            <v>Dok Dan Perkapalan Surabaya</v>
          </cell>
          <cell r="D184" t="str">
            <v>DPPK</v>
          </cell>
          <cell r="E184" t="str">
            <v>PPMP</v>
          </cell>
          <cell r="F184" t="str">
            <v>Jl. Tanjung Perak Barat No. 433-435</v>
          </cell>
          <cell r="G184" t="str">
            <v>Surabaya</v>
          </cell>
          <cell r="H184" t="str">
            <v>Jawa Timur</v>
          </cell>
        </row>
        <row r="185">
          <cell r="B185" t="str">
            <v>00311</v>
          </cell>
          <cell r="C185" t="str">
            <v>Semen Gresik</v>
          </cell>
          <cell r="D185" t="str">
            <v>DPPK</v>
          </cell>
          <cell r="E185" t="str">
            <v>PPMP</v>
          </cell>
          <cell r="F185" t="str">
            <v>Kantor YDPKSG Jl. RA. Kartini No. 23</v>
          </cell>
          <cell r="G185" t="str">
            <v>Gresik</v>
          </cell>
          <cell r="H185" t="str">
            <v>Jawa Timur</v>
          </cell>
        </row>
        <row r="186">
          <cell r="B186" t="str">
            <v>00315</v>
          </cell>
          <cell r="C186" t="str">
            <v>Karyawan PT Coca-Cola Indonesia</v>
          </cell>
          <cell r="D186" t="str">
            <v>DPPK</v>
          </cell>
          <cell r="E186" t="str">
            <v>PPMP</v>
          </cell>
          <cell r="F186" t="str">
            <v>Gedung Wisma GKBI Lantai 8  Jl. Jend. Sudirman Kav. 28</v>
          </cell>
          <cell r="G186" t="str">
            <v>Jakarta Pusat</v>
          </cell>
          <cell r="H186" t="str">
            <v>DKI Jakarta</v>
          </cell>
        </row>
        <row r="187">
          <cell r="B187" t="str">
            <v>00316</v>
          </cell>
          <cell r="C187" t="str">
            <v>Inhutani</v>
          </cell>
          <cell r="D187" t="str">
            <v>DPPK</v>
          </cell>
          <cell r="E187" t="str">
            <v>PPMP</v>
          </cell>
          <cell r="F187" t="str">
            <v>Jln. KH. Ahmad Dahlan 69 Kebayoran Baru</v>
          </cell>
          <cell r="G187" t="str">
            <v>Jakarta Selatan</v>
          </cell>
          <cell r="H187" t="str">
            <v>DKI Jakarta</v>
          </cell>
        </row>
        <row r="188">
          <cell r="B188" t="str">
            <v>00317</v>
          </cell>
          <cell r="C188" t="str">
            <v>Bank Mandiri</v>
          </cell>
          <cell r="D188" t="str">
            <v>DPPK</v>
          </cell>
          <cell r="E188" t="str">
            <v>PPIP</v>
          </cell>
          <cell r="F188" t="str">
            <v>Bank Mandiri Lt.4   Jl. Mampang Prapatan No. 61</v>
          </cell>
          <cell r="G188" t="str">
            <v>Jakarta Selatan</v>
          </cell>
          <cell r="H188" t="str">
            <v>DKI Jakarta</v>
          </cell>
        </row>
        <row r="189">
          <cell r="B189" t="str">
            <v>00318</v>
          </cell>
          <cell r="C189" t="str">
            <v>Bina Adhi Sejahtera</v>
          </cell>
          <cell r="D189" t="str">
            <v>DPPK</v>
          </cell>
          <cell r="E189" t="str">
            <v>PPMP</v>
          </cell>
          <cell r="F189" t="str">
            <v>Jl. Raya Pasar Minggu Km 18</v>
          </cell>
          <cell r="G189" t="str">
            <v>Jakarta Selatan</v>
          </cell>
          <cell r="H189" t="str">
            <v>DKI Jakarta</v>
          </cell>
        </row>
        <row r="190">
          <cell r="B190" t="str">
            <v>00320</v>
          </cell>
          <cell r="C190" t="str">
            <v>Pegadaian</v>
          </cell>
          <cell r="D190" t="str">
            <v>DPPK</v>
          </cell>
          <cell r="E190" t="str">
            <v>PPMP</v>
          </cell>
          <cell r="F190" t="str">
            <v>Jl. Jambrut  No. 16 A Kenari</v>
          </cell>
          <cell r="G190" t="str">
            <v>Jakarta Pusat</v>
          </cell>
          <cell r="H190" t="str">
            <v>DKI Jakarta</v>
          </cell>
        </row>
        <row r="191">
          <cell r="B191" t="str">
            <v>00321</v>
          </cell>
          <cell r="C191" t="str">
            <v>Angkasa Pura II</v>
          </cell>
          <cell r="D191" t="str">
            <v>DPPK</v>
          </cell>
          <cell r="E191" t="str">
            <v>PPMP</v>
          </cell>
          <cell r="F191" t="str">
            <v>Gedung 628 Bandara International Soekarno-Hatta</v>
          </cell>
          <cell r="G191" t="str">
            <v>Tangerang</v>
          </cell>
          <cell r="H191" t="str">
            <v>Banten</v>
          </cell>
        </row>
        <row r="192">
          <cell r="B192" t="str">
            <v>00322</v>
          </cell>
          <cell r="C192" t="str">
            <v>Angkasa Pura I</v>
          </cell>
          <cell r="D192" t="str">
            <v>DPPK</v>
          </cell>
          <cell r="E192" t="str">
            <v>PPMP</v>
          </cell>
          <cell r="F192" t="str">
            <v>Gedung DAPENRA Lantai 6  Kota Baru Bandar Kemayoran  Blok B-12 Kaveling No.8</v>
          </cell>
          <cell r="G192" t="str">
            <v>Jakarta Pusat</v>
          </cell>
          <cell r="H192" t="str">
            <v>DKI Jakarta</v>
          </cell>
        </row>
        <row r="193">
          <cell r="B193" t="str">
            <v>00323</v>
          </cell>
          <cell r="C193" t="str">
            <v>Karyawan Semen Baturaja</v>
          </cell>
          <cell r="D193" t="str">
            <v>DPPK</v>
          </cell>
          <cell r="E193" t="str">
            <v>PPMP</v>
          </cell>
          <cell r="F193" t="str">
            <v>Jl. Abikusno Cokrosuyoso Kertapati</v>
          </cell>
          <cell r="G193" t="str">
            <v>Palembang</v>
          </cell>
          <cell r="H193" t="str">
            <v>Sumatera Selatan</v>
          </cell>
        </row>
        <row r="194">
          <cell r="B194" t="str">
            <v>00324</v>
          </cell>
          <cell r="C194" t="str">
            <v>Garuda Indonesia</v>
          </cell>
          <cell r="D194" t="str">
            <v>DPPK</v>
          </cell>
          <cell r="E194" t="str">
            <v>PPIP</v>
          </cell>
          <cell r="F194" t="str">
            <v>JL. Johar No. 4 Menteng</v>
          </cell>
          <cell r="G194" t="str">
            <v>Jakarta Pusat</v>
          </cell>
          <cell r="H194" t="str">
            <v>DKI Jakarta</v>
          </cell>
        </row>
        <row r="195">
          <cell r="B195" t="str">
            <v>00325</v>
          </cell>
          <cell r="C195" t="str">
            <v>Semen Tonasa</v>
          </cell>
          <cell r="D195" t="str">
            <v>DPPK</v>
          </cell>
          <cell r="E195" t="str">
            <v>PPMP</v>
          </cell>
          <cell r="F195" t="str">
            <v xml:space="preserve"> Kantor Pusat PT Semen Tonasa Lantai 1</v>
          </cell>
          <cell r="G195" t="str">
            <v>Pangkajene</v>
          </cell>
          <cell r="H195" t="str">
            <v>Sulawesi Selatan</v>
          </cell>
        </row>
        <row r="196">
          <cell r="B196" t="str">
            <v>00326</v>
          </cell>
          <cell r="C196" t="str">
            <v>Kimia Farma</v>
          </cell>
          <cell r="D196" t="str">
            <v>DPPK</v>
          </cell>
          <cell r="E196" t="str">
            <v>PPMP</v>
          </cell>
          <cell r="F196" t="str">
            <v>Jl. Sahardjo No. 199 Tebet</v>
          </cell>
          <cell r="G196" t="str">
            <v>Jakarta Selatan</v>
          </cell>
          <cell r="H196" t="str">
            <v>DKI Jakarta</v>
          </cell>
        </row>
        <row r="197">
          <cell r="B197" t="str">
            <v>00327</v>
          </cell>
          <cell r="C197" t="str">
            <v>Electrolux Indonesia</v>
          </cell>
          <cell r="D197" t="str">
            <v>DPPK</v>
          </cell>
          <cell r="E197" t="str">
            <v>PPIP</v>
          </cell>
          <cell r="F197" t="str">
            <v xml:space="preserve">Plaza Kuningan Menara Utara Lantai 2, Jalan HR. Rasuna Said Kav. C 11- 14 Karet Setiabudi,  Jakarta Selatan 12940
</v>
          </cell>
          <cell r="G197" t="str">
            <v>Jakarta Selatan</v>
          </cell>
          <cell r="H197" t="str">
            <v>DKI Jakarta</v>
          </cell>
        </row>
        <row r="198">
          <cell r="B198" t="str">
            <v>00328</v>
          </cell>
          <cell r="C198" t="str">
            <v>Pertani</v>
          </cell>
          <cell r="D198" t="str">
            <v>DPPK</v>
          </cell>
          <cell r="E198" t="str">
            <v>PPMP</v>
          </cell>
          <cell r="F198" t="str">
            <v>Jl. Pertani No. 1 Duren Tiga, Pancoran</v>
          </cell>
          <cell r="G198" t="str">
            <v>Jakarta Selatan</v>
          </cell>
          <cell r="H198" t="str">
            <v>DKI Jakarta</v>
          </cell>
        </row>
        <row r="199">
          <cell r="B199" t="str">
            <v>00329</v>
          </cell>
          <cell r="C199" t="str">
            <v>PT Brantas Abipraya</v>
          </cell>
          <cell r="D199" t="str">
            <v>DPPK</v>
          </cell>
          <cell r="E199" t="str">
            <v>PPMP</v>
          </cell>
          <cell r="F199" t="str">
            <v>Jl. DI Panjaitan Kav.14, Cawang</v>
          </cell>
          <cell r="G199" t="str">
            <v>Jakarta Timur</v>
          </cell>
          <cell r="H199" t="str">
            <v>DKI Jakarta</v>
          </cell>
        </row>
        <row r="200">
          <cell r="B200" t="str">
            <v>00330</v>
          </cell>
          <cell r="C200" t="str">
            <v>Semen Padang</v>
          </cell>
          <cell r="D200" t="str">
            <v>DPPK</v>
          </cell>
          <cell r="E200" t="str">
            <v>PPMP</v>
          </cell>
          <cell r="F200" t="str">
            <v>Komplek PT. Semen Padang - Indarung</v>
          </cell>
          <cell r="G200" t="str">
            <v>Padang</v>
          </cell>
          <cell r="H200" t="str">
            <v>Sumatera Barat</v>
          </cell>
        </row>
        <row r="201">
          <cell r="B201" t="str">
            <v>00334</v>
          </cell>
          <cell r="C201" t="str">
            <v>Goodyear Indonesia</v>
          </cell>
          <cell r="D201" t="str">
            <v>DPPK</v>
          </cell>
          <cell r="E201" t="str">
            <v>PPMP</v>
          </cell>
          <cell r="F201" t="str">
            <v>Jl. Pemuda No. 27</v>
          </cell>
          <cell r="G201" t="str">
            <v>Bogor</v>
          </cell>
          <cell r="H201" t="str">
            <v>Jawa Barat</v>
          </cell>
        </row>
        <row r="202">
          <cell r="B202" t="str">
            <v>00335</v>
          </cell>
          <cell r="C202" t="str">
            <v>Apac Inti Corpora</v>
          </cell>
          <cell r="D202" t="str">
            <v>DPPK</v>
          </cell>
          <cell r="E202" t="str">
            <v>PPIP</v>
          </cell>
          <cell r="F202" t="str">
            <v>Graha BIP Lantai 6   Jl. Gatot Subroto Kav. 23</v>
          </cell>
          <cell r="G202" t="str">
            <v>Jakarta Selatan</v>
          </cell>
          <cell r="H202" t="str">
            <v>DKI Jakarta</v>
          </cell>
        </row>
        <row r="203">
          <cell r="B203" t="str">
            <v>00336</v>
          </cell>
          <cell r="C203" t="str">
            <v>IPTN</v>
          </cell>
          <cell r="D203" t="str">
            <v>DPPK</v>
          </cell>
          <cell r="E203" t="str">
            <v>PPMP</v>
          </cell>
          <cell r="F203" t="str">
            <v>Gedung Dirgantara II (eks Gedung Dharmawanita) Lt II  KP II PT Dirgantara Indonesia (Persero)  Jl. Pajajaran No. 154</v>
          </cell>
          <cell r="G203" t="str">
            <v>Bandung</v>
          </cell>
          <cell r="H203" t="str">
            <v>Jawa Barat</v>
          </cell>
        </row>
        <row r="204">
          <cell r="B204" t="str">
            <v>00337</v>
          </cell>
          <cell r="C204" t="str">
            <v>Lembaga Katolik Yadapen</v>
          </cell>
          <cell r="D204" t="str">
            <v>DPPK</v>
          </cell>
          <cell r="E204" t="str">
            <v>PPMP</v>
          </cell>
          <cell r="F204" t="str">
            <v>JL. Let. Jend. Suprapto 54</v>
          </cell>
          <cell r="G204" t="str">
            <v>Semarang</v>
          </cell>
          <cell r="H204" t="str">
            <v>Jawa Tengah</v>
          </cell>
        </row>
        <row r="205">
          <cell r="B205" t="str">
            <v>00338</v>
          </cell>
          <cell r="C205" t="str">
            <v>Muhammadiyah</v>
          </cell>
          <cell r="D205" t="str">
            <v>DPPK</v>
          </cell>
          <cell r="E205" t="str">
            <v>PPMP</v>
          </cell>
          <cell r="F205" t="str">
            <v>Jl. HOS Cokroaminoto 17</v>
          </cell>
          <cell r="G205" t="str">
            <v>Yogyakarta</v>
          </cell>
          <cell r="H205" t="str">
            <v>DI Yogyakarta</v>
          </cell>
        </row>
        <row r="206">
          <cell r="B206" t="str">
            <v>00339</v>
          </cell>
          <cell r="C206" t="str">
            <v>Manfaat Pasti Unilever Indonesia</v>
          </cell>
          <cell r="D206" t="str">
            <v>DPPK</v>
          </cell>
          <cell r="E206" t="str">
            <v>PPMP</v>
          </cell>
          <cell r="F206" t="str">
            <v>Gedung Graha Unilever  Jl. Jendral Gatot Subroto Kav. 15</v>
          </cell>
          <cell r="G206" t="str">
            <v>Jakarta Selatan</v>
          </cell>
          <cell r="H206" t="str">
            <v>DKI Jakarta</v>
          </cell>
        </row>
        <row r="207">
          <cell r="B207" t="str">
            <v>00342</v>
          </cell>
          <cell r="C207" t="str">
            <v>Mitsubishi Krama Yudha Motors And Manufacturing</v>
          </cell>
          <cell r="D207" t="str">
            <v>DPPK</v>
          </cell>
          <cell r="E207" t="str">
            <v>PPMP</v>
          </cell>
          <cell r="F207" t="str">
            <v xml:space="preserve">JL Raya Bekasi Km.21-22 Pulagadung Jakarta Timur </v>
          </cell>
          <cell r="G207" t="str">
            <v>Jakarta Timur</v>
          </cell>
          <cell r="H207" t="str">
            <v>DKI Jakarta</v>
          </cell>
        </row>
        <row r="208">
          <cell r="B208" t="str">
            <v>00343</v>
          </cell>
          <cell r="C208" t="str">
            <v>Universitas Islam Bandung</v>
          </cell>
          <cell r="D208" t="str">
            <v>DPPK</v>
          </cell>
          <cell r="E208" t="str">
            <v>PPMP</v>
          </cell>
          <cell r="F208" t="str">
            <v>Jl. Hariang Banga No. 1-A</v>
          </cell>
          <cell r="G208" t="str">
            <v>Bandung</v>
          </cell>
          <cell r="H208" t="str">
            <v>Jawa Barat</v>
          </cell>
        </row>
        <row r="209">
          <cell r="B209" t="str">
            <v>00345</v>
          </cell>
          <cell r="C209" t="str">
            <v>Widatra Bhakti</v>
          </cell>
          <cell r="D209" t="str">
            <v>DPPK</v>
          </cell>
          <cell r="E209" t="str">
            <v>PPMP</v>
          </cell>
          <cell r="F209" t="str">
            <v xml:space="preserve">Wisma Tugu Raden Saleh Lantai 6  Jl. Raden Saleh No. 44   </v>
          </cell>
          <cell r="G209" t="str">
            <v>Jakarta Pusat</v>
          </cell>
          <cell r="H209" t="str">
            <v>DKI Jakarta</v>
          </cell>
        </row>
        <row r="210">
          <cell r="B210" t="str">
            <v>00346</v>
          </cell>
          <cell r="C210" t="str">
            <v>Harapan Sejahtera</v>
          </cell>
          <cell r="D210" t="str">
            <v>DPPK</v>
          </cell>
          <cell r="E210" t="str">
            <v>PPIP</v>
          </cell>
          <cell r="F210" t="str">
            <v>Wisma Kospin Jasa Lantai 2  Jl. Warung Buncit Raya No. 16</v>
          </cell>
          <cell r="G210" t="str">
            <v>Jakarta Selatan</v>
          </cell>
          <cell r="H210" t="str">
            <v>DKI Jakarta</v>
          </cell>
        </row>
        <row r="211">
          <cell r="B211" t="str">
            <v>00347</v>
          </cell>
          <cell r="C211" t="str">
            <v>Lux Indonesia</v>
          </cell>
          <cell r="D211" t="str">
            <v>DPPK</v>
          </cell>
          <cell r="E211" t="str">
            <v>PPMP</v>
          </cell>
          <cell r="F211" t="str">
            <v>Gedung Lux, Jl. Agung Timur 9   Blok O-1 No. 29-30 Sunter Agung Podomoro</v>
          </cell>
          <cell r="G211" t="str">
            <v>Jakarta Utara</v>
          </cell>
          <cell r="H211" t="str">
            <v>DKI Jakarta</v>
          </cell>
        </row>
        <row r="212">
          <cell r="B212" t="str">
            <v>00351</v>
          </cell>
          <cell r="C212" t="str">
            <v>Universitas Merdeka Malang</v>
          </cell>
          <cell r="D212" t="str">
            <v>DPPK</v>
          </cell>
          <cell r="E212" t="str">
            <v>PPMP</v>
          </cell>
          <cell r="F212" t="str">
            <v>JL. Terusan Raya Dieng No. 60</v>
          </cell>
          <cell r="G212" t="str">
            <v>Malang</v>
          </cell>
          <cell r="H212" t="str">
            <v>Jawa Timur</v>
          </cell>
        </row>
        <row r="213">
          <cell r="B213" t="str">
            <v>00352</v>
          </cell>
          <cell r="C213" t="str">
            <v>Direksi Dan Karyawan PT Asuransi Parolamas</v>
          </cell>
          <cell r="D213" t="str">
            <v>DPPK</v>
          </cell>
          <cell r="E213" t="str">
            <v>PPMP</v>
          </cell>
          <cell r="F213" t="str">
            <v>Komplek Golden Plaza Blok G 39-42  Jl. RS. Fatmawati No. 15</v>
          </cell>
          <cell r="G213" t="str">
            <v>Jakarta Selatan</v>
          </cell>
          <cell r="H213" t="str">
            <v>DKI Jakarta</v>
          </cell>
        </row>
        <row r="214">
          <cell r="B214" t="str">
            <v>00354</v>
          </cell>
          <cell r="C214" t="str">
            <v>Kartika Chandra</v>
          </cell>
          <cell r="D214" t="str">
            <v>DPPK</v>
          </cell>
          <cell r="E214" t="str">
            <v>PPIP</v>
          </cell>
          <cell r="F214" t="str">
            <v>Hotel Kartika Chandra   Jl. Jend. Gatot Subroto Kav 18-19</v>
          </cell>
          <cell r="G214" t="str">
            <v>Jakarta Selatan</v>
          </cell>
          <cell r="H214" t="str">
            <v>DKI Jakarta</v>
          </cell>
        </row>
        <row r="215">
          <cell r="B215" t="str">
            <v>00355</v>
          </cell>
          <cell r="C215" t="str">
            <v>Hutama Karya</v>
          </cell>
          <cell r="D215" t="str">
            <v>DPPK</v>
          </cell>
          <cell r="E215" t="str">
            <v>PPMP</v>
          </cell>
          <cell r="F215" t="str">
            <v>Gedung HK   Jl. Letjend. Haryono MT.Kav. 8 Cawang</v>
          </cell>
          <cell r="G215" t="str">
            <v>Jakarta Timur</v>
          </cell>
          <cell r="H215" t="str">
            <v>DKI Jakarta</v>
          </cell>
        </row>
        <row r="216">
          <cell r="B216" t="str">
            <v>00357</v>
          </cell>
          <cell r="C216" t="str">
            <v>Bukit Asam</v>
          </cell>
          <cell r="D216" t="str">
            <v>DPPK</v>
          </cell>
          <cell r="E216" t="str">
            <v>PPMP</v>
          </cell>
          <cell r="F216" t="str">
            <v>PT Bukit Asam Lantai 2 Kantor Besar Lama  Jl. Perigi No.1</v>
          </cell>
          <cell r="G216" t="str">
            <v>Tanjung Enim</v>
          </cell>
          <cell r="H216" t="str">
            <v>Sumatera Selatan</v>
          </cell>
        </row>
        <row r="217">
          <cell r="B217" t="str">
            <v>00359</v>
          </cell>
          <cell r="C217" t="str">
            <v>Dok Kodja Bahari Group</v>
          </cell>
          <cell r="D217" t="str">
            <v>DPPK</v>
          </cell>
          <cell r="E217" t="str">
            <v>PPMP</v>
          </cell>
          <cell r="F217" t="str">
            <v>Jl. Sindang Laut No. 101  Cilincing, Tanjung Priok</v>
          </cell>
          <cell r="G217" t="str">
            <v>Jakarta Utara</v>
          </cell>
          <cell r="H217" t="str">
            <v>DKI Jakarta</v>
          </cell>
        </row>
        <row r="218">
          <cell r="B218" t="str">
            <v>00360</v>
          </cell>
          <cell r="C218" t="str">
            <v>Pembina Potensi Pembangunan</v>
          </cell>
          <cell r="D218" t="str">
            <v>DPPK</v>
          </cell>
          <cell r="E218" t="str">
            <v>PPMP</v>
          </cell>
          <cell r="F218" t="str">
            <v>Kampus I AKPRIND Lantai 2  Jalan Kalisahak No. 28</v>
          </cell>
          <cell r="G218" t="str">
            <v>Yogyakarta</v>
          </cell>
          <cell r="H218" t="str">
            <v>DI Yogyakarta</v>
          </cell>
        </row>
        <row r="219">
          <cell r="B219" t="str">
            <v>00361</v>
          </cell>
          <cell r="C219" t="str">
            <v>Procter &amp; Gamble Home Products Indonesia</v>
          </cell>
          <cell r="D219" t="str">
            <v>DPPK</v>
          </cell>
          <cell r="E219" t="str">
            <v>PPMP</v>
          </cell>
          <cell r="F219" t="str">
            <v>Gedung Sentral Senayan III Office Lantai 14, Jl. Asia Afrika No. 8</v>
          </cell>
          <cell r="G219" t="str">
            <v>Jakarta</v>
          </cell>
          <cell r="H219" t="str">
            <v>DKI Jakarta</v>
          </cell>
        </row>
        <row r="220">
          <cell r="B220" t="str">
            <v>00362</v>
          </cell>
          <cell r="C220" t="str">
            <v>Astra Dua</v>
          </cell>
          <cell r="D220" t="str">
            <v>DPPK</v>
          </cell>
          <cell r="E220" t="str">
            <v>PPIP</v>
          </cell>
          <cell r="F220" t="str">
            <v>Gedung Grha SERA Lantai 8  Jl. Mitra Sunter Boulevard Kav.90  Blok C2 Sunter Jaya</v>
          </cell>
          <cell r="G220" t="str">
            <v>Jakarta Utara</v>
          </cell>
          <cell r="H220" t="str">
            <v>DKI Jakarta</v>
          </cell>
        </row>
        <row r="221">
          <cell r="B221" t="str">
            <v>00363</v>
          </cell>
          <cell r="C221" t="str">
            <v>Indokemika Jayatama</v>
          </cell>
          <cell r="D221" t="str">
            <v>DPPK</v>
          </cell>
          <cell r="E221" t="str">
            <v>PPIP</v>
          </cell>
          <cell r="F221" t="str">
            <v>Wisma UIC Lantai 3  Jl. Gatot Subroto Kav. 6-7</v>
          </cell>
          <cell r="G221" t="str">
            <v>Jakarta Selatan</v>
          </cell>
          <cell r="H221" t="str">
            <v>DKI Jakarta</v>
          </cell>
        </row>
        <row r="222">
          <cell r="B222" t="str">
            <v>00364</v>
          </cell>
          <cell r="C222" t="str">
            <v>Pegawai Universitas Muhammadiyah Malang</v>
          </cell>
          <cell r="D222" t="str">
            <v>DPPK</v>
          </cell>
          <cell r="E222" t="str">
            <v>PPMP</v>
          </cell>
          <cell r="F222" t="str">
            <v>Jl. Raya Tlogomas No. 246</v>
          </cell>
          <cell r="G222" t="str">
            <v>Malang</v>
          </cell>
          <cell r="H222" t="str">
            <v>Jawa Timur</v>
          </cell>
        </row>
        <row r="223">
          <cell r="B223" t="str">
            <v>00365</v>
          </cell>
          <cell r="C223" t="str">
            <v>Triputra</v>
          </cell>
          <cell r="D223" t="str">
            <v>DPPK</v>
          </cell>
          <cell r="E223" t="str">
            <v>PPIP</v>
          </cell>
          <cell r="F223" t="str">
            <v>Menara Kadin Ind Lantai 23F  Jl. HR Rasuna Said Kav 2 - 3 Blok X5</v>
          </cell>
          <cell r="G223" t="str">
            <v>Jakarta Selatan</v>
          </cell>
          <cell r="H223" t="str">
            <v>DKI Jakarta</v>
          </cell>
        </row>
        <row r="224">
          <cell r="B224" t="str">
            <v>00367</v>
          </cell>
          <cell r="C224" t="str">
            <v>Program Iuran Pasti Krama Yudha Ratu Motor</v>
          </cell>
          <cell r="D224" t="str">
            <v>DPPK</v>
          </cell>
          <cell r="E224" t="str">
            <v>PPIP</v>
          </cell>
          <cell r="F224" t="str">
            <v>Jl. Raya Bekasi Km. 21-22   Rawa Terate, Cakung</v>
          </cell>
          <cell r="G224" t="str">
            <v>Jakarta Timur</v>
          </cell>
          <cell r="H224" t="str">
            <v>DKI Jakarta</v>
          </cell>
        </row>
        <row r="225">
          <cell r="B225" t="str">
            <v>00368</v>
          </cell>
          <cell r="C225" t="str">
            <v>Iuran Pasti Unilever Indonesia</v>
          </cell>
          <cell r="D225" t="str">
            <v>DPPK</v>
          </cell>
          <cell r="E225" t="str">
            <v>PPIP</v>
          </cell>
          <cell r="F225" t="str">
            <v>Graha Unilever Jl. Jenderal Gatot Subroto Kav. 15</v>
          </cell>
          <cell r="G225" t="str">
            <v>Jakarta Selatan</v>
          </cell>
          <cell r="H225" t="str">
            <v>DKI Jakarta</v>
          </cell>
        </row>
        <row r="226">
          <cell r="B226" t="str">
            <v>00369</v>
          </cell>
          <cell r="C226" t="str">
            <v>Universitas Muhammadiyah Sumatera Utara</v>
          </cell>
          <cell r="D226" t="str">
            <v>DPPK</v>
          </cell>
          <cell r="E226" t="str">
            <v>PPIP</v>
          </cell>
          <cell r="F226" t="str">
            <v>Jl. Kapten Muchtar Basri BA No. 3</v>
          </cell>
          <cell r="G226" t="str">
            <v>Medan</v>
          </cell>
          <cell r="H226" t="str">
            <v>Sumatera Utara</v>
          </cell>
        </row>
        <row r="227">
          <cell r="B227" t="str">
            <v>00370</v>
          </cell>
          <cell r="C227" t="str">
            <v>Pupuk Kaltim Group</v>
          </cell>
          <cell r="D227" t="str">
            <v>DPPK</v>
          </cell>
          <cell r="E227" t="str">
            <v>PPIP</v>
          </cell>
          <cell r="F227" t="str">
            <v>Plaza Pupuk Kaltim  Jl. Kebon Sirih Raya No. 6A</v>
          </cell>
          <cell r="G227" t="str">
            <v>Jakarta Pusat</v>
          </cell>
          <cell r="H227" t="str">
            <v>DKI Jakarta</v>
          </cell>
        </row>
        <row r="228">
          <cell r="B228" t="str">
            <v>00371</v>
          </cell>
          <cell r="C228" t="str">
            <v>PPIP-PUSRI</v>
          </cell>
          <cell r="D228" t="str">
            <v>DPPK</v>
          </cell>
          <cell r="E228" t="str">
            <v>PPIP</v>
          </cell>
          <cell r="F228" t="str">
            <v>Gedung Diklat PT. Pusri Palembang  Jl. Mayor Zen Sei Selayur Kalidoni</v>
          </cell>
          <cell r="G228" t="str">
            <v>Palembang</v>
          </cell>
          <cell r="H228" t="str">
            <v>Sumatera Selatan</v>
          </cell>
        </row>
        <row r="229">
          <cell r="B229" t="str">
            <v>00373</v>
          </cell>
          <cell r="C229" t="str">
            <v>Tirta Kamuning</v>
          </cell>
          <cell r="D229" t="str">
            <v>DPPK</v>
          </cell>
          <cell r="E229" t="str">
            <v>PPMP</v>
          </cell>
          <cell r="F229" t="str">
            <v>Jl. RE. Martadinata No. 527</v>
          </cell>
          <cell r="G229" t="str">
            <v>Kuningan</v>
          </cell>
          <cell r="H229" t="str">
            <v>Jawa Barat</v>
          </cell>
        </row>
        <row r="230">
          <cell r="B230" t="str">
            <v>00374</v>
          </cell>
          <cell r="C230" t="str">
            <v>RSUD Al Ihsan</v>
          </cell>
          <cell r="D230" t="str">
            <v>DPPK</v>
          </cell>
          <cell r="E230" t="str">
            <v>PPIP</v>
          </cell>
          <cell r="F230" t="str">
            <v>Jl. Kiastramanggala, Baleendah  Kabupaten Bandung</v>
          </cell>
          <cell r="G230" t="str">
            <v>Bandung</v>
          </cell>
          <cell r="H230" t="str">
            <v>Jawa Barat</v>
          </cell>
        </row>
        <row r="231">
          <cell r="B231" t="str">
            <v>00375</v>
          </cell>
          <cell r="C231" t="str">
            <v>Universitas Muhammadiyah Surakarta</v>
          </cell>
          <cell r="D231" t="str">
            <v>DPPK</v>
          </cell>
          <cell r="E231" t="str">
            <v>PPMP</v>
          </cell>
          <cell r="F231" t="str">
            <v>Jl. Ahmad Yani Tromol Pos 1 Pabelan Kartasura</v>
          </cell>
          <cell r="G231" t="str">
            <v>Surakarta</v>
          </cell>
          <cell r="H231" t="str">
            <v>Jawa Tengah</v>
          </cell>
        </row>
        <row r="232">
          <cell r="B232" t="str">
            <v>00376</v>
          </cell>
          <cell r="C232" t="str">
            <v>Karyawan Beeska NTB</v>
          </cell>
          <cell r="D232" t="str">
            <v>DPPK</v>
          </cell>
          <cell r="E232" t="str">
            <v>PPIP</v>
          </cell>
          <cell r="F232" t="str">
            <v>Jl. DR Sutomo no. 19 Kr. Baru</v>
          </cell>
          <cell r="G232" t="str">
            <v>Mataram</v>
          </cell>
          <cell r="H232" t="str">
            <v>Nusa Tenggara Barat</v>
          </cell>
        </row>
        <row r="233">
          <cell r="B233" t="str">
            <v>00377</v>
          </cell>
          <cell r="C233" t="str">
            <v>Sido Muncul</v>
          </cell>
          <cell r="D233" t="str">
            <v>DPPK</v>
          </cell>
          <cell r="E233" t="str">
            <v>PPMP</v>
          </cell>
          <cell r="F233" t="str">
            <v>Jl. Soekarno Hatta Km. 28   Kec. Bergas-Klepu</v>
          </cell>
          <cell r="G233" t="str">
            <v>Semarang</v>
          </cell>
          <cell r="H233" t="str">
            <v>Jawa Tengah</v>
          </cell>
        </row>
        <row r="234">
          <cell r="B234" t="str">
            <v>00378</v>
          </cell>
          <cell r="C234" t="str">
            <v>Pegawai PT BPR Jatim</v>
          </cell>
          <cell r="D234" t="str">
            <v>DPPK</v>
          </cell>
          <cell r="E234" t="str">
            <v>PPMP</v>
          </cell>
          <cell r="F234" t="str">
            <v>Jl. Musi No. 4</v>
          </cell>
          <cell r="G234" t="str">
            <v>Surabaya</v>
          </cell>
          <cell r="H234" t="str">
            <v>Jawa Timur</v>
          </cell>
        </row>
        <row r="235">
          <cell r="B235" t="str">
            <v>00379</v>
          </cell>
          <cell r="C235" t="str">
            <v>Pegawai Universitas Muhammadiyah Prof. DR. HAMKA</v>
          </cell>
          <cell r="D235" t="str">
            <v>DPPK</v>
          </cell>
          <cell r="E235" t="str">
            <v>PPMP</v>
          </cell>
          <cell r="F235" t="str">
            <v>Jl. Gandaria IV nomor 24  Kramat Pela, Kebayoran Baru</v>
          </cell>
          <cell r="G235" t="str">
            <v>Jakarta Selatan</v>
          </cell>
          <cell r="H235" t="str">
            <v>DKI Jakarta</v>
          </cell>
        </row>
        <row r="236">
          <cell r="B236" t="str">
            <v>00380</v>
          </cell>
          <cell r="C236" t="str">
            <v>Tirta Nusantara</v>
          </cell>
          <cell r="D236" t="str">
            <v>DPPK</v>
          </cell>
          <cell r="E236" t="str">
            <v>PPMP</v>
          </cell>
          <cell r="F236" t="str">
            <v>Jalan K Nomor:9A,RT 017/ RW 003, Cipinang Muara, Jatinegara</v>
          </cell>
          <cell r="G236" t="str">
            <v>Jakarta Timur</v>
          </cell>
          <cell r="H236" t="str">
            <v>DKI Jakarta</v>
          </cell>
        </row>
        <row r="237">
          <cell r="B237" t="str">
            <v>00381</v>
          </cell>
          <cell r="C237" t="str">
            <v>Yadika</v>
          </cell>
          <cell r="D237" t="str">
            <v>DPPK</v>
          </cell>
          <cell r="E237" t="str">
            <v>PPIP</v>
          </cell>
          <cell r="F237" t="str">
            <v>Jl. Sultan Iskandar Muda No. 11 Kebayoran Lama</v>
          </cell>
          <cell r="G237" t="str">
            <v>Jakarta Selatan</v>
          </cell>
          <cell r="H237" t="str">
            <v>DKI Jakarta</v>
          </cell>
        </row>
        <row r="238">
          <cell r="B238" t="str">
            <v>00382</v>
          </cell>
          <cell r="C238" t="str">
            <v>Dana Pensiun Pemberi Kerja Ukhuwah UMI</v>
          </cell>
          <cell r="D238" t="str">
            <v>DPPK</v>
          </cell>
          <cell r="E238" t="str">
            <v>PPMP</v>
          </cell>
          <cell r="F238" t="str">
            <v xml:space="preserve">Jl. Urip Soemoharjo Km. 5 Menara UMI Lt. 3, Makasar Sulawesi Selatan
</v>
          </cell>
          <cell r="G238" t="str">
            <v>Makassar</v>
          </cell>
          <cell r="H238" t="str">
            <v>Sulawesi Selatan</v>
          </cell>
        </row>
        <row r="239">
          <cell r="B239" t="str">
            <v>00383</v>
          </cell>
          <cell r="C239" t="str">
            <v>Pelindo Purnakarya</v>
          </cell>
          <cell r="D239" t="str">
            <v>DPPK</v>
          </cell>
          <cell r="E239" t="str">
            <v>PPIP</v>
          </cell>
          <cell r="F239" t="str">
            <v>Jl. Perak Timur No. 610, Suarabaya,</v>
          </cell>
          <cell r="G239" t="str">
            <v>Surabaya</v>
          </cell>
          <cell r="H239" t="str">
            <v>Jawa Timur</v>
          </cell>
        </row>
        <row r="240">
          <cell r="B240" t="str">
            <v>00384</v>
          </cell>
          <cell r="C240" t="str">
            <v>Wijaya Karya</v>
          </cell>
          <cell r="D240" t="str">
            <v>DPPK</v>
          </cell>
          <cell r="E240" t="str">
            <v>PPIP</v>
          </cell>
          <cell r="F240" t="str">
            <v>Gedung WIKA, Jl. D.I Panjaitan Kav. 9 13340</v>
          </cell>
          <cell r="G240" t="str">
            <v>Jakarta</v>
          </cell>
          <cell r="H240" t="str">
            <v>DKI Jakarta</v>
          </cell>
        </row>
        <row r="241">
          <cell r="B241" t="str">
            <v>00385</v>
          </cell>
          <cell r="C241" t="str">
            <v>Otoritas jasa Keuangan</v>
          </cell>
          <cell r="D241" t="str">
            <v>DPPK</v>
          </cell>
          <cell r="E241" t="str">
            <v>PPMP</v>
          </cell>
          <cell r="F241" t="str">
            <v>Gedung Sumitro Djojohadikusumo, Jl. Lapangan Banteng Timur No. 2-4</v>
          </cell>
          <cell r="G241" t="str">
            <v>Jakarta Pusat</v>
          </cell>
          <cell r="H241" t="str">
            <v>DKI Jakarta</v>
          </cell>
        </row>
        <row r="242">
          <cell r="B242" t="str">
            <v>LK.00001</v>
          </cell>
          <cell r="C242" t="str">
            <v>Jiwasraya, DPLK</v>
          </cell>
          <cell r="D242" t="str">
            <v>DPLK</v>
          </cell>
          <cell r="E242" t="str">
            <v>PPIP</v>
          </cell>
          <cell r="F242" t="str">
            <v>Jl. Cik Ditiro No. 27 Menteng</v>
          </cell>
          <cell r="G242" t="str">
            <v>Jakarta Pusat</v>
          </cell>
          <cell r="H242" t="str">
            <v>DKI Jakarta</v>
          </cell>
        </row>
        <row r="243">
          <cell r="B243" t="str">
            <v>LK.00002</v>
          </cell>
          <cell r="C243" t="str">
            <v>Asuransi Jiwa Tugu Mandiri, DPLK</v>
          </cell>
          <cell r="D243" t="str">
            <v>DPLK</v>
          </cell>
          <cell r="E243" t="str">
            <v>PPIP</v>
          </cell>
          <cell r="F243" t="str">
            <v>Wisma Tugu Raden Saleh  Jl. Raden Saleh No. 44</v>
          </cell>
          <cell r="G243" t="str">
            <v>Jakarta Pusat</v>
          </cell>
          <cell r="H243" t="str">
            <v>DKI Jakarta</v>
          </cell>
        </row>
        <row r="244">
          <cell r="B244" t="str">
            <v>LK.00003</v>
          </cell>
          <cell r="C244" t="str">
            <v>PT. Bank Negara Indonesia (Persero) Tbk, DPLK</v>
          </cell>
          <cell r="D244" t="str">
            <v>DPLK</v>
          </cell>
          <cell r="E244" t="str">
            <v>PPIP</v>
          </cell>
          <cell r="F244" t="str">
            <v>Gedung Bank BNI Lt. 4   Jl. Jend. Sudirman Kav. 1</v>
          </cell>
          <cell r="G244" t="str">
            <v>Jakarta Pusat</v>
          </cell>
          <cell r="H244" t="str">
            <v>DKI Jakarta</v>
          </cell>
        </row>
        <row r="245">
          <cell r="B245" t="str">
            <v>LK.00004</v>
          </cell>
          <cell r="C245" t="str">
            <v>Avrist, DPLK d/h. AIA Indonesia</v>
          </cell>
          <cell r="D245" t="str">
            <v>DPLK</v>
          </cell>
          <cell r="E245" t="str">
            <v>PPIP</v>
          </cell>
          <cell r="F245" t="str">
            <v>Gedung Bank Panin Senayan Lt. 3,7,8    Jl. Jend. Sudirman</v>
          </cell>
          <cell r="G245" t="str">
            <v>Jakarta Selatan</v>
          </cell>
          <cell r="H245" t="str">
            <v>DKI Jakarta</v>
          </cell>
        </row>
        <row r="246">
          <cell r="B246" t="str">
            <v>LK.00005</v>
          </cell>
          <cell r="C246" t="str">
            <v>Aviva Indonesia (d/h Winterthur Life Indonesia), DPLK</v>
          </cell>
          <cell r="D246" t="str">
            <v>DPLK</v>
          </cell>
          <cell r="E246" t="str">
            <v>PPIP</v>
          </cell>
          <cell r="F246" t="str">
            <v>Pondok Indah Office Tower 3, Lantai 1,9,10 Jl.Sultan Iskandar Muda Kav.V-TA, Pondok Indah</v>
          </cell>
          <cell r="G246" t="str">
            <v>Jakarta Selatan</v>
          </cell>
          <cell r="H246" t="str">
            <v>DKI Jakarta</v>
          </cell>
        </row>
        <row r="247">
          <cell r="B247" t="str">
            <v>LK.00007</v>
          </cell>
          <cell r="C247" t="str">
            <v>BPD Jawa Tengah, DPLK</v>
          </cell>
          <cell r="D247" t="str">
            <v>DPLK</v>
          </cell>
          <cell r="E247" t="str">
            <v>PPIP</v>
          </cell>
          <cell r="F247" t="str">
            <v>Gedung Grinatha Lt. 5  Jl. Pemuda No. 142</v>
          </cell>
          <cell r="G247" t="str">
            <v>Semarang</v>
          </cell>
          <cell r="H247" t="str">
            <v>Jawa Tengah</v>
          </cell>
        </row>
        <row r="248">
          <cell r="B248" t="str">
            <v>LK.00009</v>
          </cell>
          <cell r="C248" t="str">
            <v>Manulife Indonesia, DPLK</v>
          </cell>
          <cell r="D248" t="str">
            <v>DPLK</v>
          </cell>
          <cell r="E248" t="str">
            <v>PPIP</v>
          </cell>
          <cell r="F248" t="str">
            <v>Sampoerna Strategic Square   South Tower 1st-17th floor   Jl. Jenderal Sudirman Kav. 45</v>
          </cell>
          <cell r="G248" t="str">
            <v>Jakarta Selatan</v>
          </cell>
          <cell r="H248" t="str">
            <v>DKI Jakarta</v>
          </cell>
        </row>
        <row r="249">
          <cell r="B249" t="str">
            <v>LK.00010</v>
          </cell>
          <cell r="C249" t="str">
            <v>AXA, DPLK</v>
          </cell>
          <cell r="D249" t="str">
            <v>DPLK</v>
          </cell>
          <cell r="E249" t="str">
            <v>PPIP</v>
          </cell>
          <cell r="F249" t="str">
            <v>Axa Tower  lt 17  jalan Prof Dr satrio Kav.18 Kuningan City, Jakarta 12940</v>
          </cell>
          <cell r="G249" t="str">
            <v xml:space="preserve">Jakarta </v>
          </cell>
          <cell r="H249" t="str">
            <v>DKI Jakarta</v>
          </cell>
        </row>
        <row r="250">
          <cell r="B250" t="str">
            <v>LK.00013</v>
          </cell>
          <cell r="C250" t="str">
            <v>Kresna, DPLK d/h. Miralife, DPLK</v>
          </cell>
          <cell r="D250" t="str">
            <v>DPLK</v>
          </cell>
          <cell r="E250" t="str">
            <v>PPIP</v>
          </cell>
          <cell r="F250" t="str">
            <v>Pluit Junction Block SH-1  Jl. Pluit Raya Kav. 1</v>
          </cell>
          <cell r="G250" t="str">
            <v>Jakarta Utara</v>
          </cell>
          <cell r="H250" t="str">
            <v>DKI Jakarta</v>
          </cell>
        </row>
        <row r="251">
          <cell r="B251" t="str">
            <v>LK.00015</v>
          </cell>
          <cell r="C251" t="str">
            <v>Central Asia Raya, DPLK</v>
          </cell>
          <cell r="D251" t="str">
            <v>DPLK</v>
          </cell>
          <cell r="E251" t="str">
            <v>PPIP</v>
          </cell>
          <cell r="F251" t="str">
            <v>Komplek Duta Merlin Blok A No. 6 - 7  Jl. Gajah Mada No. 3 - 5</v>
          </cell>
          <cell r="G251" t="str">
            <v>Jakarta Pusat</v>
          </cell>
          <cell r="H251" t="str">
            <v>DKI Jakarta</v>
          </cell>
        </row>
        <row r="252">
          <cell r="B252" t="str">
            <v>LK.00016</v>
          </cell>
          <cell r="C252" t="str">
            <v>Bringin Jiwa Sejahtera, DPLK</v>
          </cell>
          <cell r="D252" t="str">
            <v>DPLK</v>
          </cell>
          <cell r="E252" t="str">
            <v>PPIP</v>
          </cell>
          <cell r="F252" t="str">
            <v>Gedung Rifa Lantai 3   Jl. Prof.Dr. Satrio Blok C-4 Kav. 6-7</v>
          </cell>
          <cell r="G252" t="str">
            <v>Jakarta Selatan</v>
          </cell>
          <cell r="H252" t="str">
            <v>DKI Jakarta</v>
          </cell>
        </row>
        <row r="253">
          <cell r="B253" t="str">
            <v>LK.00018</v>
          </cell>
          <cell r="C253" t="str">
            <v>Equity Life Indonesia, DPLK</v>
          </cell>
          <cell r="D253" t="str">
            <v>DPLK</v>
          </cell>
          <cell r="E253" t="str">
            <v>PPIP</v>
          </cell>
          <cell r="F253" t="str">
            <v>Wisma Sudirman Lantai 2-3    Jl. Jenderal Sudirman Kav 34</v>
          </cell>
          <cell r="G253" t="str">
            <v>Jakarta Pusat</v>
          </cell>
          <cell r="H253" t="str">
            <v>DKI Jakarta</v>
          </cell>
        </row>
        <row r="254">
          <cell r="B254" t="str">
            <v>LK.00021</v>
          </cell>
          <cell r="C254" t="str">
            <v>Allianz Indonesia, DPLK</v>
          </cell>
          <cell r="D254" t="str">
            <v>DPLK</v>
          </cell>
          <cell r="E254" t="str">
            <v>PPIP</v>
          </cell>
          <cell r="F254" t="str">
            <v>Allianz Tower  Jl.Rasuna Said Kawasan Kuningan Persada Super Blok 2</v>
          </cell>
          <cell r="G254" t="str">
            <v>Jakarta Selatan</v>
          </cell>
          <cell r="H254" t="str">
            <v>DKI Jakarta</v>
          </cell>
        </row>
        <row r="255">
          <cell r="B255" t="str">
            <v>LK.00022</v>
          </cell>
          <cell r="C255" t="str">
            <v>Indolife Pensiontama, DPLK</v>
          </cell>
          <cell r="D255" t="str">
            <v>DPLK</v>
          </cell>
          <cell r="E255" t="str">
            <v>PPIP</v>
          </cell>
          <cell r="F255" t="str">
            <v>Wisma Indosemen Lt. M   Jl. Jend. Sudirman Kav. 70-71</v>
          </cell>
          <cell r="G255" t="str">
            <v>Jakarta Selatan</v>
          </cell>
          <cell r="H255" t="str">
            <v>DKI Jakarta</v>
          </cell>
        </row>
        <row r="256">
          <cell r="B256" t="str">
            <v>LK.00023</v>
          </cell>
          <cell r="C256" t="str">
            <v>PT Bank Muamalat Indonesia, DPLK</v>
          </cell>
          <cell r="D256" t="str">
            <v>DPLK</v>
          </cell>
          <cell r="E256" t="str">
            <v>PPIP</v>
          </cell>
          <cell r="F256" t="str">
            <v>Gedung Arthaloka Lantai 9  Jl. Jend. Sudirman No. 2</v>
          </cell>
          <cell r="G256" t="str">
            <v>Jakarta</v>
          </cell>
          <cell r="H256" t="str">
            <v>DKI Jakarta</v>
          </cell>
        </row>
        <row r="257">
          <cell r="B257" t="str">
            <v>LK.00026</v>
          </cell>
          <cell r="C257" t="str">
            <v>Sinarmas MSIG, DPLK (d/h Eka Life, DPLK)</v>
          </cell>
          <cell r="D257" t="str">
            <v>DPLK</v>
          </cell>
          <cell r="E257" t="str">
            <v>PPIP</v>
          </cell>
          <cell r="F257" t="str">
            <v>Wisma Eka Jiwa 8th floor   Jl. Mangga Dua Raya</v>
          </cell>
          <cell r="G257" t="str">
            <v>Jakarta Pusat</v>
          </cell>
          <cell r="H257" t="str">
            <v>DKI Jakarta</v>
          </cell>
        </row>
        <row r="258">
          <cell r="B258" t="str">
            <v>LK.00027</v>
          </cell>
          <cell r="C258" t="str">
            <v>Pasaraya, DPLK</v>
          </cell>
          <cell r="D258" t="str">
            <v>DPLK</v>
          </cell>
          <cell r="E258" t="str">
            <v>PPIP</v>
          </cell>
          <cell r="F258" t="str">
            <v>Jl. Iskandarsyah II No. 2  Gedung Pasaraya Grande Lt. 6 Kebayoran Baru</v>
          </cell>
          <cell r="G258" t="str">
            <v>Jakarta Selatan</v>
          </cell>
          <cell r="H258" t="str">
            <v>DKI Jakarta</v>
          </cell>
        </row>
        <row r="259">
          <cell r="B259" t="str">
            <v>LK.00028</v>
          </cell>
          <cell r="C259" t="str">
            <v xml:space="preserve">AIA Financial, DPLK </v>
          </cell>
          <cell r="D259" t="str">
            <v>DPLK</v>
          </cell>
          <cell r="E259" t="str">
            <v>PPIP</v>
          </cell>
          <cell r="F259" t="str">
            <v>Menara Dynaplast Lt. 7   Jl. MH. Thamrin No. 1 Lippo Karawaci</v>
          </cell>
          <cell r="G259" t="str">
            <v>Tangerang</v>
          </cell>
          <cell r="H259" t="str">
            <v>Banten</v>
          </cell>
        </row>
        <row r="260">
          <cell r="B260" t="str">
            <v>LK.00032</v>
          </cell>
          <cell r="C260" t="str">
            <v>BPD Jawa Barat dan Banten, DPLK</v>
          </cell>
          <cell r="D260" t="str">
            <v>DPLK</v>
          </cell>
          <cell r="E260" t="str">
            <v>PPIP</v>
          </cell>
          <cell r="F260" t="str">
            <v>Menara Bank Jabar Lantai Dasar  Jl. Naripan 12-14</v>
          </cell>
          <cell r="G260" t="str">
            <v>Bandung</v>
          </cell>
          <cell r="H260" t="str">
            <v>Jawa Barat</v>
          </cell>
        </row>
        <row r="261">
          <cell r="B261" t="str">
            <v>LK.00033</v>
          </cell>
          <cell r="C261" t="str">
            <v>Bank Maspion, DPLK</v>
          </cell>
          <cell r="D261" t="str">
            <v>DPLK</v>
          </cell>
          <cell r="E261" t="str">
            <v>PPIP</v>
          </cell>
          <cell r="F261" t="str">
            <v>Jl. Basuki Rahmat 50-54</v>
          </cell>
          <cell r="G261" t="str">
            <v>Surabaya</v>
          </cell>
          <cell r="H261" t="str">
            <v>Jawa Timur</v>
          </cell>
        </row>
        <row r="262">
          <cell r="B262" t="str">
            <v>LK.00035</v>
          </cell>
          <cell r="C262" t="str">
            <v>Bank Rakyat Indonesia, DPLK</v>
          </cell>
          <cell r="D262" t="str">
            <v>DPLK</v>
          </cell>
          <cell r="E262" t="str">
            <v>PPIP</v>
          </cell>
          <cell r="F262" t="str">
            <v>Gedung BRI II Lt.3  Jl. Jend. Sudirman Kav. 44 - 46</v>
          </cell>
          <cell r="G262" t="str">
            <v>Jakarta Pusat</v>
          </cell>
          <cell r="H262" t="str">
            <v>DKI Jakarta</v>
          </cell>
        </row>
        <row r="263">
          <cell r="B263" t="str">
            <v>LK.00036</v>
          </cell>
          <cell r="C263" t="str">
            <v>DPLK Bumiputera</v>
          </cell>
          <cell r="D263" t="str">
            <v>DPLK</v>
          </cell>
          <cell r="E263" t="str">
            <v>PPIP</v>
          </cell>
          <cell r="F263" t="str">
            <v>Jl. Wolter Monginsidi No. 84-86  Kebayoran Baru</v>
          </cell>
          <cell r="G263" t="str">
            <v>Jakarta Selatan</v>
          </cell>
          <cell r="H263" t="str">
            <v>DKI Jakarta</v>
          </cell>
        </row>
        <row r="264">
          <cell r="B264" t="str">
            <v>LK.00037</v>
          </cell>
          <cell r="C264" t="str">
            <v>DPLK Mega Life</v>
          </cell>
          <cell r="D264" t="str">
            <v>DPLK</v>
          </cell>
          <cell r="E264" t="str">
            <v>PPIP</v>
          </cell>
          <cell r="F264" t="str">
            <v>Menara Bank Mega lantai 22   Jl. Kapten Tendean Kav. 12-14 A</v>
          </cell>
          <cell r="G264" t="str">
            <v>Jakarta Selatan</v>
          </cell>
          <cell r="H264" t="str">
            <v>DKI Jakarta</v>
          </cell>
        </row>
        <row r="265">
          <cell r="B265" t="str">
            <v>LK.00038</v>
          </cell>
          <cell r="C265" t="str">
            <v>Mandiri DPLK</v>
          </cell>
          <cell r="D265" t="str">
            <v>DPLK</v>
          </cell>
          <cell r="E265" t="str">
            <v>PPIP</v>
          </cell>
          <cell r="F265" t="str">
            <v>Plaza Mandiri Lt. 7  Jl. Gatot Subroto Kav. 36-38</v>
          </cell>
          <cell r="G265" t="str">
            <v>Jakarta</v>
          </cell>
          <cell r="H265" t="str">
            <v>DKI Jakarta</v>
          </cell>
        </row>
        <row r="266">
          <cell r="B266" t="str">
            <v>LK.00039</v>
          </cell>
          <cell r="C266" t="str">
            <v>Asuransi Jiwa Generali Indonesia, DPLK</v>
          </cell>
          <cell r="D266" t="str">
            <v>DPLK</v>
          </cell>
          <cell r="E266" t="str">
            <v>PPIP</v>
          </cell>
          <cell r="F266" t="str">
            <v>Cyber 2 Tower, 30th Floor, Jl. H. R. Rasuna Said Blok X-5 No.1</v>
          </cell>
          <cell r="G266" t="str">
            <v>Jakarta</v>
          </cell>
          <cell r="H266" t="str">
            <v>DKI Jakarta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9"/>
  <sheetViews>
    <sheetView showGridLines="0" zoomScale="70" zoomScaleNormal="70" workbookViewId="0">
      <selection activeCell="E13" sqref="E13"/>
    </sheetView>
  </sheetViews>
  <sheetFormatPr defaultRowHeight="15"/>
  <cols>
    <col min="1" max="1" width="3.28515625" style="5" customWidth="1"/>
    <col min="2" max="2" width="3.28515625" customWidth="1"/>
    <col min="3" max="3" width="10.7109375" bestFit="1" customWidth="1"/>
  </cols>
  <sheetData>
    <row r="10" spans="3:10" ht="46.5">
      <c r="C10" s="9" t="s">
        <v>8</v>
      </c>
      <c r="D10" s="1"/>
    </row>
    <row r="12" spans="3:10" ht="28.5">
      <c r="C12" s="2" t="s">
        <v>10</v>
      </c>
      <c r="D12" s="3"/>
      <c r="E12" s="3"/>
      <c r="F12" s="3"/>
      <c r="G12" s="3"/>
      <c r="H12" s="3"/>
      <c r="I12" s="3"/>
      <c r="J12" s="3"/>
    </row>
    <row r="13" spans="3:10" ht="28.5">
      <c r="C13" s="2">
        <v>2018</v>
      </c>
      <c r="D13" s="2"/>
      <c r="E13" s="3"/>
      <c r="F13" s="3"/>
      <c r="G13" s="3"/>
      <c r="H13" s="3"/>
      <c r="I13" s="3"/>
      <c r="J13" s="3"/>
    </row>
    <row r="19" spans="3:3">
      <c r="C1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6"/>
  <sheetViews>
    <sheetView showGridLines="0" zoomScale="85" zoomScaleNormal="85" workbookViewId="0">
      <pane xSplit="2" ySplit="2" topLeftCell="C12" activePane="bottomRight" state="frozen"/>
      <selection activeCell="D15" sqref="D15"/>
      <selection pane="topRight" activeCell="D15" sqref="D15"/>
      <selection pane="bottomLeft" activeCell="D15" sqref="D15"/>
      <selection pane="bottomRight" activeCell="C1" sqref="C1:C1048576"/>
    </sheetView>
  </sheetViews>
  <sheetFormatPr defaultRowHeight="15"/>
  <cols>
    <col min="1" max="1" width="3.85546875" bestFit="1" customWidth="1"/>
    <col min="2" max="2" width="67.5703125" bestFit="1" customWidth="1"/>
    <col min="3" max="3" width="12.140625" bestFit="1" customWidth="1"/>
    <col min="4" max="15" width="9.28515625" bestFit="1" customWidth="1"/>
  </cols>
  <sheetData>
    <row r="1" spans="1:15">
      <c r="B1" t="s">
        <v>64</v>
      </c>
    </row>
    <row r="2" spans="1:15">
      <c r="A2" s="14" t="s">
        <v>0</v>
      </c>
      <c r="B2" s="14" t="s">
        <v>12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13</v>
      </c>
      <c r="C3" s="64">
        <v>139.04786201100001</v>
      </c>
      <c r="D3" s="64">
        <v>43.949863299</v>
      </c>
      <c r="E3" s="64">
        <v>49.193058438999998</v>
      </c>
      <c r="F3" s="64">
        <v>46.072745003999998</v>
      </c>
      <c r="G3" s="64">
        <v>22.678248527000001</v>
      </c>
      <c r="H3" s="64">
        <v>39.810100069000001</v>
      </c>
      <c r="I3" s="64">
        <v>95.756232448999995</v>
      </c>
      <c r="J3" s="64">
        <v>267.32723704</v>
      </c>
      <c r="K3" s="64">
        <v>240.92664641799999</v>
      </c>
      <c r="L3" s="64">
        <v>263.71446980899998</v>
      </c>
      <c r="M3" s="64">
        <v>95.565663678000007</v>
      </c>
      <c r="N3" s="64">
        <v>185.77228321999999</v>
      </c>
      <c r="O3" s="64">
        <v>654.52815052699998</v>
      </c>
    </row>
    <row r="4" spans="1:15">
      <c r="A4" s="16">
        <v>2</v>
      </c>
      <c r="B4" s="17" t="s">
        <v>14</v>
      </c>
      <c r="C4" s="64">
        <v>175.67</v>
      </c>
      <c r="D4" s="64">
        <v>306.66000000000003</v>
      </c>
      <c r="E4" s="64">
        <v>188.19</v>
      </c>
      <c r="F4" s="64">
        <v>194.965</v>
      </c>
      <c r="G4" s="64">
        <v>350.15499999999997</v>
      </c>
      <c r="H4" s="64">
        <v>142.77500000000001</v>
      </c>
      <c r="I4" s="64">
        <v>124.76600000000001</v>
      </c>
      <c r="J4" s="64">
        <v>198.74</v>
      </c>
      <c r="K4" s="64">
        <v>283.36</v>
      </c>
      <c r="L4" s="64">
        <v>229.375</v>
      </c>
      <c r="M4" s="64">
        <v>201.91</v>
      </c>
      <c r="N4" s="64">
        <v>137.96</v>
      </c>
      <c r="O4" s="64">
        <v>168.27500000000001</v>
      </c>
    </row>
    <row r="5" spans="1:15">
      <c r="A5" s="16">
        <v>3</v>
      </c>
      <c r="B5" s="17" t="s">
        <v>15</v>
      </c>
      <c r="C5" s="64">
        <v>3595.559146779</v>
      </c>
      <c r="D5" s="64">
        <v>3875.2194820179998</v>
      </c>
      <c r="E5" s="64">
        <v>3999.0676272689998</v>
      </c>
      <c r="F5" s="64">
        <v>4217.8640353660003</v>
      </c>
      <c r="G5" s="64">
        <v>4136.3881123230003</v>
      </c>
      <c r="H5" s="64">
        <v>4483.9674461519999</v>
      </c>
      <c r="I5" s="64">
        <v>4393.1935035449997</v>
      </c>
      <c r="J5" s="64">
        <v>5087.0410825119998</v>
      </c>
      <c r="K5" s="64">
        <v>4503.1787383020001</v>
      </c>
      <c r="L5" s="64">
        <v>3972.3106986610001</v>
      </c>
      <c r="M5" s="64">
        <v>4188.9972238720002</v>
      </c>
      <c r="N5" s="64">
        <v>4187.0626075310001</v>
      </c>
      <c r="O5" s="64">
        <v>3669.6648553629998</v>
      </c>
    </row>
    <row r="6" spans="1:15">
      <c r="A6" s="16">
        <v>4</v>
      </c>
      <c r="B6" s="17" t="s">
        <v>16</v>
      </c>
      <c r="C6" s="64">
        <v>21.417076414</v>
      </c>
      <c r="D6" s="64">
        <v>20.411172788999998</v>
      </c>
      <c r="E6" s="64">
        <v>20.541220524</v>
      </c>
      <c r="F6" s="64">
        <v>20.694491070000002</v>
      </c>
      <c r="G6" s="64">
        <v>42.573827928999997</v>
      </c>
      <c r="H6" s="64">
        <v>20.977809350000001</v>
      </c>
      <c r="I6" s="64">
        <v>21.121790771000001</v>
      </c>
      <c r="J6" s="64">
        <v>21.247193943999999</v>
      </c>
      <c r="K6" s="64">
        <v>21.405109052</v>
      </c>
      <c r="L6" s="64">
        <v>21.544445911</v>
      </c>
      <c r="M6" s="64">
        <v>21.688427333</v>
      </c>
      <c r="N6" s="64">
        <v>21.832408753999999</v>
      </c>
      <c r="O6" s="64">
        <v>21.962456489000001</v>
      </c>
    </row>
    <row r="7" spans="1:15">
      <c r="A7" s="16">
        <v>5</v>
      </c>
      <c r="B7" s="17" t="s">
        <v>17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</row>
    <row r="8" spans="1:15">
      <c r="A8" s="16">
        <v>6</v>
      </c>
      <c r="B8" s="17" t="s">
        <v>18</v>
      </c>
      <c r="C8" s="64">
        <v>5826.8497072119371</v>
      </c>
      <c r="D8" s="64">
        <v>5898.8632107849999</v>
      </c>
      <c r="E8" s="64">
        <v>5994.6560804549999</v>
      </c>
      <c r="F8" s="64">
        <v>6027.8640830909999</v>
      </c>
      <c r="G8" s="64">
        <v>6086.2080387590004</v>
      </c>
      <c r="H8" s="64">
        <v>6165.6435901759996</v>
      </c>
      <c r="I8" s="64">
        <v>6274.3653513079998</v>
      </c>
      <c r="J8" s="64">
        <v>6626.5596166329997</v>
      </c>
      <c r="K8" s="64">
        <v>6713.0078532540001</v>
      </c>
      <c r="L8" s="64">
        <v>6806.3517053080004</v>
      </c>
      <c r="M8" s="64">
        <v>6894.4004475709999</v>
      </c>
      <c r="N8" s="64">
        <v>6938.2927556120003</v>
      </c>
      <c r="O8" s="64">
        <v>6999.8824705269999</v>
      </c>
    </row>
    <row r="9" spans="1:15">
      <c r="A9" s="16">
        <v>7</v>
      </c>
      <c r="B9" s="17" t="s">
        <v>19</v>
      </c>
      <c r="C9" s="64">
        <v>5087.9204122457431</v>
      </c>
      <c r="D9" s="64">
        <v>5194.3463625040004</v>
      </c>
      <c r="E9" s="64">
        <v>5320.6442046829998</v>
      </c>
      <c r="F9" s="64">
        <v>5386.8683636240003</v>
      </c>
      <c r="G9" s="64">
        <v>5384.9876454759997</v>
      </c>
      <c r="H9" s="64">
        <v>5356.1374542889998</v>
      </c>
      <c r="I9" s="64">
        <v>5433.3565873670004</v>
      </c>
      <c r="J9" s="64">
        <v>5815.4499104409997</v>
      </c>
      <c r="K9" s="64">
        <v>5889.9179569999997</v>
      </c>
      <c r="L9" s="64">
        <v>5888.9703166079998</v>
      </c>
      <c r="M9" s="64">
        <v>6292.8358255339999</v>
      </c>
      <c r="N9" s="64">
        <v>6482.743791803</v>
      </c>
      <c r="O9" s="64">
        <v>6465.0314768957405</v>
      </c>
    </row>
    <row r="10" spans="1:15">
      <c r="A10" s="16">
        <v>8</v>
      </c>
      <c r="B10" s="17" t="s">
        <v>20</v>
      </c>
      <c r="C10" s="64">
        <v>6668.4308121203258</v>
      </c>
      <c r="D10" s="64">
        <v>6687.8661760949999</v>
      </c>
      <c r="E10" s="64">
        <v>6713.1899338000003</v>
      </c>
      <c r="F10" s="64">
        <v>6775.597165616</v>
      </c>
      <c r="G10" s="64">
        <v>6904.1085531959998</v>
      </c>
      <c r="H10" s="64">
        <v>7005.4173521510002</v>
      </c>
      <c r="I10" s="64">
        <v>6967.5627272760003</v>
      </c>
      <c r="J10" s="64">
        <v>7145.1505376490004</v>
      </c>
      <c r="K10" s="64">
        <v>7188.8758815589999</v>
      </c>
      <c r="L10" s="64">
        <v>7549.2338013689996</v>
      </c>
      <c r="M10" s="64">
        <v>7476.8284798940003</v>
      </c>
      <c r="N10" s="64">
        <v>7413.4754775539996</v>
      </c>
      <c r="O10" s="64">
        <v>7612.0814373760004</v>
      </c>
    </row>
    <row r="11" spans="1:15">
      <c r="A11" s="16">
        <v>9</v>
      </c>
      <c r="B11" s="17" t="s">
        <v>21</v>
      </c>
      <c r="C11" s="64">
        <v>123.00388593300001</v>
      </c>
      <c r="D11" s="64">
        <v>125.792630045</v>
      </c>
      <c r="E11" s="64">
        <v>175.547544907</v>
      </c>
      <c r="F11" s="64">
        <v>185.27236050900001</v>
      </c>
      <c r="G11" s="64">
        <v>186.30076859100001</v>
      </c>
      <c r="H11" s="64">
        <v>166.713335793</v>
      </c>
      <c r="I11" s="64">
        <v>155.565616689</v>
      </c>
      <c r="J11" s="64">
        <v>160.979134993</v>
      </c>
      <c r="K11" s="64">
        <v>158.93573072699999</v>
      </c>
      <c r="L11" s="64">
        <v>186.80159721499999</v>
      </c>
      <c r="M11" s="64">
        <v>208.034600154</v>
      </c>
      <c r="N11" s="64">
        <v>219.44297769799999</v>
      </c>
      <c r="O11" s="64">
        <v>226.795658463</v>
      </c>
    </row>
    <row r="12" spans="1:15">
      <c r="A12" s="16">
        <v>10</v>
      </c>
      <c r="B12" s="17" t="s">
        <v>9</v>
      </c>
      <c r="C12" s="21">
        <v>2020.8478552702163</v>
      </c>
      <c r="D12" s="21">
        <v>2037.9656363667802</v>
      </c>
      <c r="E12" s="21">
        <v>1924.6859032873501</v>
      </c>
      <c r="F12" s="21">
        <v>1932.13001253584</v>
      </c>
      <c r="G12" s="21">
        <v>1768.1369854095899</v>
      </c>
      <c r="H12" s="21">
        <v>1856.7875227392103</v>
      </c>
      <c r="I12" s="21">
        <v>1935.8122090290401</v>
      </c>
      <c r="J12" s="21">
        <v>2017.9239246599498</v>
      </c>
      <c r="K12" s="21">
        <v>2058.6676373639198</v>
      </c>
      <c r="L12" s="21">
        <v>2031.50747574877</v>
      </c>
      <c r="M12" s="21">
        <v>2295.070298175573</v>
      </c>
      <c r="N12" s="21">
        <v>2314.22372238154</v>
      </c>
      <c r="O12" s="21">
        <v>2369.9518718838517</v>
      </c>
    </row>
    <row r="13" spans="1:15">
      <c r="A13" s="16">
        <v>11</v>
      </c>
      <c r="B13" s="17" t="s">
        <v>22</v>
      </c>
      <c r="C13" s="21">
        <v>43.996499999999997</v>
      </c>
      <c r="D13" s="21">
        <v>43.996605000000002</v>
      </c>
      <c r="E13" s="21">
        <v>43.996605000000002</v>
      </c>
      <c r="F13" s="21">
        <v>43.996605000000002</v>
      </c>
      <c r="G13" s="21">
        <v>43.996605000000002</v>
      </c>
      <c r="H13" s="21">
        <v>43.996605000000002</v>
      </c>
      <c r="I13" s="21">
        <v>38.996605000000002</v>
      </c>
      <c r="J13" s="21">
        <v>28.996604999999999</v>
      </c>
      <c r="K13" s="21">
        <v>28.996604999999999</v>
      </c>
      <c r="L13" s="21">
        <v>28.996604999999999</v>
      </c>
      <c r="M13" s="21">
        <v>28.996604999999999</v>
      </c>
      <c r="N13" s="21">
        <v>28.996604999999999</v>
      </c>
      <c r="O13" s="21">
        <v>23.996604999999999</v>
      </c>
    </row>
    <row r="14" spans="1:15">
      <c r="A14" s="16">
        <v>12</v>
      </c>
      <c r="B14" s="17" t="s">
        <v>23</v>
      </c>
      <c r="C14" s="21">
        <v>149.86533050400001</v>
      </c>
      <c r="D14" s="21">
        <v>150.690928063</v>
      </c>
      <c r="E14" s="21">
        <v>159.76199267999999</v>
      </c>
      <c r="F14" s="21">
        <v>153.137356289</v>
      </c>
      <c r="G14" s="21">
        <v>153.40531642799999</v>
      </c>
      <c r="H14" s="21">
        <v>150.770667428</v>
      </c>
      <c r="I14" s="21">
        <v>248.45696319000001</v>
      </c>
      <c r="J14" s="21">
        <v>347.36694805000002</v>
      </c>
      <c r="K14" s="21">
        <v>343.67067576900001</v>
      </c>
      <c r="L14" s="21">
        <v>339.26996374999999</v>
      </c>
      <c r="M14" s="21">
        <v>316.80669378499999</v>
      </c>
      <c r="N14" s="21">
        <v>335.282146496</v>
      </c>
      <c r="O14" s="21">
        <v>327.16595100799998</v>
      </c>
    </row>
    <row r="15" spans="1:15">
      <c r="A15" s="16">
        <v>13</v>
      </c>
      <c r="B15" s="17" t="s">
        <v>24</v>
      </c>
      <c r="C15" s="21">
        <v>38.201003049999997</v>
      </c>
      <c r="D15" s="21">
        <v>38.600057274999998</v>
      </c>
      <c r="E15" s="21">
        <v>38.228265475000001</v>
      </c>
      <c r="F15" s="21">
        <v>38.200086974999998</v>
      </c>
      <c r="G15" s="21">
        <v>39.668876324999999</v>
      </c>
      <c r="H15" s="21">
        <v>39.612519325000001</v>
      </c>
      <c r="I15" s="21">
        <v>39.866006599999999</v>
      </c>
      <c r="J15" s="21">
        <v>39.653246699999997</v>
      </c>
      <c r="K15" s="21">
        <v>39.732417550000001</v>
      </c>
      <c r="L15" s="21">
        <v>39.8196887</v>
      </c>
      <c r="M15" s="21">
        <v>27.915600000000001</v>
      </c>
      <c r="N15" s="21">
        <v>39.715420100000003</v>
      </c>
      <c r="O15" s="21">
        <v>39.802691250000002</v>
      </c>
    </row>
    <row r="16" spans="1:15">
      <c r="A16" s="16">
        <v>14</v>
      </c>
      <c r="B16" s="17" t="s">
        <v>25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>
      <c r="A17" s="16">
        <v>15</v>
      </c>
      <c r="B17" s="17" t="s">
        <v>26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>
      <c r="A18" s="16">
        <v>16</v>
      </c>
      <c r="B18" s="17" t="s">
        <v>27</v>
      </c>
      <c r="C18" s="21">
        <v>1163.985867953</v>
      </c>
      <c r="D18" s="21">
        <v>1165.486164848</v>
      </c>
      <c r="E18" s="21">
        <v>1166.388499353</v>
      </c>
      <c r="F18" s="21">
        <v>1128.1021867680001</v>
      </c>
      <c r="G18" s="21">
        <v>1128.581910033</v>
      </c>
      <c r="H18" s="21">
        <v>1129.667687804</v>
      </c>
      <c r="I18" s="21">
        <v>1129.755311444</v>
      </c>
      <c r="J18" s="21">
        <v>1178.5257465079999</v>
      </c>
      <c r="K18" s="21">
        <v>1178.505469773</v>
      </c>
      <c r="L18" s="21">
        <v>1192.2031930379999</v>
      </c>
      <c r="M18" s="21">
        <v>1200.012364444</v>
      </c>
      <c r="N18" s="21">
        <v>1295.312071714</v>
      </c>
      <c r="O18" s="21">
        <v>1293.836898773</v>
      </c>
    </row>
    <row r="19" spans="1:15">
      <c r="A19" s="16">
        <v>17</v>
      </c>
      <c r="B19" s="17" t="s">
        <v>28</v>
      </c>
      <c r="C19" s="21">
        <v>360.73640947500002</v>
      </c>
      <c r="D19" s="21">
        <v>385.00904967700001</v>
      </c>
      <c r="E19" s="21">
        <v>385.00904967700001</v>
      </c>
      <c r="F19" s="21">
        <v>385.00904967700001</v>
      </c>
      <c r="G19" s="21">
        <v>385.038997177</v>
      </c>
      <c r="H19" s="21">
        <v>385.038997177</v>
      </c>
      <c r="I19" s="21">
        <v>385.038997177</v>
      </c>
      <c r="J19" s="21">
        <v>384.74926717699998</v>
      </c>
      <c r="K19" s="21">
        <v>384.74926717699998</v>
      </c>
      <c r="L19" s="21">
        <v>384.74926717699998</v>
      </c>
      <c r="M19" s="21">
        <v>352.17863775000001</v>
      </c>
      <c r="N19" s="21">
        <v>384.70798288100002</v>
      </c>
      <c r="O19" s="21">
        <v>384.70798288100002</v>
      </c>
    </row>
    <row r="20" spans="1:15">
      <c r="A20" s="16">
        <v>18</v>
      </c>
      <c r="B20" s="17" t="s">
        <v>29</v>
      </c>
      <c r="C20" s="21">
        <v>672.69751551100001</v>
      </c>
      <c r="D20" s="21">
        <v>688.76486060399998</v>
      </c>
      <c r="E20" s="21">
        <v>688.75257677399998</v>
      </c>
      <c r="F20" s="21">
        <v>688.74029294399998</v>
      </c>
      <c r="G20" s="21">
        <v>688.72800911399997</v>
      </c>
      <c r="H20" s="21">
        <v>690.54097528399996</v>
      </c>
      <c r="I20" s="21">
        <v>691.723691454</v>
      </c>
      <c r="J20" s="21">
        <v>689.88115762400002</v>
      </c>
      <c r="K20" s="21">
        <v>689.92707379399997</v>
      </c>
      <c r="L20" s="21">
        <v>689.90952329699996</v>
      </c>
      <c r="M20" s="21">
        <v>558.25621072900003</v>
      </c>
      <c r="N20" s="21">
        <v>682.09184966999999</v>
      </c>
      <c r="O20" s="21">
        <v>682.07429917299999</v>
      </c>
    </row>
    <row r="21" spans="1:15">
      <c r="A21" s="16">
        <v>19</v>
      </c>
      <c r="B21" s="17" t="s">
        <v>30</v>
      </c>
      <c r="C21" s="21">
        <v>154.80518853199999</v>
      </c>
      <c r="D21" s="21">
        <v>154.77782545400001</v>
      </c>
      <c r="E21" s="21">
        <v>154.90546237699999</v>
      </c>
      <c r="F21" s="21">
        <v>156.98309930100001</v>
      </c>
      <c r="G21" s="21">
        <v>165.979827653</v>
      </c>
      <c r="H21" s="21">
        <v>174.16655051199999</v>
      </c>
      <c r="I21" s="21">
        <v>174.042437922</v>
      </c>
      <c r="J21" s="21">
        <v>192.46450691800001</v>
      </c>
      <c r="K21" s="21">
        <v>202.26859591900001</v>
      </c>
      <c r="L21" s="21">
        <v>198.258865837</v>
      </c>
      <c r="M21" s="21">
        <v>201.68033185600001</v>
      </c>
      <c r="N21" s="21">
        <v>204.479645199</v>
      </c>
      <c r="O21" s="21">
        <v>207.574785359</v>
      </c>
    </row>
    <row r="22" spans="1:15">
      <c r="A22" s="19">
        <v>20</v>
      </c>
      <c r="B22" s="20" t="s">
        <v>31</v>
      </c>
      <c r="C22" s="63">
        <v>26243.03457301022</v>
      </c>
      <c r="D22" s="63">
        <v>26818.400024822782</v>
      </c>
      <c r="E22" s="63">
        <v>27022.75802470035</v>
      </c>
      <c r="F22" s="63">
        <v>27381.496933769839</v>
      </c>
      <c r="G22" s="63">
        <v>27486.93672194059</v>
      </c>
      <c r="H22" s="63">
        <v>27852.02361324921</v>
      </c>
      <c r="I22" s="63">
        <v>28109.380031221041</v>
      </c>
      <c r="J22" s="63">
        <v>30202.056115848951</v>
      </c>
      <c r="K22" s="63">
        <v>29926.125658657922</v>
      </c>
      <c r="L22" s="63">
        <v>29823.01661742877</v>
      </c>
      <c r="M22" s="63">
        <v>30361.177409775573</v>
      </c>
      <c r="N22" s="63">
        <v>30871.391745613539</v>
      </c>
      <c r="O22" s="63">
        <v>31147.332590968588</v>
      </c>
    </row>
    <row r="23" spans="1:15">
      <c r="A23" s="16">
        <v>21</v>
      </c>
      <c r="B23" s="17" t="s">
        <v>32</v>
      </c>
      <c r="C23" s="21">
        <v>87.374620758959992</v>
      </c>
      <c r="D23" s="21">
        <v>86.739830263570013</v>
      </c>
      <c r="E23" s="21">
        <v>94.344702847459985</v>
      </c>
      <c r="F23" s="21">
        <v>113.35836558174999</v>
      </c>
      <c r="G23" s="21">
        <v>98.57969632423</v>
      </c>
      <c r="H23" s="21">
        <v>74.149076658359988</v>
      </c>
      <c r="I23" s="21">
        <v>97.454062537170017</v>
      </c>
      <c r="J23" s="21">
        <v>95.845714993910008</v>
      </c>
      <c r="K23" s="21">
        <v>111.15849294281</v>
      </c>
      <c r="L23" s="21">
        <v>104.13001715752</v>
      </c>
      <c r="M23" s="21">
        <v>53.657662295999998</v>
      </c>
      <c r="N23" s="21">
        <v>96.410968596000004</v>
      </c>
      <c r="O23" s="21">
        <v>121.2925221</v>
      </c>
    </row>
    <row r="24" spans="1:15">
      <c r="A24" s="16">
        <v>22</v>
      </c>
      <c r="B24" s="18" t="s">
        <v>33</v>
      </c>
      <c r="C24" s="21">
        <v>45.932238648999999</v>
      </c>
      <c r="D24" s="21">
        <v>44.174935157999997</v>
      </c>
      <c r="E24" s="21">
        <v>51.508383575000003</v>
      </c>
      <c r="F24" s="21">
        <v>47.276054258000002</v>
      </c>
      <c r="G24" s="21">
        <v>89.659941506999999</v>
      </c>
      <c r="H24" s="21">
        <v>55.075747462000002</v>
      </c>
      <c r="I24" s="21">
        <v>53.488180984000003</v>
      </c>
      <c r="J24" s="21">
        <v>68.355270001999997</v>
      </c>
      <c r="K24" s="21">
        <v>62.674401508999999</v>
      </c>
      <c r="L24" s="21">
        <v>56.338029845999998</v>
      </c>
      <c r="M24" s="21">
        <v>35.309149689000002</v>
      </c>
      <c r="N24" s="21">
        <v>55.746166186000004</v>
      </c>
      <c r="O24" s="21">
        <v>59.478800395999997</v>
      </c>
    </row>
    <row r="25" spans="1:15">
      <c r="A25" s="16">
        <v>23</v>
      </c>
      <c r="B25" s="18" t="s">
        <v>34</v>
      </c>
      <c r="C25" s="21">
        <v>12.393980488</v>
      </c>
      <c r="D25" s="21">
        <v>12.054874607</v>
      </c>
      <c r="E25" s="21">
        <v>14.931753454000001</v>
      </c>
      <c r="F25" s="21">
        <v>12.390491483</v>
      </c>
      <c r="G25" s="21">
        <v>33.077468025000002</v>
      </c>
      <c r="H25" s="21">
        <v>15.035695509</v>
      </c>
      <c r="I25" s="21">
        <v>13.884235202999999</v>
      </c>
      <c r="J25" s="21">
        <v>20.316076784</v>
      </c>
      <c r="K25" s="21">
        <v>17.561764840999999</v>
      </c>
      <c r="L25" s="21">
        <v>13.895923564</v>
      </c>
      <c r="M25" s="21">
        <v>9.8963291560000002</v>
      </c>
      <c r="N25" s="21">
        <v>17.632917209999999</v>
      </c>
      <c r="O25" s="21">
        <v>19.594866526000001</v>
      </c>
    </row>
    <row r="26" spans="1:15">
      <c r="A26" s="16">
        <v>25</v>
      </c>
      <c r="B26" s="17" t="s">
        <v>36</v>
      </c>
      <c r="C26" s="21">
        <v>0.65756466000000002</v>
      </c>
      <c r="D26" s="21">
        <v>0.65753766999999996</v>
      </c>
      <c r="E26" s="21">
        <v>0.76712634599999996</v>
      </c>
      <c r="F26" s="21">
        <v>0.82660533800000002</v>
      </c>
      <c r="G26" s="21">
        <v>0.88953878099999995</v>
      </c>
      <c r="H26" s="21">
        <v>0.95527746099999999</v>
      </c>
      <c r="I26" s="21">
        <v>1.023865485</v>
      </c>
      <c r="J26" s="21">
        <v>11.090949134000001</v>
      </c>
      <c r="K26" s="21">
        <v>1.2737148819999999</v>
      </c>
      <c r="L26" s="21">
        <v>1.273317169</v>
      </c>
      <c r="M26" s="21">
        <v>1.274680579</v>
      </c>
      <c r="N26" s="21">
        <v>1.273515975</v>
      </c>
      <c r="O26" s="21">
        <v>1.273079361</v>
      </c>
    </row>
    <row r="27" spans="1:15">
      <c r="A27" s="16">
        <v>26</v>
      </c>
      <c r="B27" s="17" t="s">
        <v>37</v>
      </c>
      <c r="C27" s="21">
        <v>66.894733531</v>
      </c>
      <c r="D27" s="21">
        <v>57.678425939</v>
      </c>
      <c r="E27" s="21">
        <v>52.897797300999997</v>
      </c>
      <c r="F27" s="21">
        <v>56.636544995000001</v>
      </c>
      <c r="G27" s="21">
        <v>57.106684078999997</v>
      </c>
      <c r="H27" s="21">
        <v>59.039806454999997</v>
      </c>
      <c r="I27" s="21">
        <v>64.443745309999997</v>
      </c>
      <c r="J27" s="21">
        <v>67.490656874999999</v>
      </c>
      <c r="K27" s="21">
        <v>69.951867023999995</v>
      </c>
      <c r="L27" s="21">
        <v>70.703267296999996</v>
      </c>
      <c r="M27" s="21">
        <v>65.031524683000001</v>
      </c>
      <c r="N27" s="21">
        <v>63.363895667000001</v>
      </c>
      <c r="O27" s="21">
        <v>62.261909852000002</v>
      </c>
    </row>
    <row r="28" spans="1:15">
      <c r="A28" s="16">
        <v>27</v>
      </c>
      <c r="B28" s="17" t="s">
        <v>38</v>
      </c>
      <c r="C28" s="21">
        <v>46.499891679000001</v>
      </c>
      <c r="D28" s="21">
        <v>61.680420990999998</v>
      </c>
      <c r="E28" s="21">
        <v>216.188421326</v>
      </c>
      <c r="F28" s="21">
        <v>37.725442293</v>
      </c>
      <c r="G28" s="21">
        <v>197.133328592</v>
      </c>
      <c r="H28" s="21">
        <v>105.90470269399999</v>
      </c>
      <c r="I28" s="21">
        <v>31.397141442999999</v>
      </c>
      <c r="J28" s="21">
        <v>79.680794478999999</v>
      </c>
      <c r="K28" s="21">
        <v>106.555272106</v>
      </c>
      <c r="L28" s="21">
        <v>60.072202138000002</v>
      </c>
      <c r="M28" s="21">
        <v>50.044059193999999</v>
      </c>
      <c r="N28" s="21">
        <v>278.45175036799998</v>
      </c>
      <c r="O28" s="21">
        <v>59.885006965999999</v>
      </c>
    </row>
    <row r="29" spans="1:15">
      <c r="A29" s="16">
        <v>28</v>
      </c>
      <c r="B29" s="17" t="s">
        <v>39</v>
      </c>
      <c r="C29" s="21">
        <v>257.89879275051999</v>
      </c>
      <c r="D29" s="21">
        <v>256.33355898490998</v>
      </c>
      <c r="E29" s="21">
        <v>270.82283966708002</v>
      </c>
      <c r="F29" s="21">
        <v>215.64749742250001</v>
      </c>
      <c r="G29" s="21">
        <v>258.95755220321001</v>
      </c>
      <c r="H29" s="21">
        <v>260.87481266187001</v>
      </c>
      <c r="I29" s="21">
        <v>277.43659707473</v>
      </c>
      <c r="J29" s="21">
        <v>237.74629610945001</v>
      </c>
      <c r="K29" s="21">
        <v>282.81430502494999</v>
      </c>
      <c r="L29" s="21">
        <v>230.39647277295998</v>
      </c>
      <c r="M29" s="21">
        <v>234.09826935097001</v>
      </c>
      <c r="N29" s="21">
        <v>262.80804845688999</v>
      </c>
      <c r="O29" s="21">
        <v>269.77236699490999</v>
      </c>
    </row>
    <row r="30" spans="1:15">
      <c r="A30" s="16">
        <v>29</v>
      </c>
      <c r="B30" s="17" t="s">
        <v>40</v>
      </c>
      <c r="C30" s="21">
        <v>29.556917862999999</v>
      </c>
      <c r="D30" s="21">
        <v>28.466937679000001</v>
      </c>
      <c r="E30" s="21">
        <v>29.902103834999998</v>
      </c>
      <c r="F30" s="21">
        <v>31.376747902000002</v>
      </c>
      <c r="G30" s="21">
        <v>31.346008078000001</v>
      </c>
      <c r="H30" s="21">
        <v>35.313958282000002</v>
      </c>
      <c r="I30" s="21">
        <v>36.428206019999998</v>
      </c>
      <c r="J30" s="21">
        <v>37.091160782999999</v>
      </c>
      <c r="K30" s="21">
        <v>56.619784434000003</v>
      </c>
      <c r="L30" s="21">
        <v>56.645423843000003</v>
      </c>
      <c r="M30" s="21">
        <v>61.245187452000003</v>
      </c>
      <c r="N30" s="21">
        <v>58.869812873000001</v>
      </c>
      <c r="O30" s="21">
        <v>57.646361958</v>
      </c>
    </row>
    <row r="31" spans="1:15">
      <c r="A31" s="19">
        <v>30</v>
      </c>
      <c r="B31" s="20" t="s">
        <v>41</v>
      </c>
      <c r="C31" s="22">
        <v>547.20874037947999</v>
      </c>
      <c r="D31" s="22">
        <v>547.78652129247996</v>
      </c>
      <c r="E31" s="22">
        <v>731.36312835154001</v>
      </c>
      <c r="F31" s="22">
        <v>515.23774927324996</v>
      </c>
      <c r="G31" s="22">
        <v>766.7502175894399</v>
      </c>
      <c r="H31" s="22">
        <v>606.34907718322995</v>
      </c>
      <c r="I31" s="22">
        <v>575.55603405689999</v>
      </c>
      <c r="J31" s="22">
        <v>617.61691916036</v>
      </c>
      <c r="K31" s="22">
        <v>708.60960276375999</v>
      </c>
      <c r="L31" s="22">
        <v>593.45465378747997</v>
      </c>
      <c r="M31" s="22">
        <v>510.55686239996999</v>
      </c>
      <c r="N31" s="22">
        <v>834.55707533189002</v>
      </c>
      <c r="O31" s="22">
        <v>651.20491415391007</v>
      </c>
    </row>
    <row r="32" spans="1:15">
      <c r="A32" s="16">
        <v>31</v>
      </c>
      <c r="B32" s="17" t="s">
        <v>42</v>
      </c>
      <c r="C32" s="21">
        <v>9.4017907970000003</v>
      </c>
      <c r="D32" s="21">
        <v>9.3681001330000004</v>
      </c>
      <c r="E32" s="21">
        <v>9.3179548679999993</v>
      </c>
      <c r="F32" s="21">
        <v>9.2587662460000004</v>
      </c>
      <c r="G32" s="21">
        <v>9.2041776239999997</v>
      </c>
      <c r="H32" s="21">
        <v>9.1588055270000002</v>
      </c>
      <c r="I32" s="21">
        <v>9.1134334339999992</v>
      </c>
      <c r="J32" s="21">
        <v>9.0680613379999997</v>
      </c>
      <c r="K32" s="21">
        <v>9.640330574</v>
      </c>
      <c r="L32" s="21">
        <v>11.439142951999999</v>
      </c>
      <c r="M32" s="21">
        <v>11.386470813000001</v>
      </c>
      <c r="N32" s="21">
        <v>11.274233350999999</v>
      </c>
      <c r="O32" s="21">
        <v>11.221561214999999</v>
      </c>
    </row>
    <row r="33" spans="1:15">
      <c r="A33" s="16">
        <v>32</v>
      </c>
      <c r="B33" s="17" t="s">
        <v>43</v>
      </c>
      <c r="C33" s="21">
        <v>3.6126574589999998</v>
      </c>
      <c r="D33" s="21">
        <v>3.5849385140000001</v>
      </c>
      <c r="E33" s="21">
        <v>3.46187332</v>
      </c>
      <c r="F33" s="21">
        <v>2.6537692310000001</v>
      </c>
      <c r="G33" s="21">
        <v>2.5881791160000001</v>
      </c>
      <c r="H33" s="21">
        <v>2.5343999030000002</v>
      </c>
      <c r="I33" s="21">
        <v>3.3831097190000001</v>
      </c>
      <c r="J33" s="21">
        <v>3.9097233550000001</v>
      </c>
      <c r="K33" s="21">
        <v>3.1052845539999998</v>
      </c>
      <c r="L33" s="21">
        <v>3.8817428949999999</v>
      </c>
      <c r="M33" s="21">
        <v>3.7680032130000001</v>
      </c>
      <c r="N33" s="21">
        <v>3.6627758300000002</v>
      </c>
      <c r="O33" s="21">
        <v>3.5570274940000002</v>
      </c>
    </row>
    <row r="34" spans="1:15">
      <c r="A34" s="16">
        <v>33</v>
      </c>
      <c r="B34" s="17" t="s">
        <v>44</v>
      </c>
      <c r="C34" s="21">
        <v>2.8461941458800002</v>
      </c>
      <c r="D34" s="21">
        <v>2.7271403759999999</v>
      </c>
      <c r="E34" s="21">
        <v>2.657150202</v>
      </c>
      <c r="F34" s="21">
        <v>2.4502324990000002</v>
      </c>
      <c r="G34" s="21">
        <v>2.3422265969999998</v>
      </c>
      <c r="H34" s="21">
        <v>2.3186493800000001</v>
      </c>
      <c r="I34" s="21">
        <v>2.3258632829999999</v>
      </c>
      <c r="J34" s="21">
        <v>2.2095818540000001</v>
      </c>
      <c r="K34" s="21">
        <v>2.1567039690000001</v>
      </c>
      <c r="L34" s="21">
        <v>2.1413881130000001</v>
      </c>
      <c r="M34" s="21">
        <v>2.0960508349999998</v>
      </c>
      <c r="N34" s="21">
        <v>2.018721889</v>
      </c>
      <c r="O34" s="21">
        <v>1.9716671130000001</v>
      </c>
    </row>
    <row r="35" spans="1:15">
      <c r="A35" s="16">
        <v>34</v>
      </c>
      <c r="B35" s="17" t="s">
        <v>45</v>
      </c>
      <c r="C35" s="21">
        <v>0.83899509900000002</v>
      </c>
      <c r="D35" s="21">
        <v>0.78463095000000005</v>
      </c>
      <c r="E35" s="21">
        <v>0.80455799100000003</v>
      </c>
      <c r="F35" s="21">
        <v>0.82565755100000005</v>
      </c>
      <c r="G35" s="21">
        <v>0.86117680399999996</v>
      </c>
      <c r="H35" s="21">
        <v>0.85856704100000003</v>
      </c>
      <c r="I35" s="21">
        <v>0.84266161799999995</v>
      </c>
      <c r="J35" s="21">
        <v>0.85376281099999995</v>
      </c>
      <c r="K35" s="21">
        <v>0.82696720499999998</v>
      </c>
      <c r="L35" s="21">
        <v>0.83681914800000001</v>
      </c>
      <c r="M35" s="21">
        <v>0.85179858100000005</v>
      </c>
      <c r="N35" s="21">
        <v>0.844301105</v>
      </c>
      <c r="O35" s="21">
        <v>0.85774540499999996</v>
      </c>
    </row>
    <row r="36" spans="1:15">
      <c r="A36" s="16">
        <v>35</v>
      </c>
      <c r="B36" s="17" t="s">
        <v>46</v>
      </c>
      <c r="C36" s="21">
        <v>4.6526165659999993E-2</v>
      </c>
      <c r="D36" s="21">
        <v>4.4234498999999997E-2</v>
      </c>
      <c r="E36" s="21">
        <v>1.5252371000000001E-2</v>
      </c>
      <c r="F36" s="21">
        <v>8.5081380999999998E-2</v>
      </c>
      <c r="G36" s="21">
        <v>0.10530835400000001</v>
      </c>
      <c r="H36" s="21">
        <v>0.119773239</v>
      </c>
      <c r="I36" s="21">
        <v>0.115238124</v>
      </c>
      <c r="J36" s="21">
        <v>0.11195807100000001</v>
      </c>
      <c r="K36" s="21">
        <v>0.10584249499999999</v>
      </c>
      <c r="L36" s="21">
        <v>0.10127484</v>
      </c>
      <c r="M36" s="21">
        <v>9.6739724999999999E-2</v>
      </c>
      <c r="N36" s="21">
        <v>8.5169611000000006E-2</v>
      </c>
      <c r="O36" s="21">
        <v>8.2926161999999998E-2</v>
      </c>
    </row>
    <row r="37" spans="1:15">
      <c r="A37" s="19">
        <v>36</v>
      </c>
      <c r="B37" s="20" t="s">
        <v>47</v>
      </c>
      <c r="C37" s="63">
        <v>16.746163666539999</v>
      </c>
      <c r="D37" s="63">
        <v>16.509044471999999</v>
      </c>
      <c r="E37" s="63">
        <v>16.256788751999999</v>
      </c>
      <c r="F37" s="63">
        <v>15.273506908</v>
      </c>
      <c r="G37" s="63">
        <v>15.101068495</v>
      </c>
      <c r="H37" s="63">
        <v>14.99019509</v>
      </c>
      <c r="I37" s="63">
        <v>15.780306178</v>
      </c>
      <c r="J37" s="63">
        <v>16.153087428999999</v>
      </c>
      <c r="K37" s="63">
        <v>15.835128796999999</v>
      </c>
      <c r="L37" s="63">
        <v>18.400367948</v>
      </c>
      <c r="M37" s="63">
        <v>18.199063166999998</v>
      </c>
      <c r="N37" s="63">
        <v>17.885201786</v>
      </c>
      <c r="O37" s="63">
        <v>17.690927388999999</v>
      </c>
    </row>
    <row r="38" spans="1:15">
      <c r="A38" s="19">
        <v>37</v>
      </c>
      <c r="B38" s="20" t="s">
        <v>48</v>
      </c>
      <c r="C38" s="63">
        <v>110.439655132</v>
      </c>
      <c r="D38" s="63">
        <v>67.805837331999996</v>
      </c>
      <c r="E38" s="63">
        <v>67.709774687999996</v>
      </c>
      <c r="F38" s="63">
        <v>67.644712044000002</v>
      </c>
      <c r="G38" s="63">
        <v>67.579649439999997</v>
      </c>
      <c r="H38" s="63">
        <v>72.144146522</v>
      </c>
      <c r="I38" s="63">
        <v>72.116483837999994</v>
      </c>
      <c r="J38" s="63">
        <v>72.335087860000002</v>
      </c>
      <c r="K38" s="63">
        <v>72.280658549999998</v>
      </c>
      <c r="L38" s="63">
        <v>72.300295906000002</v>
      </c>
      <c r="M38" s="63">
        <v>64.910785641999993</v>
      </c>
      <c r="N38" s="63">
        <v>73.014395944</v>
      </c>
      <c r="O38" s="63">
        <v>73.899176199999999</v>
      </c>
    </row>
    <row r="39" spans="1:15">
      <c r="A39" s="19">
        <v>38</v>
      </c>
      <c r="B39" s="20" t="s">
        <v>49</v>
      </c>
      <c r="C39" s="63">
        <v>26917.429132188237</v>
      </c>
      <c r="D39" s="63">
        <v>27450.501427919258</v>
      </c>
      <c r="E39" s="63">
        <v>27838.087716491889</v>
      </c>
      <c r="F39" s="63">
        <v>27979.65290199509</v>
      </c>
      <c r="G39" s="63">
        <v>28336.367657465031</v>
      </c>
      <c r="H39" s="63">
        <v>28545.507032044439</v>
      </c>
      <c r="I39" s="63">
        <v>28772.832855293938</v>
      </c>
      <c r="J39" s="63">
        <v>30908.161210298313</v>
      </c>
      <c r="K39" s="63">
        <v>30722.85104876868</v>
      </c>
      <c r="L39" s="63">
        <v>30507.171935070251</v>
      </c>
      <c r="M39" s="63">
        <v>30954.844120984544</v>
      </c>
      <c r="N39" s="63">
        <v>31796.848418675429</v>
      </c>
      <c r="O39" s="63">
        <v>31890.1276087115</v>
      </c>
    </row>
    <row r="40" spans="1:15">
      <c r="A40" s="16">
        <v>39</v>
      </c>
      <c r="B40" s="17" t="s">
        <v>50</v>
      </c>
      <c r="C40" s="21">
        <v>47.318835129</v>
      </c>
      <c r="D40" s="21">
        <v>38.950531282999997</v>
      </c>
      <c r="E40" s="21">
        <v>48.086076855999998</v>
      </c>
      <c r="F40" s="21">
        <v>35.956318733000003</v>
      </c>
      <c r="G40" s="21">
        <v>26.644530631999999</v>
      </c>
      <c r="H40" s="21">
        <v>47.628733484000001</v>
      </c>
      <c r="I40" s="21">
        <v>40.466466748000002</v>
      </c>
      <c r="J40" s="21">
        <v>47.906787366000003</v>
      </c>
      <c r="K40" s="21">
        <v>76.855611830000001</v>
      </c>
      <c r="L40" s="21">
        <v>70.824659858999993</v>
      </c>
      <c r="M40" s="21">
        <v>98.399471781000003</v>
      </c>
      <c r="N40" s="21">
        <v>64.891919242</v>
      </c>
      <c r="O40" s="21">
        <v>79.246522231</v>
      </c>
    </row>
    <row r="41" spans="1:15">
      <c r="A41" s="16">
        <v>40</v>
      </c>
      <c r="B41" s="17" t="s">
        <v>51</v>
      </c>
      <c r="C41" s="21">
        <v>32.403854207000002</v>
      </c>
      <c r="D41" s="21">
        <v>60.701217161999999</v>
      </c>
      <c r="E41" s="21">
        <v>174.87770243099999</v>
      </c>
      <c r="F41" s="21">
        <v>27.947745358999999</v>
      </c>
      <c r="G41" s="21">
        <v>48.219558714000001</v>
      </c>
      <c r="H41" s="21">
        <v>34.445489109</v>
      </c>
      <c r="I41" s="21">
        <v>44.767384767999999</v>
      </c>
      <c r="J41" s="21">
        <v>89.352007938</v>
      </c>
      <c r="K41" s="21">
        <v>53.417730173999999</v>
      </c>
      <c r="L41" s="21">
        <v>56.511947337999999</v>
      </c>
      <c r="M41" s="21">
        <v>61.3469575369</v>
      </c>
      <c r="N41" s="21">
        <v>103.15011493900001</v>
      </c>
      <c r="O41" s="21">
        <v>131.05338257400001</v>
      </c>
    </row>
    <row r="42" spans="1:15">
      <c r="A42" s="16">
        <v>41</v>
      </c>
      <c r="B42" s="17" t="s">
        <v>52</v>
      </c>
      <c r="C42" s="21">
        <v>18.507726587000001</v>
      </c>
      <c r="D42" s="21">
        <v>48.000538702999997</v>
      </c>
      <c r="E42" s="21">
        <v>46.028833814999999</v>
      </c>
      <c r="F42" s="21">
        <v>26.409447501999999</v>
      </c>
      <c r="G42" s="21">
        <v>24.121163447000001</v>
      </c>
      <c r="H42" s="21">
        <v>24.867700923000001</v>
      </c>
      <c r="I42" s="21">
        <v>24.718700189</v>
      </c>
      <c r="J42" s="21">
        <v>27.44990584</v>
      </c>
      <c r="K42" s="21">
        <v>25.436946485</v>
      </c>
      <c r="L42" s="21">
        <v>25.738687294999998</v>
      </c>
      <c r="M42" s="21">
        <v>26.511828345000001</v>
      </c>
      <c r="N42" s="21">
        <v>26.318353513000002</v>
      </c>
      <c r="O42" s="21">
        <v>24.970527977</v>
      </c>
    </row>
    <row r="43" spans="1:15">
      <c r="A43" s="16">
        <v>42</v>
      </c>
      <c r="B43" s="17" t="s">
        <v>53</v>
      </c>
      <c r="C43" s="21">
        <v>54.49107800358</v>
      </c>
      <c r="D43" s="21">
        <v>63.75685375226</v>
      </c>
      <c r="E43" s="21">
        <v>49.619635645260004</v>
      </c>
      <c r="F43" s="21">
        <v>50.367317448089999</v>
      </c>
      <c r="G43" s="21">
        <v>49.735648374089998</v>
      </c>
      <c r="H43" s="21">
        <v>47.591187728999998</v>
      </c>
      <c r="I43" s="21">
        <v>48.955107337000001</v>
      </c>
      <c r="J43" s="21">
        <v>52.094109011</v>
      </c>
      <c r="K43" s="21">
        <v>53.155801320999998</v>
      </c>
      <c r="L43" s="21">
        <v>52.946408865000002</v>
      </c>
      <c r="M43" s="21">
        <v>55.799881868</v>
      </c>
      <c r="N43" s="21">
        <v>52.196717667999998</v>
      </c>
      <c r="O43" s="21">
        <v>56.406839695000002</v>
      </c>
    </row>
    <row r="44" spans="1:15">
      <c r="A44" s="16">
        <v>43</v>
      </c>
      <c r="B44" s="17" t="s">
        <v>54</v>
      </c>
      <c r="C44" s="21">
        <v>38.141725297999997</v>
      </c>
      <c r="D44" s="21">
        <v>39.308965325999999</v>
      </c>
      <c r="E44" s="21">
        <v>38.773229659999998</v>
      </c>
      <c r="F44" s="21">
        <v>38.531620216</v>
      </c>
      <c r="G44" s="21">
        <v>46.162331569999999</v>
      </c>
      <c r="H44" s="21">
        <v>42.606057194000002</v>
      </c>
      <c r="I44" s="21">
        <v>40.682534474999997</v>
      </c>
      <c r="J44" s="21">
        <v>153.737009051</v>
      </c>
      <c r="K44" s="21">
        <v>89.666627329999997</v>
      </c>
      <c r="L44" s="21">
        <v>81.428082122000006</v>
      </c>
      <c r="M44" s="21">
        <v>68.488154464999994</v>
      </c>
      <c r="N44" s="21">
        <v>70.947427994999998</v>
      </c>
      <c r="O44" s="21">
        <v>72.551820665999998</v>
      </c>
    </row>
    <row r="45" spans="1:15">
      <c r="A45" s="19">
        <v>44</v>
      </c>
      <c r="B45" s="20" t="s">
        <v>57</v>
      </c>
      <c r="C45" s="63">
        <v>190.86321922458001</v>
      </c>
      <c r="D45" s="63">
        <v>250.71810622626001</v>
      </c>
      <c r="E45" s="63">
        <v>357.38547840726</v>
      </c>
      <c r="F45" s="63">
        <v>179.21244925809</v>
      </c>
      <c r="G45" s="63">
        <v>194.88323273709</v>
      </c>
      <c r="H45" s="63">
        <v>197.139168439</v>
      </c>
      <c r="I45" s="63">
        <v>199.59019351699999</v>
      </c>
      <c r="J45" s="63">
        <v>370.539819206</v>
      </c>
      <c r="K45" s="63">
        <v>298.53271713999999</v>
      </c>
      <c r="L45" s="63">
        <v>287.44978547900001</v>
      </c>
      <c r="M45" s="63">
        <v>310.54629399590004</v>
      </c>
      <c r="N45" s="63">
        <v>317.50453335700001</v>
      </c>
      <c r="O45" s="63">
        <v>364.229093143</v>
      </c>
    </row>
    <row r="46" spans="1:15">
      <c r="A46" s="19">
        <v>45</v>
      </c>
      <c r="B46" s="20" t="s">
        <v>55</v>
      </c>
      <c r="C46" s="63">
        <v>26726.565912963659</v>
      </c>
      <c r="D46" s="63">
        <v>27199.783321693001</v>
      </c>
      <c r="E46" s="63">
        <v>27480.702238084628</v>
      </c>
      <c r="F46" s="63">
        <v>27800.440452736999</v>
      </c>
      <c r="G46" s="63">
        <v>28141.484424727936</v>
      </c>
      <c r="H46" s="63">
        <v>28348.367863605439</v>
      </c>
      <c r="I46" s="63">
        <v>28573.242661776938</v>
      </c>
      <c r="J46" s="63">
        <v>30537.621391092314</v>
      </c>
      <c r="K46" s="63">
        <v>30424.318331628681</v>
      </c>
      <c r="L46" s="63">
        <v>30219.722149591249</v>
      </c>
      <c r="M46" s="63">
        <v>30644.297826988641</v>
      </c>
      <c r="N46" s="63">
        <v>31479.343885318431</v>
      </c>
      <c r="O46" s="63">
        <v>31525.8985155685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6"/>
  <sheetViews>
    <sheetView showGridLines="0" zoomScale="85" zoomScaleNormal="85" workbookViewId="0">
      <pane xSplit="2" ySplit="2" topLeftCell="C27" activePane="bottomRight" state="frozen"/>
      <selection activeCell="D15" sqref="D15"/>
      <selection pane="topRight" activeCell="D15" sqref="D15"/>
      <selection pane="bottomLeft" activeCell="D15" sqref="D15"/>
      <selection pane="bottomRight" activeCell="C1" sqref="C1:C1048576"/>
    </sheetView>
  </sheetViews>
  <sheetFormatPr defaultRowHeight="15"/>
  <cols>
    <col min="1" max="1" width="3.85546875" bestFit="1" customWidth="1"/>
    <col min="2" max="2" width="59.85546875" bestFit="1" customWidth="1"/>
    <col min="3" max="15" width="9.28515625" bestFit="1" customWidth="1"/>
  </cols>
  <sheetData>
    <row r="1" spans="1:15">
      <c r="B1" t="s">
        <v>64</v>
      </c>
    </row>
    <row r="2" spans="1:15">
      <c r="A2" s="14" t="s">
        <v>0</v>
      </c>
      <c r="B2" s="14" t="s">
        <v>12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13</v>
      </c>
      <c r="C3" s="64">
        <v>83.049574399916793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</row>
    <row r="4" spans="1:15">
      <c r="A4" s="16">
        <v>2</v>
      </c>
      <c r="B4" s="17" t="s">
        <v>14</v>
      </c>
      <c r="C4" s="64">
        <v>240.7</v>
      </c>
      <c r="D4" s="64">
        <v>286.7</v>
      </c>
      <c r="E4" s="64">
        <v>46.62</v>
      </c>
      <c r="F4" s="64">
        <v>211.78700000000001</v>
      </c>
      <c r="G4" s="64">
        <v>194.96</v>
      </c>
      <c r="H4" s="64">
        <v>248.79900000000001</v>
      </c>
      <c r="I4" s="64">
        <v>84.730999999999995</v>
      </c>
      <c r="J4" s="64">
        <v>96.111000000000004</v>
      </c>
      <c r="K4" s="64">
        <v>164.809</v>
      </c>
      <c r="L4" s="64">
        <v>1508.0433761669499</v>
      </c>
      <c r="M4" s="64">
        <v>329.63</v>
      </c>
      <c r="N4" s="64">
        <v>314.8</v>
      </c>
      <c r="O4" s="64">
        <v>95.334000000000003</v>
      </c>
    </row>
    <row r="5" spans="1:15">
      <c r="A5" s="16">
        <v>3</v>
      </c>
      <c r="B5" s="17" t="s">
        <v>15</v>
      </c>
      <c r="C5" s="64">
        <v>36263.454855011209</v>
      </c>
      <c r="D5" s="64">
        <v>37431.825446938208</v>
      </c>
      <c r="E5" s="64">
        <v>39168.319168066919</v>
      </c>
      <c r="F5" s="64">
        <v>40311.536963221763</v>
      </c>
      <c r="G5" s="64">
        <v>40847.768238126999</v>
      </c>
      <c r="H5" s="64">
        <v>41196.645344067998</v>
      </c>
      <c r="I5" s="64">
        <v>41228.321567908002</v>
      </c>
      <c r="J5" s="64">
        <v>42742.940565566001</v>
      </c>
      <c r="K5" s="64">
        <v>45036.184843101</v>
      </c>
      <c r="L5" s="64">
        <v>43185.626362351002</v>
      </c>
      <c r="M5" s="64">
        <v>43207.476088934003</v>
      </c>
      <c r="N5" s="64">
        <v>43351.795445811003</v>
      </c>
      <c r="O5" s="64">
        <v>44236.921031193997</v>
      </c>
    </row>
    <row r="6" spans="1:15">
      <c r="A6" s="16">
        <v>4</v>
      </c>
      <c r="B6" s="17" t="s">
        <v>16</v>
      </c>
      <c r="C6" s="64">
        <v>1008.867755282</v>
      </c>
      <c r="D6" s="64">
        <v>1443.813950875</v>
      </c>
      <c r="E6" s="64">
        <v>1453.2443819279999</v>
      </c>
      <c r="F6" s="64">
        <v>1462.998185426</v>
      </c>
      <c r="G6" s="64">
        <v>1472.416485581</v>
      </c>
      <c r="H6" s="64">
        <v>1482.1840243470001</v>
      </c>
      <c r="I6" s="64">
        <v>1491.9348259809999</v>
      </c>
      <c r="J6" s="64">
        <v>1501.369301144</v>
      </c>
      <c r="K6" s="64">
        <v>1592.2731222909999</v>
      </c>
      <c r="L6" s="64">
        <v>1520.5605950710001</v>
      </c>
      <c r="M6" s="64">
        <v>1519.2908195749999</v>
      </c>
      <c r="N6" s="64">
        <v>1528.9744572709999</v>
      </c>
      <c r="O6" s="64">
        <v>1537.720968741</v>
      </c>
    </row>
    <row r="7" spans="1:15">
      <c r="A7" s="16">
        <v>5</v>
      </c>
      <c r="B7" s="17" t="s">
        <v>17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46.733824903935997</v>
      </c>
    </row>
    <row r="8" spans="1:15">
      <c r="A8" s="16">
        <v>6</v>
      </c>
      <c r="B8" s="17" t="s">
        <v>18</v>
      </c>
      <c r="C8" s="64">
        <v>13116.725194453193</v>
      </c>
      <c r="D8" s="64">
        <v>13235.910730640104</v>
      </c>
      <c r="E8" s="64">
        <v>13095.347619042319</v>
      </c>
      <c r="F8" s="64">
        <v>13327.258714231344</v>
      </c>
      <c r="G8" s="64">
        <v>13875.756747524531</v>
      </c>
      <c r="H8" s="64">
        <v>14104.83283232509</v>
      </c>
      <c r="I8" s="64">
        <v>14310.032154610586</v>
      </c>
      <c r="J8" s="64">
        <v>14321.637052466616</v>
      </c>
      <c r="K8" s="64">
        <v>12513.470871824347</v>
      </c>
      <c r="L8" s="64">
        <v>12555.160601995676</v>
      </c>
      <c r="M8" s="64">
        <v>12840.902784374419</v>
      </c>
      <c r="N8" s="64">
        <v>12975.396958421468</v>
      </c>
      <c r="O8" s="64">
        <v>12658.409875383684</v>
      </c>
    </row>
    <row r="9" spans="1:15">
      <c r="A9" s="16">
        <v>7</v>
      </c>
      <c r="B9" s="17" t="s">
        <v>19</v>
      </c>
      <c r="C9" s="64">
        <v>3148.7252947769998</v>
      </c>
      <c r="D9" s="64">
        <v>3072.8490503520002</v>
      </c>
      <c r="E9" s="64">
        <v>3093.8854496426688</v>
      </c>
      <c r="F9" s="64">
        <v>2920.6810687359998</v>
      </c>
      <c r="G9" s="64">
        <v>3007.6800333209999</v>
      </c>
      <c r="H9" s="64">
        <v>2956.260725781</v>
      </c>
      <c r="I9" s="64">
        <v>2997.449357339</v>
      </c>
      <c r="J9" s="64">
        <v>2796.746413033</v>
      </c>
      <c r="K9" s="64">
        <v>3000.7107382139998</v>
      </c>
      <c r="L9" s="64">
        <v>2976.337624535</v>
      </c>
      <c r="M9" s="64">
        <v>3235.232557021</v>
      </c>
      <c r="N9" s="64">
        <v>3410.6837431899999</v>
      </c>
      <c r="O9" s="64">
        <v>3354.8499772959999</v>
      </c>
    </row>
    <row r="10" spans="1:15">
      <c r="A10" s="16">
        <v>8</v>
      </c>
      <c r="B10" s="17" t="s">
        <v>20</v>
      </c>
      <c r="C10" s="64">
        <v>8192.1604147328835</v>
      </c>
      <c r="D10" s="64">
        <v>8288.30071677657</v>
      </c>
      <c r="E10" s="64">
        <v>8369.0670084367193</v>
      </c>
      <c r="F10" s="64">
        <v>8285.9704071979904</v>
      </c>
      <c r="G10" s="64">
        <v>8310.6902477549902</v>
      </c>
      <c r="H10" s="64">
        <v>8507.9197679517038</v>
      </c>
      <c r="I10" s="64">
        <v>8823.2015326135333</v>
      </c>
      <c r="J10" s="64">
        <v>8967.8245185877167</v>
      </c>
      <c r="K10" s="64">
        <v>8977.3414588548676</v>
      </c>
      <c r="L10" s="64">
        <v>9481.9659723092664</v>
      </c>
      <c r="M10" s="64">
        <v>9250.6383899462962</v>
      </c>
      <c r="N10" s="64">
        <v>9196.9881534158758</v>
      </c>
      <c r="O10" s="64">
        <v>9679.8717480943906</v>
      </c>
    </row>
    <row r="11" spans="1:15">
      <c r="A11" s="16">
        <v>9</v>
      </c>
      <c r="B11" s="17" t="s">
        <v>21</v>
      </c>
      <c r="C11" s="64">
        <v>948.87149687389797</v>
      </c>
      <c r="D11" s="64">
        <v>1087.1892145818979</v>
      </c>
      <c r="E11" s="64">
        <v>931.8812053356379</v>
      </c>
      <c r="F11" s="64">
        <v>998.59123407042796</v>
      </c>
      <c r="G11" s="64">
        <v>1139.5021737752779</v>
      </c>
      <c r="H11" s="64">
        <v>1204.3065376092682</v>
      </c>
      <c r="I11" s="64">
        <v>1237.9136103293979</v>
      </c>
      <c r="J11" s="64">
        <v>1279.5715072260582</v>
      </c>
      <c r="K11" s="64">
        <v>1327.3204942506079</v>
      </c>
      <c r="L11" s="64">
        <v>1232.7764182522378</v>
      </c>
      <c r="M11" s="64">
        <v>1328.634168985898</v>
      </c>
      <c r="N11" s="64">
        <v>1391.346557507138</v>
      </c>
      <c r="O11" s="64">
        <v>1472.1459339785679</v>
      </c>
    </row>
    <row r="12" spans="1:15">
      <c r="A12" s="16">
        <v>10</v>
      </c>
      <c r="B12" s="17" t="s">
        <v>9</v>
      </c>
      <c r="C12" s="21">
        <v>2357.2263385429874</v>
      </c>
      <c r="D12" s="21">
        <v>2475.61237248916</v>
      </c>
      <c r="E12" s="21">
        <v>2543.4320876872025</v>
      </c>
      <c r="F12" s="21">
        <v>2595.9362802959522</v>
      </c>
      <c r="G12" s="21">
        <v>2622.4314035351367</v>
      </c>
      <c r="H12" s="21">
        <v>2778.4483427331779</v>
      </c>
      <c r="I12" s="21">
        <v>2747.2514268261434</v>
      </c>
      <c r="J12" s="21">
        <v>2737.0366779735887</v>
      </c>
      <c r="K12" s="21">
        <v>2781.9691364607006</v>
      </c>
      <c r="L12" s="21">
        <v>2692.5492491333375</v>
      </c>
      <c r="M12" s="21">
        <v>2633.4870723227314</v>
      </c>
      <c r="N12" s="21">
        <v>2925.6427983549379</v>
      </c>
      <c r="O12" s="21">
        <v>2882.6951346757337</v>
      </c>
    </row>
    <row r="13" spans="1:15">
      <c r="A13" s="16">
        <v>11</v>
      </c>
      <c r="B13" s="17" t="s">
        <v>22</v>
      </c>
      <c r="C13" s="21">
        <v>0</v>
      </c>
      <c r="D13" s="21">
        <v>0</v>
      </c>
      <c r="E13" s="21">
        <v>28.1357</v>
      </c>
      <c r="F13" s="21">
        <v>28.1173</v>
      </c>
      <c r="G13" s="21">
        <v>28.1081</v>
      </c>
      <c r="H13" s="21">
        <v>28.091999999999999</v>
      </c>
      <c r="I13" s="21">
        <v>28.089700000000001</v>
      </c>
      <c r="J13" s="21">
        <v>28.073599999999999</v>
      </c>
      <c r="K13" s="21">
        <v>23.050599999999999</v>
      </c>
      <c r="L13" s="21">
        <v>23.036799999999999</v>
      </c>
      <c r="M13" s="21">
        <v>50.061309999999999</v>
      </c>
      <c r="N13" s="21">
        <v>9.0653400000000008</v>
      </c>
      <c r="O13" s="21">
        <v>9.0805500000000006</v>
      </c>
    </row>
    <row r="14" spans="1:15">
      <c r="A14" s="16">
        <v>12</v>
      </c>
      <c r="B14" s="17" t="s">
        <v>23</v>
      </c>
      <c r="C14" s="21">
        <v>98.383913806688</v>
      </c>
      <c r="D14" s="21">
        <v>98.701348757189109</v>
      </c>
      <c r="E14" s="21">
        <v>97.856321650545297</v>
      </c>
      <c r="F14" s="21">
        <v>97.856321650545297</v>
      </c>
      <c r="G14" s="21">
        <v>96.351504639676307</v>
      </c>
      <c r="H14" s="21">
        <v>94.642774792064102</v>
      </c>
      <c r="I14" s="21">
        <v>99.14474351278281</v>
      </c>
      <c r="J14" s="21">
        <v>101.78306192148689</v>
      </c>
      <c r="K14" s="21">
        <v>100.2997909144589</v>
      </c>
      <c r="L14" s="21">
        <v>99.354250540543006</v>
      </c>
      <c r="M14" s="21">
        <v>98.941291332763399</v>
      </c>
      <c r="N14" s="21">
        <v>98.232652796997186</v>
      </c>
      <c r="O14" s="21">
        <v>96.491050826093598</v>
      </c>
    </row>
    <row r="15" spans="1:15">
      <c r="A15" s="16">
        <v>13</v>
      </c>
      <c r="B15" s="17" t="s">
        <v>24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>
      <c r="A16" s="16">
        <v>14</v>
      </c>
      <c r="B16" s="17" t="s">
        <v>25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>
      <c r="A17" s="16">
        <v>15</v>
      </c>
      <c r="B17" s="17" t="s">
        <v>26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>
      <c r="A18" s="16">
        <v>16</v>
      </c>
      <c r="B18" s="17" t="s">
        <v>27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>
      <c r="A19" s="16">
        <v>17</v>
      </c>
      <c r="B19" s="17" t="s">
        <v>28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>
      <c r="A20" s="16">
        <v>18</v>
      </c>
      <c r="B20" s="17" t="s">
        <v>29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>
      <c r="A21" s="16">
        <v>19</v>
      </c>
      <c r="B21" s="17" t="s">
        <v>30</v>
      </c>
      <c r="C21" s="21">
        <v>20.0853</v>
      </c>
      <c r="D21" s="21">
        <v>19.834931156</v>
      </c>
      <c r="E21" s="21">
        <v>19.751591109</v>
      </c>
      <c r="F21" s="21">
        <v>19.667902358999999</v>
      </c>
      <c r="G21" s="21">
        <v>19.584213608999999</v>
      </c>
      <c r="H21" s="21">
        <v>19.500524858999999</v>
      </c>
      <c r="I21" s="21">
        <v>19.416836108999998</v>
      </c>
      <c r="J21" s="21">
        <v>19.416836108999998</v>
      </c>
      <c r="K21" s="21">
        <v>19.249458609000001</v>
      </c>
      <c r="L21" s="21">
        <v>19.165769859000001</v>
      </c>
      <c r="M21" s="21">
        <v>21.5167</v>
      </c>
      <c r="N21" s="21">
        <v>21.427047083000001</v>
      </c>
      <c r="O21" s="21">
        <v>21.427047083000001</v>
      </c>
    </row>
    <row r="22" spans="1:15">
      <c r="A22" s="19">
        <v>20</v>
      </c>
      <c r="B22" s="20" t="s">
        <v>31</v>
      </c>
      <c r="C22" s="63">
        <v>65478.250137879782</v>
      </c>
      <c r="D22" s="63">
        <v>67440.737762566132</v>
      </c>
      <c r="E22" s="63">
        <v>68847.540532899016</v>
      </c>
      <c r="F22" s="63">
        <v>70260.401377189017</v>
      </c>
      <c r="G22" s="63">
        <v>71615.249147867609</v>
      </c>
      <c r="H22" s="63">
        <v>72621.6318744663</v>
      </c>
      <c r="I22" s="63">
        <v>73067.486755229431</v>
      </c>
      <c r="J22" s="63">
        <v>74592.510534027475</v>
      </c>
      <c r="K22" s="63">
        <v>75536.679514519987</v>
      </c>
      <c r="L22" s="63">
        <v>75294.577020213997</v>
      </c>
      <c r="M22" s="63">
        <v>74515.811182492107</v>
      </c>
      <c r="N22" s="63">
        <v>75224.353153851436</v>
      </c>
      <c r="O22" s="63">
        <v>76091.6811421764</v>
      </c>
    </row>
    <row r="23" spans="1:15">
      <c r="A23" s="17">
        <v>21</v>
      </c>
      <c r="B23" s="17" t="s">
        <v>32</v>
      </c>
      <c r="C23" s="21">
        <v>643.35138214103927</v>
      </c>
      <c r="D23" s="21">
        <v>793.38153915378177</v>
      </c>
      <c r="E23" s="21">
        <v>514.26050038446328</v>
      </c>
      <c r="F23" s="21">
        <v>670.37681148179149</v>
      </c>
      <c r="G23" s="21">
        <v>825.81672169900594</v>
      </c>
      <c r="H23" s="21">
        <v>473.12342245679298</v>
      </c>
      <c r="I23" s="21">
        <v>391.17657778796422</v>
      </c>
      <c r="J23" s="21">
        <v>414.63419276336901</v>
      </c>
      <c r="K23" s="21">
        <v>509.97783401253855</v>
      </c>
      <c r="L23" s="21">
        <v>342.03862890119314</v>
      </c>
      <c r="M23" s="21">
        <v>411.42403871872091</v>
      </c>
      <c r="N23" s="21">
        <v>528.3918482365259</v>
      </c>
      <c r="O23" s="21">
        <v>874.44710362679302</v>
      </c>
    </row>
    <row r="24" spans="1:15">
      <c r="A24" s="17">
        <v>22</v>
      </c>
      <c r="B24" s="17" t="s">
        <v>37</v>
      </c>
      <c r="C24" s="21">
        <v>7.7423967999999996E-2</v>
      </c>
      <c r="D24" s="21">
        <v>9.5467461000000003E-2</v>
      </c>
      <c r="E24" s="21">
        <v>0.11438630399999999</v>
      </c>
      <c r="F24" s="21">
        <v>0.13222244699999999</v>
      </c>
      <c r="G24" s="21">
        <v>0.15073735399999999</v>
      </c>
      <c r="H24" s="21">
        <v>0.180449586</v>
      </c>
      <c r="I24" s="21">
        <v>0.326570311</v>
      </c>
      <c r="J24" s="21">
        <v>12.426523299999999</v>
      </c>
      <c r="K24" s="21">
        <v>13.192266017</v>
      </c>
      <c r="L24" s="21">
        <v>13.529270043</v>
      </c>
      <c r="M24" s="21">
        <v>5.3199999999999997E-2</v>
      </c>
      <c r="N24" s="21">
        <v>0.13492211700000001</v>
      </c>
      <c r="O24" s="21">
        <v>0.238138078</v>
      </c>
    </row>
    <row r="25" spans="1:15">
      <c r="A25" s="17">
        <v>23</v>
      </c>
      <c r="B25" s="17" t="s">
        <v>38</v>
      </c>
      <c r="C25" s="21">
        <v>5.5294842548861203</v>
      </c>
      <c r="D25" s="21">
        <v>89.600783238306121</v>
      </c>
      <c r="E25" s="21">
        <v>41.35517340500612</v>
      </c>
      <c r="F25" s="21">
        <v>44.461056608566118</v>
      </c>
      <c r="G25" s="21">
        <v>17.48540336719612</v>
      </c>
      <c r="H25" s="21">
        <v>97.285778509376115</v>
      </c>
      <c r="I25" s="21">
        <v>32.988814200296119</v>
      </c>
      <c r="J25" s="21">
        <v>43.229145443936119</v>
      </c>
      <c r="K25" s="21">
        <v>13.14919672114612</v>
      </c>
      <c r="L25" s="21">
        <v>28.363537564626117</v>
      </c>
      <c r="M25" s="21">
        <v>16.428837308036119</v>
      </c>
      <c r="N25" s="21">
        <v>66.554504415986116</v>
      </c>
      <c r="O25" s="21">
        <v>13.92775563232612</v>
      </c>
    </row>
    <row r="26" spans="1:15">
      <c r="A26" s="17">
        <v>24</v>
      </c>
      <c r="B26" s="17" t="s">
        <v>39</v>
      </c>
      <c r="C26" s="21">
        <v>532.77091981246144</v>
      </c>
      <c r="D26" s="21">
        <v>481.97203147082598</v>
      </c>
      <c r="E26" s="21">
        <v>543.53872820013885</v>
      </c>
      <c r="F26" s="21">
        <v>451.8752098116546</v>
      </c>
      <c r="G26" s="21">
        <v>556.27640517792918</v>
      </c>
      <c r="H26" s="21">
        <v>581.67020630464697</v>
      </c>
      <c r="I26" s="21">
        <v>701.96395815503763</v>
      </c>
      <c r="J26" s="21">
        <v>594.13417816474498</v>
      </c>
      <c r="K26" s="21">
        <v>633.10820077585527</v>
      </c>
      <c r="L26" s="21">
        <v>493.23143689033998</v>
      </c>
      <c r="M26" s="21">
        <v>546.44408423049254</v>
      </c>
      <c r="N26" s="21">
        <v>590.09548779433339</v>
      </c>
      <c r="O26" s="21">
        <v>638.28305558764328</v>
      </c>
    </row>
    <row r="27" spans="1:15">
      <c r="A27" s="17">
        <v>25</v>
      </c>
      <c r="B27" s="17" t="s">
        <v>40</v>
      </c>
      <c r="C27" s="21">
        <v>8.7401566747466699</v>
      </c>
      <c r="D27" s="21">
        <v>6.9315027037466699</v>
      </c>
      <c r="E27" s="21">
        <v>12.763702711906669</v>
      </c>
      <c r="F27" s="21">
        <v>27.647646948746669</v>
      </c>
      <c r="G27" s="21">
        <v>72.087094782586675</v>
      </c>
      <c r="H27" s="21">
        <v>5.7047093470266708</v>
      </c>
      <c r="I27" s="21">
        <v>15.455888231856671</v>
      </c>
      <c r="J27" s="21">
        <v>5.96805511959667</v>
      </c>
      <c r="K27" s="21">
        <v>6.0008853780466698</v>
      </c>
      <c r="L27" s="21">
        <v>5.9140900873066702</v>
      </c>
      <c r="M27" s="21">
        <v>14.119257083706669</v>
      </c>
      <c r="N27" s="21">
        <v>8.3235967145866692</v>
      </c>
      <c r="O27" s="21">
        <v>5.0687052618840696</v>
      </c>
    </row>
    <row r="28" spans="1:15">
      <c r="A28" s="20">
        <v>26</v>
      </c>
      <c r="B28" s="20" t="s">
        <v>41</v>
      </c>
      <c r="C28" s="22">
        <v>1190.4693668511338</v>
      </c>
      <c r="D28" s="22">
        <v>1371.9813240276605</v>
      </c>
      <c r="E28" s="22">
        <v>1112.0324910055147</v>
      </c>
      <c r="F28" s="22">
        <v>1194.4929472977587</v>
      </c>
      <c r="G28" s="22">
        <v>1471.8163623807179</v>
      </c>
      <c r="H28" s="22">
        <v>1157.9645662038429</v>
      </c>
      <c r="I28" s="22">
        <v>1141.9118086861547</v>
      </c>
      <c r="J28" s="22">
        <v>1070.3920947916467</v>
      </c>
      <c r="K28" s="22">
        <v>1175.4283829045864</v>
      </c>
      <c r="L28" s="22">
        <v>883.07696348646584</v>
      </c>
      <c r="M28" s="22">
        <v>988.46941734095628</v>
      </c>
      <c r="N28" s="22">
        <v>1193.5003592784321</v>
      </c>
      <c r="O28" s="22">
        <v>1531.9647581866466</v>
      </c>
    </row>
    <row r="29" spans="1:15">
      <c r="A29" s="20">
        <v>27</v>
      </c>
      <c r="B29" s="20" t="s">
        <v>49</v>
      </c>
      <c r="C29" s="63">
        <v>66668.719504730907</v>
      </c>
      <c r="D29" s="63">
        <v>68812.719086593788</v>
      </c>
      <c r="E29" s="63">
        <v>69959.573023904522</v>
      </c>
      <c r="F29" s="63">
        <v>71454.894324486784</v>
      </c>
      <c r="G29" s="63">
        <v>73087.065510248329</v>
      </c>
      <c r="H29" s="63">
        <v>73779.596440670124</v>
      </c>
      <c r="I29" s="63">
        <v>74209.398563915587</v>
      </c>
      <c r="J29" s="63">
        <v>75662.902628819123</v>
      </c>
      <c r="K29" s="63">
        <v>76712.107897424561</v>
      </c>
      <c r="L29" s="63">
        <v>76177.653983700468</v>
      </c>
      <c r="M29" s="63">
        <v>75504.280599833059</v>
      </c>
      <c r="N29" s="63">
        <v>76417.853513129841</v>
      </c>
      <c r="O29" s="63">
        <v>77623.645900363001</v>
      </c>
    </row>
    <row r="30" spans="1:15">
      <c r="A30" s="17">
        <v>28</v>
      </c>
      <c r="B30" s="17" t="s">
        <v>50</v>
      </c>
      <c r="C30" s="21">
        <v>22.20841209129927</v>
      </c>
      <c r="D30" s="21">
        <v>28.509332415893638</v>
      </c>
      <c r="E30" s="21">
        <v>49.326274433260807</v>
      </c>
      <c r="F30" s="21">
        <v>46.866238883260806</v>
      </c>
      <c r="G30" s="21">
        <v>26.249115921716982</v>
      </c>
      <c r="H30" s="21">
        <v>31.488503520659723</v>
      </c>
      <c r="I30" s="21">
        <v>32.523516964945571</v>
      </c>
      <c r="J30" s="21">
        <v>30.503372801530141</v>
      </c>
      <c r="K30" s="21">
        <v>34.045445040938709</v>
      </c>
      <c r="L30" s="21">
        <v>7.4464860823163397</v>
      </c>
      <c r="M30" s="21">
        <v>8.6067563510811187</v>
      </c>
      <c r="N30" s="21">
        <v>20.24482742608112</v>
      </c>
      <c r="O30" s="21">
        <v>13.516942272081129</v>
      </c>
    </row>
    <row r="31" spans="1:15">
      <c r="A31" s="17">
        <v>29</v>
      </c>
      <c r="B31" s="17" t="s">
        <v>51</v>
      </c>
      <c r="C31" s="21">
        <v>16.914415191004458</v>
      </c>
      <c r="D31" s="21">
        <v>109.15518717900446</v>
      </c>
      <c r="E31" s="21">
        <v>75.48178292700446</v>
      </c>
      <c r="F31" s="21">
        <v>37.288720627004459</v>
      </c>
      <c r="G31" s="21">
        <v>61.762534949004461</v>
      </c>
      <c r="H31" s="21">
        <v>11.797646085004459</v>
      </c>
      <c r="I31" s="21">
        <v>58.147345731004464</v>
      </c>
      <c r="J31" s="21">
        <v>99.239684224004449</v>
      </c>
      <c r="K31" s="21">
        <v>103.11921932400446</v>
      </c>
      <c r="L31" s="21">
        <v>20.69818846500446</v>
      </c>
      <c r="M31" s="21">
        <v>46.112328713004459</v>
      </c>
      <c r="N31" s="21">
        <v>123.23518646700445</v>
      </c>
      <c r="O31" s="21">
        <v>82.474333643004456</v>
      </c>
    </row>
    <row r="32" spans="1:15">
      <c r="A32" s="17">
        <v>30</v>
      </c>
      <c r="B32" s="17" t="s">
        <v>52</v>
      </c>
      <c r="C32" s="21">
        <v>0.28556062100000001</v>
      </c>
      <c r="D32" s="21">
        <v>0.28556062100000001</v>
      </c>
      <c r="E32" s="21">
        <v>0.28556062100000001</v>
      </c>
      <c r="F32" s="21">
        <v>0.28556062100000001</v>
      </c>
      <c r="G32" s="21">
        <v>0.28556062100000001</v>
      </c>
      <c r="H32" s="21">
        <v>0.28556062100000001</v>
      </c>
      <c r="I32" s="21">
        <v>0.28556062100000001</v>
      </c>
      <c r="J32" s="21">
        <v>0.28556062100000001</v>
      </c>
      <c r="K32" s="21">
        <v>0.28556062100000001</v>
      </c>
      <c r="L32" s="21">
        <v>0.28556062100000001</v>
      </c>
      <c r="M32" s="21">
        <v>0.28556062100000001</v>
      </c>
      <c r="N32" s="21">
        <v>0.28556062100000001</v>
      </c>
      <c r="O32" s="21">
        <v>0.28556062100000001</v>
      </c>
    </row>
    <row r="33" spans="1:15">
      <c r="A33" s="17">
        <v>31</v>
      </c>
      <c r="B33" s="17" t="s">
        <v>53</v>
      </c>
      <c r="C33" s="21">
        <v>62.003701007359673</v>
      </c>
      <c r="D33" s="21">
        <v>70.574325926333984</v>
      </c>
      <c r="E33" s="21">
        <v>59.668113410633204</v>
      </c>
      <c r="F33" s="21">
        <v>54.633009436953195</v>
      </c>
      <c r="G33" s="21">
        <v>40.853276113395204</v>
      </c>
      <c r="H33" s="21">
        <v>50.597092614171054</v>
      </c>
      <c r="I33" s="21">
        <v>51.820741071834362</v>
      </c>
      <c r="J33" s="21">
        <v>53.158288386129108</v>
      </c>
      <c r="K33" s="21">
        <v>122.18584715660684</v>
      </c>
      <c r="L33" s="21">
        <v>41.250302364942868</v>
      </c>
      <c r="M33" s="21">
        <v>27.418078736327118</v>
      </c>
      <c r="N33" s="21">
        <v>29.192708218285873</v>
      </c>
      <c r="O33" s="21">
        <v>29.688630234059623</v>
      </c>
    </row>
    <row r="34" spans="1:15">
      <c r="A34" s="17">
        <v>32</v>
      </c>
      <c r="B34" s="17" t="s">
        <v>54</v>
      </c>
      <c r="C34" s="21">
        <v>74.453609789899232</v>
      </c>
      <c r="D34" s="21">
        <v>247.87056371574403</v>
      </c>
      <c r="E34" s="21">
        <v>214.6698526760527</v>
      </c>
      <c r="F34" s="21">
        <v>255.39203734779275</v>
      </c>
      <c r="G34" s="21">
        <v>261.16132034501368</v>
      </c>
      <c r="H34" s="21">
        <v>165.53560417430739</v>
      </c>
      <c r="I34" s="21">
        <v>163.61234732873299</v>
      </c>
      <c r="J34" s="21">
        <v>88.56157511342208</v>
      </c>
      <c r="K34" s="21">
        <v>114.80731143587596</v>
      </c>
      <c r="L34" s="21">
        <v>135.8496243592401</v>
      </c>
      <c r="M34" s="21">
        <v>90.570725803769122</v>
      </c>
      <c r="N34" s="21">
        <v>174.53623542077531</v>
      </c>
      <c r="O34" s="21">
        <v>163.18573633126991</v>
      </c>
    </row>
    <row r="35" spans="1:15">
      <c r="A35" s="20">
        <v>33</v>
      </c>
      <c r="B35" s="20" t="s">
        <v>57</v>
      </c>
      <c r="C35" s="63">
        <v>175.86569870056266</v>
      </c>
      <c r="D35" s="63">
        <v>456.39496985797615</v>
      </c>
      <c r="E35" s="63">
        <v>399.43158406795123</v>
      </c>
      <c r="F35" s="63">
        <v>394.46556691601114</v>
      </c>
      <c r="G35" s="63">
        <v>390.31180795013034</v>
      </c>
      <c r="H35" s="63">
        <v>259.70440701514264</v>
      </c>
      <c r="I35" s="63">
        <v>306.38951171751745</v>
      </c>
      <c r="J35" s="63">
        <v>271.74848114608574</v>
      </c>
      <c r="K35" s="63">
        <v>374.44338357842605</v>
      </c>
      <c r="L35" s="63">
        <v>205.53016189250383</v>
      </c>
      <c r="M35" s="63">
        <v>172.99345022518182</v>
      </c>
      <c r="N35" s="63">
        <v>347.49451815314677</v>
      </c>
      <c r="O35" s="63">
        <v>289.15120310141509</v>
      </c>
    </row>
    <row r="36" spans="1:15">
      <c r="A36" s="20">
        <v>34</v>
      </c>
      <c r="B36" s="20" t="s">
        <v>55</v>
      </c>
      <c r="C36" s="63">
        <v>66492.853806030354</v>
      </c>
      <c r="D36" s="63">
        <v>68356.324116735806</v>
      </c>
      <c r="E36" s="63">
        <v>69560.141439836574</v>
      </c>
      <c r="F36" s="63">
        <v>71060.428757570771</v>
      </c>
      <c r="G36" s="63">
        <v>72696.753702298185</v>
      </c>
      <c r="H36" s="63">
        <v>73519.892033655007</v>
      </c>
      <c r="I36" s="63">
        <v>73903.009052198089</v>
      </c>
      <c r="J36" s="63">
        <v>75391.154147673034</v>
      </c>
      <c r="K36" s="63">
        <v>76337.664513846161</v>
      </c>
      <c r="L36" s="63">
        <v>75972.123821807967</v>
      </c>
      <c r="M36" s="63">
        <v>75331.287149607888</v>
      </c>
      <c r="N36" s="63">
        <v>76070.358994976705</v>
      </c>
      <c r="O36" s="63">
        <v>77334.494697261616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showGridLines="0" zoomScale="85" zoomScaleNormal="85" workbookViewId="0">
      <pane xSplit="2" ySplit="2" topLeftCell="C3" activePane="bottomRight" state="frozen"/>
      <selection activeCell="D15" sqref="D15"/>
      <selection pane="topRight" activeCell="D15" sqref="D15"/>
      <selection pane="bottomLeft" activeCell="D15" sqref="D15"/>
      <selection pane="bottomRight" activeCell="C1" sqref="C1:C1048576"/>
    </sheetView>
  </sheetViews>
  <sheetFormatPr defaultRowHeight="15"/>
  <cols>
    <col min="1" max="1" width="3.85546875" bestFit="1" customWidth="1"/>
    <col min="2" max="2" width="47.85546875" bestFit="1" customWidth="1"/>
    <col min="3" max="10" width="8" bestFit="1" customWidth="1"/>
    <col min="11" max="13" width="9.28515625" bestFit="1" customWidth="1"/>
    <col min="14" max="15" width="8" bestFit="1" customWidth="1"/>
  </cols>
  <sheetData>
    <row r="1" spans="1:15">
      <c r="B1" t="s">
        <v>64</v>
      </c>
    </row>
    <row r="2" spans="1:15">
      <c r="A2" s="14" t="s">
        <v>0</v>
      </c>
      <c r="B2" s="14" t="s">
        <v>67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68</v>
      </c>
      <c r="C3" s="21">
        <v>1312.4968593324502</v>
      </c>
      <c r="D3" s="21">
        <v>2035.0514414917752</v>
      </c>
      <c r="E3" s="21">
        <v>2606.413963355652</v>
      </c>
      <c r="F3" s="21">
        <v>3392.5615970667086</v>
      </c>
      <c r="G3" s="21">
        <v>4031.6566013122265</v>
      </c>
      <c r="H3" s="21">
        <v>4719.0480378592074</v>
      </c>
      <c r="I3" s="21">
        <v>5424.9724033149205</v>
      </c>
      <c r="J3" s="21">
        <v>6048.7182960280416</v>
      </c>
      <c r="K3" s="21">
        <v>6736.2901624749311</v>
      </c>
      <c r="L3" s="21">
        <v>7399.8994194951983</v>
      </c>
      <c r="M3" s="21">
        <v>8100.9406009509685</v>
      </c>
      <c r="N3" s="21">
        <v>706.22025510706851</v>
      </c>
      <c r="O3" s="21">
        <v>1304.2054266170101</v>
      </c>
    </row>
    <row r="4" spans="1:15">
      <c r="A4" s="16">
        <v>2</v>
      </c>
      <c r="B4" s="17" t="s">
        <v>69</v>
      </c>
      <c r="C4" s="21">
        <v>55.900196150410004</v>
      </c>
      <c r="D4" s="21">
        <v>152.27358070714999</v>
      </c>
      <c r="E4" s="21">
        <v>330.71413547332003</v>
      </c>
      <c r="F4" s="21">
        <v>544.13095510002006</v>
      </c>
      <c r="G4" s="21">
        <v>676.91379772666005</v>
      </c>
      <c r="H4" s="21">
        <v>751.13034602179005</v>
      </c>
      <c r="I4" s="21">
        <v>761.91334733056999</v>
      </c>
      <c r="J4" s="21">
        <v>764.94327218100989</v>
      </c>
      <c r="K4" s="21">
        <v>797.11515647616989</v>
      </c>
      <c r="L4" s="21">
        <v>822.81262589545997</v>
      </c>
      <c r="M4" s="21">
        <v>874.24760277502992</v>
      </c>
      <c r="N4" s="21">
        <v>7.0772530109999998</v>
      </c>
      <c r="O4" s="21">
        <v>12.257654280110001</v>
      </c>
    </row>
    <row r="5" spans="1:15">
      <c r="A5" s="16">
        <v>3</v>
      </c>
      <c r="B5" s="17" t="s">
        <v>70</v>
      </c>
      <c r="C5" s="21">
        <v>82.728724195889995</v>
      </c>
      <c r="D5" s="21">
        <v>135.88393453755</v>
      </c>
      <c r="E5" s="21">
        <v>169.22080304153999</v>
      </c>
      <c r="F5" s="21">
        <v>224.87757751692999</v>
      </c>
      <c r="G5" s="21">
        <v>273.37287693103997</v>
      </c>
      <c r="H5" s="21">
        <v>323.24342433947999</v>
      </c>
      <c r="I5" s="21">
        <v>365.43141294864</v>
      </c>
      <c r="J5" s="21">
        <v>405.66015482589</v>
      </c>
      <c r="K5" s="21">
        <v>459.40214512539001</v>
      </c>
      <c r="L5" s="21">
        <v>509.87016467597999</v>
      </c>
      <c r="M5" s="21">
        <v>559.31217881708994</v>
      </c>
      <c r="N5" s="21">
        <v>33.208034559040001</v>
      </c>
      <c r="O5" s="21">
        <v>138.00270217334</v>
      </c>
    </row>
    <row r="6" spans="1:15">
      <c r="A6" s="16">
        <v>4</v>
      </c>
      <c r="B6" s="17" t="s">
        <v>71</v>
      </c>
      <c r="C6" s="21">
        <v>289.13958498688004</v>
      </c>
      <c r="D6" s="21">
        <v>560.23585019718007</v>
      </c>
      <c r="E6" s="21">
        <v>693.71229240359798</v>
      </c>
      <c r="F6" s="21">
        <v>876.75461596496132</v>
      </c>
      <c r="G6" s="21">
        <v>997.07140168966635</v>
      </c>
      <c r="H6" s="21">
        <v>1279.8586545892563</v>
      </c>
      <c r="I6" s="21">
        <v>1762.3855611543402</v>
      </c>
      <c r="J6" s="21">
        <v>1912.6484354889062</v>
      </c>
      <c r="K6" s="21">
        <v>2059.1007469673364</v>
      </c>
      <c r="L6" s="21">
        <v>2287.7449642450497</v>
      </c>
      <c r="M6" s="21">
        <v>2575.72915590614</v>
      </c>
      <c r="N6" s="21">
        <v>439.97387054475001</v>
      </c>
      <c r="O6" s="21">
        <v>563.18178004028005</v>
      </c>
    </row>
    <row r="7" spans="1:15">
      <c r="A7" s="16">
        <v>5</v>
      </c>
      <c r="B7" s="17" t="s">
        <v>72</v>
      </c>
      <c r="C7" s="21">
        <v>1.6146168382499999</v>
      </c>
      <c r="D7" s="21">
        <v>3.8042155594000002</v>
      </c>
      <c r="E7" s="21">
        <v>5.6631332453999992</v>
      </c>
      <c r="F7" s="21">
        <v>9.6886838427700006</v>
      </c>
      <c r="G7" s="21">
        <v>8.9903422985999999</v>
      </c>
      <c r="H7" s="21">
        <v>8.7265620885999997</v>
      </c>
      <c r="I7" s="21">
        <v>16.332356445600002</v>
      </c>
      <c r="J7" s="21">
        <v>20.460045080060002</v>
      </c>
      <c r="K7" s="21">
        <v>22.675595101430002</v>
      </c>
      <c r="L7" s="21">
        <v>23.010017069709999</v>
      </c>
      <c r="M7" s="21">
        <v>28.625474838869998</v>
      </c>
      <c r="N7" s="21">
        <v>2.4834883115699995</v>
      </c>
      <c r="O7" s="21">
        <v>4.5848837435799998</v>
      </c>
    </row>
    <row r="8" spans="1:15">
      <c r="A8" s="19">
        <v>6</v>
      </c>
      <c r="B8" s="20" t="s">
        <v>73</v>
      </c>
      <c r="C8" s="63">
        <v>1741.8799815038799</v>
      </c>
      <c r="D8" s="63">
        <v>2887.2490224930557</v>
      </c>
      <c r="E8" s="63">
        <v>3805.7243275195092</v>
      </c>
      <c r="F8" s="63">
        <v>5048.0134294913896</v>
      </c>
      <c r="G8" s="63">
        <v>5988.0050199581938</v>
      </c>
      <c r="H8" s="63">
        <v>7082.0070248983338</v>
      </c>
      <c r="I8" s="63">
        <v>8331.0350811940716</v>
      </c>
      <c r="J8" s="63">
        <v>9152.4302036039098</v>
      </c>
      <c r="K8" s="63">
        <v>10074.583806145258</v>
      </c>
      <c r="L8" s="63">
        <v>11043.337191381397</v>
      </c>
      <c r="M8" s="63">
        <v>12138.855013288099</v>
      </c>
      <c r="N8" s="63">
        <v>1188.9629015334285</v>
      </c>
      <c r="O8" s="63">
        <v>2022.23244685432</v>
      </c>
    </row>
    <row r="9" spans="1:15">
      <c r="A9" s="16">
        <v>7</v>
      </c>
      <c r="B9" s="17" t="s">
        <v>74</v>
      </c>
      <c r="C9" s="21">
        <v>10.409422665653</v>
      </c>
      <c r="D9" s="21">
        <v>17.671519874283</v>
      </c>
      <c r="E9" s="21">
        <v>23.977683343052998</v>
      </c>
      <c r="F9" s="21">
        <v>31.954518101963</v>
      </c>
      <c r="G9" s="21">
        <v>36.275941850903003</v>
      </c>
      <c r="H9" s="21">
        <v>42.193615756063004</v>
      </c>
      <c r="I9" s="21">
        <v>49.516808043970002</v>
      </c>
      <c r="J9" s="21">
        <v>47.279387415393003</v>
      </c>
      <c r="K9" s="21">
        <v>53.192793178993007</v>
      </c>
      <c r="L9" s="21">
        <v>59.91168217533</v>
      </c>
      <c r="M9" s="21">
        <v>77.033050852670016</v>
      </c>
      <c r="N9" s="21">
        <v>12.564267503</v>
      </c>
      <c r="O9" s="21">
        <v>9.1462448000999998</v>
      </c>
    </row>
    <row r="10" spans="1:15">
      <c r="A10" s="16">
        <v>8</v>
      </c>
      <c r="B10" s="17" t="s">
        <v>75</v>
      </c>
      <c r="C10" s="21">
        <v>12.424744864680001</v>
      </c>
      <c r="D10" s="21">
        <v>16.806575513750001</v>
      </c>
      <c r="E10" s="21">
        <v>22.221638216750002</v>
      </c>
      <c r="F10" s="21">
        <v>26.37416504175</v>
      </c>
      <c r="G10" s="21">
        <v>41.1698283315</v>
      </c>
      <c r="H10" s="21">
        <v>47.579017663750001</v>
      </c>
      <c r="I10" s="21">
        <v>62.096893454000003</v>
      </c>
      <c r="J10" s="21">
        <v>65.972766940249997</v>
      </c>
      <c r="K10" s="21">
        <v>73.511818196500002</v>
      </c>
      <c r="L10" s="21">
        <v>80.472548569750003</v>
      </c>
      <c r="M10" s="21">
        <v>93.502549461000001</v>
      </c>
      <c r="N10" s="21">
        <v>3.9944619979999998</v>
      </c>
      <c r="O10" s="21">
        <v>10.742100130000001</v>
      </c>
    </row>
    <row r="11" spans="1:15">
      <c r="A11" s="16">
        <v>9</v>
      </c>
      <c r="B11" s="17" t="s">
        <v>76</v>
      </c>
      <c r="C11" s="21">
        <v>14.67981283134</v>
      </c>
      <c r="D11" s="21">
        <v>21.88193058901</v>
      </c>
      <c r="E11" s="21">
        <v>47.903817609679997</v>
      </c>
      <c r="F11" s="21">
        <v>59.749774175230002</v>
      </c>
      <c r="G11" s="21">
        <v>71.627343287100004</v>
      </c>
      <c r="H11" s="21">
        <v>82.02049833401999</v>
      </c>
      <c r="I11" s="21">
        <v>93.655141531940004</v>
      </c>
      <c r="J11" s="21">
        <v>105.31659401261665</v>
      </c>
      <c r="K11" s="21">
        <v>116.65597514888</v>
      </c>
      <c r="L11" s="21">
        <v>128.81972940080999</v>
      </c>
      <c r="M11" s="21">
        <v>147.245142319</v>
      </c>
      <c r="N11" s="21">
        <v>12.20412155192</v>
      </c>
      <c r="O11" s="21">
        <v>24.423269185839999</v>
      </c>
    </row>
    <row r="12" spans="1:15">
      <c r="A12" s="16">
        <v>10</v>
      </c>
      <c r="B12" s="17" t="s">
        <v>77</v>
      </c>
      <c r="C12" s="21">
        <v>10.941008495</v>
      </c>
      <c r="D12" s="21">
        <v>16.925791952000001</v>
      </c>
      <c r="E12" s="21">
        <v>27.688704264110001</v>
      </c>
      <c r="F12" s="21">
        <v>38.607816289089996</v>
      </c>
      <c r="G12" s="21">
        <v>42.207025905449996</v>
      </c>
      <c r="H12" s="21">
        <v>58.018390683</v>
      </c>
      <c r="I12" s="21">
        <v>63.745172079</v>
      </c>
      <c r="J12" s="21">
        <v>65.576361187000003</v>
      </c>
      <c r="K12" s="21">
        <v>78.488378572000002</v>
      </c>
      <c r="L12" s="21">
        <v>84.514739238999994</v>
      </c>
      <c r="M12" s="21">
        <v>101.86949621799999</v>
      </c>
      <c r="N12" s="21">
        <v>10.115215633</v>
      </c>
      <c r="O12" s="21">
        <v>17.663254343999998</v>
      </c>
    </row>
    <row r="13" spans="1:15">
      <c r="A13" s="16">
        <v>11</v>
      </c>
      <c r="B13" s="18" t="s">
        <v>78</v>
      </c>
      <c r="C13" s="21">
        <v>9.2070134347700012</v>
      </c>
      <c r="D13" s="21">
        <v>14.79814889254</v>
      </c>
      <c r="E13" s="21">
        <v>20.716006100349997</v>
      </c>
      <c r="F13" s="21">
        <v>27.965551419040001</v>
      </c>
      <c r="G13" s="21">
        <v>33.988401003359996</v>
      </c>
      <c r="H13" s="21">
        <v>41.316890154619998</v>
      </c>
      <c r="I13" s="21">
        <v>47.648009790389999</v>
      </c>
      <c r="J13" s="21">
        <v>55.564410231229999</v>
      </c>
      <c r="K13" s="21">
        <v>57.211118255999999</v>
      </c>
      <c r="L13" s="21">
        <v>65.622132548770011</v>
      </c>
      <c r="M13" s="21">
        <v>97.614299272119993</v>
      </c>
      <c r="N13" s="21">
        <v>4.1449681633499997</v>
      </c>
      <c r="O13" s="21">
        <v>7.8193360824499996</v>
      </c>
    </row>
    <row r="14" spans="1:15">
      <c r="A14" s="19">
        <v>12</v>
      </c>
      <c r="B14" s="51" t="s">
        <v>79</v>
      </c>
      <c r="C14" s="63">
        <v>57.662002291443002</v>
      </c>
      <c r="D14" s="63">
        <v>88.083966821583005</v>
      </c>
      <c r="E14" s="63">
        <v>142.50784953394299</v>
      </c>
      <c r="F14" s="63">
        <v>184.65182502707299</v>
      </c>
      <c r="G14" s="63">
        <v>225.26854037831305</v>
      </c>
      <c r="H14" s="63">
        <v>271.12841259145301</v>
      </c>
      <c r="I14" s="63">
        <v>316.66202489929998</v>
      </c>
      <c r="J14" s="63">
        <v>339.70951978648964</v>
      </c>
      <c r="K14" s="63">
        <v>379.060083352373</v>
      </c>
      <c r="L14" s="63">
        <v>419.34083193365996</v>
      </c>
      <c r="M14" s="63">
        <v>517.26453812278987</v>
      </c>
      <c r="N14" s="63">
        <v>43.023034849269997</v>
      </c>
      <c r="O14" s="63">
        <v>69.794204542390005</v>
      </c>
    </row>
    <row r="15" spans="1:15">
      <c r="A15" s="19">
        <v>13</v>
      </c>
      <c r="B15" s="51" t="s">
        <v>80</v>
      </c>
      <c r="C15" s="63">
        <v>1684.2179792124371</v>
      </c>
      <c r="D15" s="63">
        <v>2799.1650556714726</v>
      </c>
      <c r="E15" s="63">
        <v>3663.2164779855652</v>
      </c>
      <c r="F15" s="63">
        <v>4863.3616044643168</v>
      </c>
      <c r="G15" s="63">
        <v>5762.7364795798785</v>
      </c>
      <c r="H15" s="63">
        <v>6810.8786123068821</v>
      </c>
      <c r="I15" s="63">
        <v>8014.3730562947721</v>
      </c>
      <c r="J15" s="63">
        <v>8812.7206838174206</v>
      </c>
      <c r="K15" s="63">
        <v>9695.5237227928847</v>
      </c>
      <c r="L15" s="63">
        <v>10623.996359447736</v>
      </c>
      <c r="M15" s="63">
        <v>11621.590475165309</v>
      </c>
      <c r="N15" s="63">
        <v>1145.9398666841585</v>
      </c>
      <c r="O15" s="63">
        <v>1952.4382423119303</v>
      </c>
    </row>
    <row r="16" spans="1:15">
      <c r="A16" s="16">
        <v>14</v>
      </c>
      <c r="B16" s="18" t="s">
        <v>81</v>
      </c>
      <c r="C16" s="21">
        <v>73.449769845749998</v>
      </c>
      <c r="D16" s="21">
        <v>109.86637306491001</v>
      </c>
      <c r="E16" s="21">
        <v>155.37911112548002</v>
      </c>
      <c r="F16" s="21">
        <v>202.97786828322998</v>
      </c>
      <c r="G16" s="21">
        <v>282.50167658528005</v>
      </c>
      <c r="H16" s="21">
        <v>319.37793962260002</v>
      </c>
      <c r="I16" s="21">
        <v>360.10211544407002</v>
      </c>
      <c r="J16" s="21">
        <v>398.33286225171003</v>
      </c>
      <c r="K16" s="21">
        <v>444.64944680918006</v>
      </c>
      <c r="L16" s="21">
        <v>485.98551164046</v>
      </c>
      <c r="M16" s="21">
        <v>598.08287647510008</v>
      </c>
      <c r="N16" s="21">
        <v>41.609015316210005</v>
      </c>
      <c r="O16" s="21">
        <v>81.959215884710005</v>
      </c>
    </row>
    <row r="17" spans="1:15">
      <c r="A17" s="16">
        <v>15</v>
      </c>
      <c r="B17" s="18" t="s">
        <v>82</v>
      </c>
      <c r="C17" s="21">
        <v>26.997845971459999</v>
      </c>
      <c r="D17" s="21">
        <v>42.059782559409996</v>
      </c>
      <c r="E17" s="21">
        <v>53.968064513630004</v>
      </c>
      <c r="F17" s="21">
        <v>68.023524643740004</v>
      </c>
      <c r="G17" s="21">
        <v>79.09810755094</v>
      </c>
      <c r="H17" s="21">
        <v>97.401583650779997</v>
      </c>
      <c r="I17" s="21">
        <v>113.97922457605999</v>
      </c>
      <c r="J17" s="21">
        <v>126.05085901048001</v>
      </c>
      <c r="K17" s="21">
        <v>139.42789704800001</v>
      </c>
      <c r="L17" s="21">
        <v>154.08329326408003</v>
      </c>
      <c r="M17" s="21">
        <v>177.60972242238</v>
      </c>
      <c r="N17" s="21">
        <v>11.099404368749999</v>
      </c>
      <c r="O17" s="21">
        <v>23.687530916730001</v>
      </c>
    </row>
    <row r="18" spans="1:15">
      <c r="A18" s="16">
        <v>16</v>
      </c>
      <c r="B18" s="18" t="s">
        <v>83</v>
      </c>
      <c r="C18" s="21">
        <v>2.8256393706500003</v>
      </c>
      <c r="D18" s="21">
        <v>4.4141945270000003</v>
      </c>
      <c r="E18" s="21">
        <v>5.6827640096700005</v>
      </c>
      <c r="F18" s="21">
        <v>7.1831324033400001</v>
      </c>
      <c r="G18" s="21">
        <v>8.4963669160100004</v>
      </c>
      <c r="H18" s="21">
        <v>9.6040945180000001</v>
      </c>
      <c r="I18" s="21">
        <v>11.763640697</v>
      </c>
      <c r="J18" s="21">
        <v>12.922356704</v>
      </c>
      <c r="K18" s="21">
        <v>14.81731984</v>
      </c>
      <c r="L18" s="21">
        <v>16.013800917000001</v>
      </c>
      <c r="M18" s="21">
        <v>18.310214296000002</v>
      </c>
      <c r="N18" s="21">
        <v>1.26836740467</v>
      </c>
      <c r="O18" s="21">
        <v>2.4865785869999999</v>
      </c>
    </row>
    <row r="19" spans="1:15">
      <c r="A19" s="16">
        <v>17</v>
      </c>
      <c r="B19" s="18" t="s">
        <v>84</v>
      </c>
      <c r="C19" s="21">
        <v>4.0293923393349997</v>
      </c>
      <c r="D19" s="21">
        <v>6.0763571938374996</v>
      </c>
      <c r="E19" s="21">
        <v>7.9548264617466611</v>
      </c>
      <c r="F19" s="21">
        <v>9.8780268126125019</v>
      </c>
      <c r="G19" s="21">
        <v>11.857748834535</v>
      </c>
      <c r="H19" s="21">
        <v>13.658386384984162</v>
      </c>
      <c r="I19" s="21">
        <v>15.572272452031049</v>
      </c>
      <c r="J19" s="21">
        <v>17.866751302539168</v>
      </c>
      <c r="K19" s="21">
        <v>19.390876709780922</v>
      </c>
      <c r="L19" s="21">
        <v>21.681287496275157</v>
      </c>
      <c r="M19" s="21">
        <v>24.753161204983549</v>
      </c>
      <c r="N19" s="21">
        <v>2.2926471351168898</v>
      </c>
      <c r="O19" s="21">
        <v>3.9507461153892103</v>
      </c>
    </row>
    <row r="20" spans="1:15">
      <c r="A20" s="16">
        <v>18</v>
      </c>
      <c r="B20" s="18" t="s">
        <v>85</v>
      </c>
      <c r="C20" s="21">
        <v>7.648407357</v>
      </c>
      <c r="D20" s="21">
        <v>12.967976707</v>
      </c>
      <c r="E20" s="21">
        <v>17.755195792360002</v>
      </c>
      <c r="F20" s="21">
        <v>22.4365245117</v>
      </c>
      <c r="G20" s="21">
        <v>26.483071503040001</v>
      </c>
      <c r="H20" s="21">
        <v>31.717630289999999</v>
      </c>
      <c r="I20" s="21">
        <v>36.006780108000001</v>
      </c>
      <c r="J20" s="21">
        <v>43.065236265999999</v>
      </c>
      <c r="K20" s="21">
        <v>64.133083730999999</v>
      </c>
      <c r="L20" s="21">
        <v>63.68378096</v>
      </c>
      <c r="M20" s="21">
        <v>89.230914389000006</v>
      </c>
      <c r="N20" s="21">
        <v>4.0388206269999998</v>
      </c>
      <c r="O20" s="21">
        <v>7.310848343</v>
      </c>
    </row>
    <row r="21" spans="1:15">
      <c r="A21" s="16">
        <v>19</v>
      </c>
      <c r="B21" s="18" t="s">
        <v>86</v>
      </c>
      <c r="C21" s="21">
        <v>9.1325708467900011</v>
      </c>
      <c r="D21" s="21">
        <v>15.462416234299999</v>
      </c>
      <c r="E21" s="21">
        <v>21.656835004699996</v>
      </c>
      <c r="F21" s="21">
        <v>25.608100645019995</v>
      </c>
      <c r="G21" s="21">
        <v>126.62598505069001</v>
      </c>
      <c r="H21" s="21">
        <v>131.75197761997001</v>
      </c>
      <c r="I21" s="21">
        <v>54.286130193159998</v>
      </c>
      <c r="J21" s="21">
        <v>57.599715286979993</v>
      </c>
      <c r="K21" s="21">
        <v>62.092624939160004</v>
      </c>
      <c r="L21" s="21">
        <v>70.349010027079984</v>
      </c>
      <c r="M21" s="21">
        <v>86.108228825739985</v>
      </c>
      <c r="N21" s="21">
        <v>5.2264879221700005</v>
      </c>
      <c r="O21" s="21">
        <v>8.4879456113800007</v>
      </c>
    </row>
    <row r="22" spans="1:15">
      <c r="A22" s="19">
        <v>20</v>
      </c>
      <c r="B22" s="20" t="s">
        <v>87</v>
      </c>
      <c r="C22" s="63">
        <v>124.08362573098501</v>
      </c>
      <c r="D22" s="63">
        <v>190.84710028645748</v>
      </c>
      <c r="E22" s="63">
        <v>262.39679690758663</v>
      </c>
      <c r="F22" s="63">
        <v>336.1071772996425</v>
      </c>
      <c r="G22" s="63">
        <v>535.06295644049499</v>
      </c>
      <c r="H22" s="63">
        <v>603.51161208633425</v>
      </c>
      <c r="I22" s="63">
        <v>591.71016347032116</v>
      </c>
      <c r="J22" s="63">
        <v>655.83778082170909</v>
      </c>
      <c r="K22" s="63">
        <v>744.51124907712097</v>
      </c>
      <c r="L22" s="63">
        <v>811.79668430489517</v>
      </c>
      <c r="M22" s="63">
        <v>994.09511761320346</v>
      </c>
      <c r="N22" s="63">
        <v>65.534742773916889</v>
      </c>
      <c r="O22" s="63">
        <v>127.88286545820921</v>
      </c>
    </row>
    <row r="23" spans="1:15">
      <c r="A23" s="16">
        <v>21</v>
      </c>
      <c r="B23" s="17" t="s">
        <v>88</v>
      </c>
      <c r="C23" s="21">
        <v>2.7621477680200002</v>
      </c>
      <c r="D23" s="21">
        <v>4.1948296237300005</v>
      </c>
      <c r="E23" s="21">
        <v>5.6745645510399996</v>
      </c>
      <c r="F23" s="21">
        <v>7.1853518909999998</v>
      </c>
      <c r="G23" s="21">
        <v>10.119701663420001</v>
      </c>
      <c r="H23" s="21">
        <v>78.248804381420001</v>
      </c>
      <c r="I23" s="21">
        <v>78.046193784059994</v>
      </c>
      <c r="J23" s="21">
        <v>78.214418086059993</v>
      </c>
      <c r="K23" s="21">
        <v>78.803941246059992</v>
      </c>
      <c r="L23" s="21">
        <v>79.287777443059994</v>
      </c>
      <c r="M23" s="21">
        <v>9.4285764068199995</v>
      </c>
      <c r="N23" s="21">
        <v>1.16354172577</v>
      </c>
      <c r="O23" s="21">
        <v>1.1033884971625001</v>
      </c>
    </row>
    <row r="24" spans="1:15">
      <c r="A24" s="16">
        <v>22</v>
      </c>
      <c r="B24" s="17" t="s">
        <v>89</v>
      </c>
      <c r="C24" s="21">
        <v>0.26395843400000002</v>
      </c>
      <c r="D24" s="21">
        <v>0.26395843400000002</v>
      </c>
      <c r="E24" s="21">
        <v>0.33995843399999998</v>
      </c>
      <c r="F24" s="21">
        <v>0.34295843300000001</v>
      </c>
      <c r="G24" s="21">
        <v>0.58933555699999995</v>
      </c>
      <c r="H24" s="21">
        <v>0.45545598599999998</v>
      </c>
      <c r="I24" s="21">
        <v>0.85053642200000001</v>
      </c>
      <c r="J24" s="21">
        <v>0.85053642299999999</v>
      </c>
      <c r="K24" s="21">
        <v>0.91588868099999998</v>
      </c>
      <c r="L24" s="21">
        <v>0.61615856599999996</v>
      </c>
      <c r="M24" s="21">
        <v>1.0398308220000001</v>
      </c>
      <c r="N24" s="21">
        <v>7.9773241999999994E-2</v>
      </c>
      <c r="O24" s="21">
        <v>0.29815505824999999</v>
      </c>
    </row>
    <row r="25" spans="1:15">
      <c r="A25" s="16">
        <v>23</v>
      </c>
      <c r="B25" s="17" t="s">
        <v>90</v>
      </c>
      <c r="C25" s="21">
        <v>0.27760728400000001</v>
      </c>
      <c r="D25" s="21">
        <v>6.3693182000000001E-2</v>
      </c>
      <c r="E25" s="21">
        <v>6.3693182000000001E-2</v>
      </c>
      <c r="F25" s="21">
        <v>6.3693182000000001E-2</v>
      </c>
      <c r="G25" s="21">
        <v>6.3693182000000001E-2</v>
      </c>
      <c r="H25" s="21">
        <v>6.3693182000000001E-2</v>
      </c>
      <c r="I25" s="21">
        <v>6.3693182000000001E-2</v>
      </c>
      <c r="J25" s="21">
        <v>6.3693182000000001E-2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>
      <c r="A26" s="16">
        <v>24</v>
      </c>
      <c r="B26" s="17" t="s">
        <v>91</v>
      </c>
      <c r="C26" s="21">
        <v>19.868031862810007</v>
      </c>
      <c r="D26" s="21">
        <v>22.65510833786</v>
      </c>
      <c r="E26" s="21">
        <v>25.308550314289988</v>
      </c>
      <c r="F26" s="21">
        <v>33.141042594164979</v>
      </c>
      <c r="G26" s="21">
        <v>35.791139754190006</v>
      </c>
      <c r="H26" s="21">
        <v>37.934345807380005</v>
      </c>
      <c r="I26" s="21">
        <v>43.444089279940002</v>
      </c>
      <c r="J26" s="21">
        <v>46.439457624732832</v>
      </c>
      <c r="K26" s="21">
        <v>54.872674092906834</v>
      </c>
      <c r="L26" s="21">
        <v>60.133102488849993</v>
      </c>
      <c r="M26" s="21">
        <v>65.489764463459977</v>
      </c>
      <c r="N26" s="21">
        <v>3.6750404605</v>
      </c>
      <c r="O26" s="21">
        <v>6.7123505266100008</v>
      </c>
    </row>
    <row r="27" spans="1:15">
      <c r="A27" s="16">
        <v>25</v>
      </c>
      <c r="B27" s="17" t="s">
        <v>92</v>
      </c>
      <c r="C27" s="21">
        <v>-3.6319332828699999</v>
      </c>
      <c r="D27" s="21">
        <v>-4.7077063918999995</v>
      </c>
      <c r="E27" s="21">
        <v>-8.66325860217</v>
      </c>
      <c r="F27" s="21">
        <v>-6.9526527391100004</v>
      </c>
      <c r="G27" s="21">
        <v>-10.131324950410001</v>
      </c>
      <c r="H27" s="21">
        <v>-14.226363837220001</v>
      </c>
      <c r="I27" s="21">
        <v>-17.570264725900003</v>
      </c>
      <c r="J27" s="21">
        <v>-16.724201636089997</v>
      </c>
      <c r="K27" s="21">
        <v>-24.81775075174</v>
      </c>
      <c r="L27" s="21">
        <v>-26.378648367949999</v>
      </c>
      <c r="M27" s="21">
        <v>-39.195106224610001</v>
      </c>
      <c r="N27" s="21">
        <v>-1.2417104338699998</v>
      </c>
      <c r="O27" s="21">
        <v>-5.5982905358500004</v>
      </c>
    </row>
    <row r="28" spans="1:15">
      <c r="A28" s="19">
        <v>26</v>
      </c>
      <c r="B28" s="20" t="s">
        <v>93</v>
      </c>
      <c r="C28" s="63">
        <v>19.539812065960003</v>
      </c>
      <c r="D28" s="63">
        <v>22.439423930589996</v>
      </c>
      <c r="E28" s="63">
        <v>22.705530075159995</v>
      </c>
      <c r="F28" s="63">
        <v>30.83527408121498</v>
      </c>
      <c r="G28" s="63">
        <v>36.384389890199998</v>
      </c>
      <c r="H28" s="63">
        <v>102.43100352758</v>
      </c>
      <c r="I28" s="63">
        <v>104.83424794210001</v>
      </c>
      <c r="J28" s="63">
        <v>108.84390367970283</v>
      </c>
      <c r="K28" s="63">
        <v>109.77475326822683</v>
      </c>
      <c r="L28" s="63">
        <v>113.65839012996001</v>
      </c>
      <c r="M28" s="63">
        <v>36.76306546767001</v>
      </c>
      <c r="N28" s="63">
        <v>3.6766449944000001</v>
      </c>
      <c r="O28" s="63">
        <v>2.5156035461724997</v>
      </c>
    </row>
    <row r="29" spans="1:15">
      <c r="A29" s="19">
        <v>27</v>
      </c>
      <c r="B29" s="20" t="s">
        <v>94</v>
      </c>
      <c r="C29" s="63">
        <v>1581.5156966294121</v>
      </c>
      <c r="D29" s="63">
        <v>2632.3209868868548</v>
      </c>
      <c r="E29" s="63">
        <v>3425.9224496091401</v>
      </c>
      <c r="F29" s="63">
        <v>4547.8758032838887</v>
      </c>
      <c r="G29" s="63">
        <v>5261.0611755250857</v>
      </c>
      <c r="H29" s="63">
        <v>6309.033369681626</v>
      </c>
      <c r="I29" s="63">
        <v>7521.6096100155519</v>
      </c>
      <c r="J29" s="63">
        <v>8265.7268066754114</v>
      </c>
      <c r="K29" s="63">
        <v>9060.78722698399</v>
      </c>
      <c r="L29" s="63">
        <v>9925.8580652728033</v>
      </c>
      <c r="M29" s="63">
        <v>10664.258423019774</v>
      </c>
      <c r="N29" s="63">
        <v>1084.0817689046414</v>
      </c>
      <c r="O29" s="63">
        <v>1827.0709803998936</v>
      </c>
    </row>
    <row r="30" spans="1:15">
      <c r="A30" s="19">
        <v>28</v>
      </c>
      <c r="B30" s="20" t="s">
        <v>95</v>
      </c>
      <c r="C30" s="63">
        <v>10.38908264</v>
      </c>
      <c r="D30" s="63">
        <v>14.47452759177</v>
      </c>
      <c r="E30" s="63">
        <v>36.858724230999997</v>
      </c>
      <c r="F30" s="63">
        <v>29.748359337</v>
      </c>
      <c r="G30" s="63">
        <v>100.62895917891001</v>
      </c>
      <c r="H30" s="63">
        <v>102.10496183891</v>
      </c>
      <c r="I30" s="63">
        <v>48.805228845000002</v>
      </c>
      <c r="J30" s="63">
        <v>51.621278781000001</v>
      </c>
      <c r="K30" s="63">
        <v>54.978784554000001</v>
      </c>
      <c r="L30" s="63">
        <v>57.891826668</v>
      </c>
      <c r="M30" s="63">
        <v>103.836670195</v>
      </c>
      <c r="N30" s="63">
        <v>6.8867174450000004</v>
      </c>
      <c r="O30" s="63">
        <v>6.2907812720000003</v>
      </c>
    </row>
    <row r="31" spans="1:15">
      <c r="A31" s="19">
        <v>29</v>
      </c>
      <c r="B31" s="20" t="s">
        <v>96</v>
      </c>
      <c r="C31" s="63">
        <v>1571.1266139894121</v>
      </c>
      <c r="D31" s="63">
        <v>2620.4292546331553</v>
      </c>
      <c r="E31" s="63">
        <v>3390.1513439781402</v>
      </c>
      <c r="F31" s="63">
        <v>4541.9664044408883</v>
      </c>
      <c r="G31" s="63">
        <v>5248.8086006606663</v>
      </c>
      <c r="H31" s="63">
        <v>6290.8335455132064</v>
      </c>
      <c r="I31" s="63">
        <v>7472.804381170552</v>
      </c>
      <c r="J31" s="63">
        <v>8214.1055278944114</v>
      </c>
      <c r="K31" s="63">
        <v>9005.8084424299905</v>
      </c>
      <c r="L31" s="63">
        <v>9867.9662386048021</v>
      </c>
      <c r="M31" s="63">
        <v>10560.421752824774</v>
      </c>
      <c r="N31" s="63">
        <v>1077.1950514596415</v>
      </c>
      <c r="O31" s="63">
        <v>1820.7801991278936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showGridLines="0" zoomScale="85" zoomScaleNormal="85" workbookViewId="0">
      <pane xSplit="2" ySplit="2" topLeftCell="C9" activePane="bottomRight" state="frozen"/>
      <selection activeCell="D15" sqref="D15"/>
      <selection pane="topRight" activeCell="D15" sqref="D15"/>
      <selection pane="bottomLeft" activeCell="D15" sqref="D15"/>
      <selection pane="bottomRight" activeCell="C1" sqref="C1:C1048576"/>
    </sheetView>
  </sheetViews>
  <sheetFormatPr defaultRowHeight="15"/>
  <cols>
    <col min="1" max="1" width="3.85546875" bestFit="1" customWidth="1"/>
    <col min="2" max="2" width="47.85546875" bestFit="1" customWidth="1"/>
    <col min="3" max="3" width="7.140625" bestFit="1" customWidth="1"/>
    <col min="4" max="4" width="7.5703125" bestFit="1" customWidth="1"/>
    <col min="5" max="5" width="7.42578125" bestFit="1" customWidth="1"/>
    <col min="6" max="6" width="7.140625" bestFit="1" customWidth="1"/>
    <col min="7" max="13" width="8" bestFit="1" customWidth="1"/>
    <col min="14" max="15" width="7" bestFit="1" customWidth="1"/>
  </cols>
  <sheetData>
    <row r="1" spans="1:15">
      <c r="B1" t="s">
        <v>64</v>
      </c>
    </row>
    <row r="2" spans="1:15">
      <c r="A2" s="14" t="s">
        <v>0</v>
      </c>
      <c r="B2" s="14" t="s">
        <v>67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68</v>
      </c>
      <c r="C3" s="21">
        <v>241.48874327216998</v>
      </c>
      <c r="D3" s="21">
        <v>360.87479526789002</v>
      </c>
      <c r="E3" s="21">
        <v>477.68418605979997</v>
      </c>
      <c r="F3" s="21">
        <v>596.3457596881799</v>
      </c>
      <c r="G3" s="21">
        <v>716.32456335917993</v>
      </c>
      <c r="H3" s="21">
        <v>849.25613089425997</v>
      </c>
      <c r="I3" s="21">
        <v>976.13497009976004</v>
      </c>
      <c r="J3" s="21">
        <v>1160.6203516399103</v>
      </c>
      <c r="K3" s="21">
        <v>1297.81386010696</v>
      </c>
      <c r="L3" s="21">
        <v>1431.1123873004799</v>
      </c>
      <c r="M3" s="21">
        <v>1557.57257213401</v>
      </c>
      <c r="N3" s="21">
        <v>134.27857573378</v>
      </c>
      <c r="O3" s="21">
        <v>255.46608470499999</v>
      </c>
    </row>
    <row r="4" spans="1:15">
      <c r="A4" s="16">
        <v>2</v>
      </c>
      <c r="B4" s="17" t="s">
        <v>69</v>
      </c>
      <c r="C4" s="21">
        <v>7.7301897290000001</v>
      </c>
      <c r="D4" s="21">
        <v>33.055276978000002</v>
      </c>
      <c r="E4" s="21">
        <v>53.703111018999998</v>
      </c>
      <c r="F4" s="21">
        <v>105.333155527</v>
      </c>
      <c r="G4" s="21">
        <v>125.18694249000001</v>
      </c>
      <c r="H4" s="21">
        <v>155.13219971699999</v>
      </c>
      <c r="I4" s="21">
        <v>156.784224722</v>
      </c>
      <c r="J4" s="21">
        <v>167.089081045</v>
      </c>
      <c r="K4" s="21">
        <v>195.62951906399999</v>
      </c>
      <c r="L4" s="21">
        <v>205.016601799</v>
      </c>
      <c r="M4" s="21">
        <v>221.14857626599999</v>
      </c>
      <c r="N4" s="21">
        <v>6.7306303840000004</v>
      </c>
      <c r="O4" s="21">
        <v>6.7725496239999998</v>
      </c>
    </row>
    <row r="5" spans="1:15">
      <c r="A5" s="16">
        <v>3</v>
      </c>
      <c r="B5" s="17" t="s">
        <v>70</v>
      </c>
      <c r="C5" s="21">
        <v>11.28834556</v>
      </c>
      <c r="D5" s="21">
        <v>15.798134771999999</v>
      </c>
      <c r="E5" s="21">
        <v>20.345917651000001</v>
      </c>
      <c r="F5" s="21">
        <v>24.784304862999999</v>
      </c>
      <c r="G5" s="21">
        <v>29.277244072999999</v>
      </c>
      <c r="H5" s="21">
        <v>33.993841343</v>
      </c>
      <c r="I5" s="21">
        <v>38.529555555000002</v>
      </c>
      <c r="J5" s="21">
        <v>43.074106372999999</v>
      </c>
      <c r="K5" s="21">
        <v>47.689235682000003</v>
      </c>
      <c r="L5" s="21">
        <v>52.327647923999997</v>
      </c>
      <c r="M5" s="21">
        <v>57.153756569999999</v>
      </c>
      <c r="N5" s="21">
        <v>4.7580392009999999</v>
      </c>
      <c r="O5" s="21">
        <v>9.4173555320000002</v>
      </c>
    </row>
    <row r="6" spans="1:15">
      <c r="A6" s="16">
        <v>4</v>
      </c>
      <c r="B6" s="17" t="s">
        <v>71</v>
      </c>
      <c r="C6" s="21">
        <v>37.015959209999998</v>
      </c>
      <c r="D6" s="21">
        <v>62.878072472870002</v>
      </c>
      <c r="E6" s="21">
        <v>132.28092631587</v>
      </c>
      <c r="F6" s="21">
        <v>160.14084896847001</v>
      </c>
      <c r="G6" s="21">
        <v>217.23537207758002</v>
      </c>
      <c r="H6" s="21">
        <v>265.37461772958</v>
      </c>
      <c r="I6" s="21">
        <v>281.86906057458003</v>
      </c>
      <c r="J6" s="21">
        <v>312.55859188580001</v>
      </c>
      <c r="K6" s="21">
        <v>300.17063483204998</v>
      </c>
      <c r="L6" s="21">
        <v>311.27178785004998</v>
      </c>
      <c r="M6" s="21">
        <v>349.23678889322997</v>
      </c>
      <c r="N6" s="21">
        <v>86.638226013999997</v>
      </c>
      <c r="O6" s="21">
        <v>139.71556463600001</v>
      </c>
    </row>
    <row r="7" spans="1:15">
      <c r="A7" s="16">
        <v>5</v>
      </c>
      <c r="B7" s="17" t="s">
        <v>72</v>
      </c>
      <c r="C7" s="21">
        <v>0.127349199</v>
      </c>
      <c r="D7" s="21">
        <v>0.17271034900000001</v>
      </c>
      <c r="E7" s="21">
        <v>0.940897655</v>
      </c>
      <c r="F7" s="21">
        <v>0.86191719099999997</v>
      </c>
      <c r="G7" s="21">
        <v>0.86746006799999997</v>
      </c>
      <c r="H7" s="21">
        <v>0.88114139499999999</v>
      </c>
      <c r="I7" s="21">
        <v>0.89240175799999999</v>
      </c>
      <c r="J7" s="21">
        <v>0.96124992799999998</v>
      </c>
      <c r="K7" s="21">
        <v>1.1584195989999999</v>
      </c>
      <c r="L7" s="21">
        <v>1.423053992</v>
      </c>
      <c r="M7" s="21">
        <v>1.496678983</v>
      </c>
      <c r="N7" s="21">
        <v>-4.944408E-3</v>
      </c>
      <c r="O7" s="21">
        <v>0.413855207</v>
      </c>
    </row>
    <row r="8" spans="1:15">
      <c r="A8" s="19">
        <v>6</v>
      </c>
      <c r="B8" s="20" t="s">
        <v>73</v>
      </c>
      <c r="C8" s="63">
        <v>297.65058697016997</v>
      </c>
      <c r="D8" s="63">
        <v>472.77898983976002</v>
      </c>
      <c r="E8" s="63">
        <v>684.95503870066989</v>
      </c>
      <c r="F8" s="63">
        <v>887.46598623764999</v>
      </c>
      <c r="G8" s="63">
        <v>1088.8915820677601</v>
      </c>
      <c r="H8" s="63">
        <v>1304.6379310788398</v>
      </c>
      <c r="I8" s="63">
        <v>1454.2102127093399</v>
      </c>
      <c r="J8" s="63">
        <v>1684.30338087171</v>
      </c>
      <c r="K8" s="63">
        <v>1842.46166928401</v>
      </c>
      <c r="L8" s="63">
        <v>2001.15147886553</v>
      </c>
      <c r="M8" s="63">
        <v>2186.6083728462399</v>
      </c>
      <c r="N8" s="63">
        <v>232.40052692478</v>
      </c>
      <c r="O8" s="63">
        <v>411.78540970400002</v>
      </c>
    </row>
    <row r="9" spans="1:15">
      <c r="A9" s="16">
        <v>7</v>
      </c>
      <c r="B9" s="17" t="s">
        <v>74</v>
      </c>
      <c r="C9" s="21">
        <v>3.5820735090000002</v>
      </c>
      <c r="D9" s="21">
        <v>4.8549036159999996</v>
      </c>
      <c r="E9" s="21">
        <v>6.7932350750000001</v>
      </c>
      <c r="F9" s="21">
        <v>7.9814713160000004</v>
      </c>
      <c r="G9" s="21">
        <v>9.2782316770000008</v>
      </c>
      <c r="H9" s="21">
        <v>10.802114353</v>
      </c>
      <c r="I9" s="21">
        <v>12.433103659</v>
      </c>
      <c r="J9" s="21">
        <v>19.081503362999999</v>
      </c>
      <c r="K9" s="21">
        <v>20.730770873000001</v>
      </c>
      <c r="L9" s="21">
        <v>22.326051583999998</v>
      </c>
      <c r="M9" s="21">
        <v>23.769434908000001</v>
      </c>
      <c r="N9" s="21">
        <v>2.3851955359999999</v>
      </c>
      <c r="O9" s="21">
        <v>3.9535967940000001</v>
      </c>
    </row>
    <row r="10" spans="1:15">
      <c r="A10" s="16">
        <v>8</v>
      </c>
      <c r="B10" s="17" t="s">
        <v>75</v>
      </c>
      <c r="C10" s="21">
        <v>0</v>
      </c>
      <c r="D10" s="21">
        <v>1.030032E-2</v>
      </c>
      <c r="E10" s="21">
        <v>1.030032E-2</v>
      </c>
      <c r="F10" s="21">
        <v>1.030032E-2</v>
      </c>
      <c r="G10" s="21">
        <v>1.4525787E-2</v>
      </c>
      <c r="H10" s="21">
        <v>0.174041368</v>
      </c>
      <c r="I10" s="21">
        <v>0.68171583899999999</v>
      </c>
      <c r="J10" s="21">
        <v>0.97636915899999999</v>
      </c>
      <c r="K10" s="21">
        <v>0.96746745899999997</v>
      </c>
      <c r="L10" s="21">
        <v>1.2359366169999999</v>
      </c>
      <c r="M10" s="21">
        <v>1.6008402980000001</v>
      </c>
      <c r="N10" s="21">
        <v>9.6136728000000005E-2</v>
      </c>
      <c r="O10" s="21">
        <v>0.112753728</v>
      </c>
    </row>
    <row r="11" spans="1:15">
      <c r="A11" s="16">
        <v>9</v>
      </c>
      <c r="B11" s="17" t="s">
        <v>76</v>
      </c>
      <c r="C11" s="21">
        <v>5.1298396439999996</v>
      </c>
      <c r="D11" s="21">
        <v>7.6602540269999997</v>
      </c>
      <c r="E11" s="21">
        <v>10.190588211</v>
      </c>
      <c r="F11" s="21">
        <v>12.720922393</v>
      </c>
      <c r="G11" s="21">
        <v>15.250252011000001</v>
      </c>
      <c r="H11" s="21">
        <v>18.090935589000001</v>
      </c>
      <c r="I11" s="21">
        <v>20.604983407999999</v>
      </c>
      <c r="J11" s="21">
        <v>23.347234839999999</v>
      </c>
      <c r="K11" s="21">
        <v>25.952978117000001</v>
      </c>
      <c r="L11" s="21">
        <v>28.514282485999999</v>
      </c>
      <c r="M11" s="21">
        <v>31.169667063999999</v>
      </c>
      <c r="N11" s="21">
        <v>2.664972686</v>
      </c>
      <c r="O11" s="21">
        <v>5.3089205030000004</v>
      </c>
    </row>
    <row r="12" spans="1:15">
      <c r="A12" s="16">
        <v>10</v>
      </c>
      <c r="B12" s="17" t="s">
        <v>77</v>
      </c>
      <c r="C12" s="21">
        <v>4.5665592019999997</v>
      </c>
      <c r="D12" s="21">
        <v>6.8177169319999997</v>
      </c>
      <c r="E12" s="21">
        <v>9.8749206029999996</v>
      </c>
      <c r="F12" s="21">
        <v>14.289885616999999</v>
      </c>
      <c r="G12" s="21">
        <v>16.806639538999999</v>
      </c>
      <c r="H12" s="21">
        <v>20.425885922999999</v>
      </c>
      <c r="I12" s="21">
        <v>23.540335676000002</v>
      </c>
      <c r="J12" s="21">
        <v>29.377123785999999</v>
      </c>
      <c r="K12" s="21">
        <v>32.590095564000002</v>
      </c>
      <c r="L12" s="21">
        <v>35.226713717000003</v>
      </c>
      <c r="M12" s="21">
        <v>38.415100434000003</v>
      </c>
      <c r="N12" s="21">
        <v>5.7218687719999997</v>
      </c>
      <c r="O12" s="21">
        <v>9.0550627020000007</v>
      </c>
    </row>
    <row r="13" spans="1:15">
      <c r="A13" s="16">
        <v>11</v>
      </c>
      <c r="B13" s="18" t="s">
        <v>78</v>
      </c>
      <c r="C13" s="21">
        <v>0.50149322600000001</v>
      </c>
      <c r="D13" s="21">
        <v>0.65392997600000002</v>
      </c>
      <c r="E13" s="21">
        <v>1.512184703</v>
      </c>
      <c r="F13" s="21">
        <v>1.851551765</v>
      </c>
      <c r="G13" s="21">
        <v>2.2609745550000002</v>
      </c>
      <c r="H13" s="21">
        <v>2.6958292089999998</v>
      </c>
      <c r="I13" s="21">
        <v>3.1321210650000002</v>
      </c>
      <c r="J13" s="21">
        <v>3.5362624330000001</v>
      </c>
      <c r="K13" s="21">
        <v>4.17017097</v>
      </c>
      <c r="L13" s="21">
        <v>4.6091844220000002</v>
      </c>
      <c r="M13" s="21">
        <v>5.6409774920000002</v>
      </c>
      <c r="N13" s="21">
        <v>0.40382802099999998</v>
      </c>
      <c r="O13" s="21">
        <v>0.78342499799999998</v>
      </c>
    </row>
    <row r="14" spans="1:15">
      <c r="A14" s="19">
        <v>12</v>
      </c>
      <c r="B14" s="51" t="s">
        <v>79</v>
      </c>
      <c r="C14" s="63">
        <v>13.779965581000001</v>
      </c>
      <c r="D14" s="63">
        <v>19.997104871000001</v>
      </c>
      <c r="E14" s="63">
        <v>28.381228912000001</v>
      </c>
      <c r="F14" s="63">
        <v>36.854131410999997</v>
      </c>
      <c r="G14" s="63">
        <v>43.610623568999998</v>
      </c>
      <c r="H14" s="63">
        <v>52.188806442000001</v>
      </c>
      <c r="I14" s="63">
        <v>60.392259647000003</v>
      </c>
      <c r="J14" s="63">
        <v>76.318493580999998</v>
      </c>
      <c r="K14" s="63">
        <v>84.411482982999999</v>
      </c>
      <c r="L14" s="63">
        <v>91.912168825999998</v>
      </c>
      <c r="M14" s="63">
        <v>100.596020196</v>
      </c>
      <c r="N14" s="63">
        <v>11.272001743000001</v>
      </c>
      <c r="O14" s="63">
        <v>19.213758725000002</v>
      </c>
    </row>
    <row r="15" spans="1:15">
      <c r="A15" s="19">
        <v>13</v>
      </c>
      <c r="B15" s="51" t="s">
        <v>80</v>
      </c>
      <c r="C15" s="63">
        <v>283.87062138916997</v>
      </c>
      <c r="D15" s="63">
        <v>452.78188496875998</v>
      </c>
      <c r="E15" s="63">
        <v>656.57380978866991</v>
      </c>
      <c r="F15" s="63">
        <v>850.61185482665007</v>
      </c>
      <c r="G15" s="63">
        <v>1045.2809584987599</v>
      </c>
      <c r="H15" s="63">
        <v>1252.4491246368398</v>
      </c>
      <c r="I15" s="63">
        <v>1393.8179530623399</v>
      </c>
      <c r="J15" s="63">
        <v>1607.98488729071</v>
      </c>
      <c r="K15" s="63">
        <v>1758.0501863010099</v>
      </c>
      <c r="L15" s="63">
        <v>1909.23931003953</v>
      </c>
      <c r="M15" s="63">
        <v>2086.0123526502398</v>
      </c>
      <c r="N15" s="63">
        <v>221.12852518177999</v>
      </c>
      <c r="O15" s="63">
        <v>392.57165097900003</v>
      </c>
    </row>
    <row r="16" spans="1:15">
      <c r="A16" s="16">
        <v>14</v>
      </c>
      <c r="B16" s="18" t="s">
        <v>81</v>
      </c>
      <c r="C16" s="21">
        <v>13.577374308</v>
      </c>
      <c r="D16" s="21">
        <v>18.609823476999999</v>
      </c>
      <c r="E16" s="21">
        <v>25.752587967</v>
      </c>
      <c r="F16" s="21">
        <v>29.573346826000002</v>
      </c>
      <c r="G16" s="21">
        <v>40.630262870999999</v>
      </c>
      <c r="H16" s="21">
        <v>46.001064800999998</v>
      </c>
      <c r="I16" s="21">
        <v>51.254732431999997</v>
      </c>
      <c r="J16" s="21">
        <v>58.548413775999997</v>
      </c>
      <c r="K16" s="21">
        <v>73.611340952999996</v>
      </c>
      <c r="L16" s="21">
        <v>78.959712941999996</v>
      </c>
      <c r="M16" s="21">
        <v>83.850778711999993</v>
      </c>
      <c r="N16" s="21">
        <v>6.6786315729999997</v>
      </c>
      <c r="O16" s="21">
        <v>12.261815910999999</v>
      </c>
    </row>
    <row r="17" spans="1:15">
      <c r="A17" s="16">
        <v>15</v>
      </c>
      <c r="B17" s="18" t="s">
        <v>82</v>
      </c>
      <c r="C17" s="21">
        <v>4.6669286190000001</v>
      </c>
      <c r="D17" s="21">
        <v>6.6654835099999996</v>
      </c>
      <c r="E17" s="21">
        <v>8.969697</v>
      </c>
      <c r="F17" s="21">
        <v>10.651061721</v>
      </c>
      <c r="G17" s="21">
        <v>12.947175679000001</v>
      </c>
      <c r="H17" s="21">
        <v>16.213148631999999</v>
      </c>
      <c r="I17" s="21">
        <v>18.073851407999999</v>
      </c>
      <c r="J17" s="21">
        <v>20.87187716</v>
      </c>
      <c r="K17" s="21">
        <v>24.825998511000002</v>
      </c>
      <c r="L17" s="21">
        <v>27.034798909999999</v>
      </c>
      <c r="M17" s="21">
        <v>28.261429979999999</v>
      </c>
      <c r="N17" s="21">
        <v>2.2792712819999998</v>
      </c>
      <c r="O17" s="21">
        <v>4.3723233629999996</v>
      </c>
    </row>
    <row r="18" spans="1:15">
      <c r="A18" s="16">
        <v>16</v>
      </c>
      <c r="B18" s="18" t="s">
        <v>83</v>
      </c>
      <c r="C18" s="21">
        <v>0.34710699900000003</v>
      </c>
      <c r="D18" s="21">
        <v>0.42717618299999999</v>
      </c>
      <c r="E18" s="21">
        <v>0.71686766099999999</v>
      </c>
      <c r="F18" s="21">
        <v>0.77724998700000003</v>
      </c>
      <c r="G18" s="21">
        <v>0.92073511600000002</v>
      </c>
      <c r="H18" s="21">
        <v>1.028551421</v>
      </c>
      <c r="I18" s="21">
        <v>1.1852997190000001</v>
      </c>
      <c r="J18" s="21">
        <v>1.2896360179999999</v>
      </c>
      <c r="K18" s="21">
        <v>1.38329418</v>
      </c>
      <c r="L18" s="21">
        <v>1.4696735970000001</v>
      </c>
      <c r="M18" s="21">
        <v>1.6043669</v>
      </c>
      <c r="N18" s="21">
        <v>0.14880987600000001</v>
      </c>
      <c r="O18" s="21">
        <v>0.261221657</v>
      </c>
    </row>
    <row r="19" spans="1:15">
      <c r="A19" s="16">
        <v>17</v>
      </c>
      <c r="B19" s="18" t="s">
        <v>84</v>
      </c>
      <c r="C19" s="21">
        <v>0.62473037200000003</v>
      </c>
      <c r="D19" s="21">
        <v>0.89131147899999996</v>
      </c>
      <c r="E19" s="21">
        <v>1.1663363630000001</v>
      </c>
      <c r="F19" s="21">
        <v>1.372048771</v>
      </c>
      <c r="G19" s="21">
        <v>1.620609229</v>
      </c>
      <c r="H19" s="21">
        <v>1.878955374</v>
      </c>
      <c r="I19" s="21">
        <v>2.1922750240000002</v>
      </c>
      <c r="J19" s="21">
        <v>2.5631757899999998</v>
      </c>
      <c r="K19" s="21">
        <v>2.8548458889999999</v>
      </c>
      <c r="L19" s="21">
        <v>3.2189826859999999</v>
      </c>
      <c r="M19" s="21">
        <v>3.4897455019999999</v>
      </c>
      <c r="N19" s="21">
        <v>0.31621489000000003</v>
      </c>
      <c r="O19" s="21">
        <v>0.56474385599999999</v>
      </c>
    </row>
    <row r="20" spans="1:15">
      <c r="A20" s="16">
        <v>18</v>
      </c>
      <c r="B20" s="18" t="s">
        <v>85</v>
      </c>
      <c r="C20" s="21">
        <v>1.082975276</v>
      </c>
      <c r="D20" s="21">
        <v>1.6681754049999999</v>
      </c>
      <c r="E20" s="21">
        <v>2.2755409169999998</v>
      </c>
      <c r="F20" s="21">
        <v>2.6377540150000001</v>
      </c>
      <c r="G20" s="21">
        <v>3.6495137249999998</v>
      </c>
      <c r="H20" s="21">
        <v>4.223322928</v>
      </c>
      <c r="I20" s="21">
        <v>4.727534941</v>
      </c>
      <c r="J20" s="21">
        <v>5.291207955</v>
      </c>
      <c r="K20" s="21">
        <v>5.802152725</v>
      </c>
      <c r="L20" s="21">
        <v>6.3116127860000004</v>
      </c>
      <c r="M20" s="21">
        <v>7.701027947</v>
      </c>
      <c r="N20" s="21">
        <v>0.61921838100000004</v>
      </c>
      <c r="O20" s="21">
        <v>1.068126683</v>
      </c>
    </row>
    <row r="21" spans="1:15">
      <c r="A21" s="16">
        <v>19</v>
      </c>
      <c r="B21" s="18" t="s">
        <v>86</v>
      </c>
      <c r="C21" s="21">
        <v>0.69686132599999995</v>
      </c>
      <c r="D21" s="21">
        <v>1.191894488</v>
      </c>
      <c r="E21" s="21">
        <v>2.5334803429999999</v>
      </c>
      <c r="F21" s="21">
        <v>2.8630639160000002</v>
      </c>
      <c r="G21" s="21">
        <v>3.7737770180000001</v>
      </c>
      <c r="H21" s="21">
        <v>5.4445599539999998</v>
      </c>
      <c r="I21" s="21">
        <v>5.7507673849999996</v>
      </c>
      <c r="J21" s="21">
        <v>6.3186610920000001</v>
      </c>
      <c r="K21" s="21">
        <v>7.8768167279999997</v>
      </c>
      <c r="L21" s="21">
        <v>8.8868592189999998</v>
      </c>
      <c r="M21" s="21">
        <v>10.49207358</v>
      </c>
      <c r="N21" s="21">
        <v>0.378681029</v>
      </c>
      <c r="O21" s="21">
        <v>0.776020453</v>
      </c>
    </row>
    <row r="22" spans="1:15">
      <c r="A22" s="19">
        <v>20</v>
      </c>
      <c r="B22" s="20" t="s">
        <v>87</v>
      </c>
      <c r="C22" s="63">
        <v>20.995976899999999</v>
      </c>
      <c r="D22" s="63">
        <v>29.453864542000002</v>
      </c>
      <c r="E22" s="63">
        <v>41.414510251000003</v>
      </c>
      <c r="F22" s="63">
        <v>47.874525235999997</v>
      </c>
      <c r="G22" s="63">
        <v>63.542073637999998</v>
      </c>
      <c r="H22" s="63">
        <v>74.789603110000002</v>
      </c>
      <c r="I22" s="63">
        <v>83.184460908999995</v>
      </c>
      <c r="J22" s="63">
        <v>94.882971791000003</v>
      </c>
      <c r="K22" s="63">
        <v>116.35444898599999</v>
      </c>
      <c r="L22" s="63">
        <v>125.88164014</v>
      </c>
      <c r="M22" s="63">
        <v>135.39942262100001</v>
      </c>
      <c r="N22" s="63">
        <v>10.420827031</v>
      </c>
      <c r="O22" s="63">
        <v>19.304251922999999</v>
      </c>
    </row>
    <row r="23" spans="1:15">
      <c r="A23" s="16">
        <v>21</v>
      </c>
      <c r="B23" s="17" t="s">
        <v>88</v>
      </c>
      <c r="C23" s="21">
        <v>8.1687196000000004E-2</v>
      </c>
      <c r="D23" s="21">
        <v>3.4062106000000002E-2</v>
      </c>
      <c r="E23" s="21">
        <v>0.143760372</v>
      </c>
      <c r="F23" s="21">
        <v>9.3626625000000005E-2</v>
      </c>
      <c r="G23" s="21">
        <v>9.8287020000000003E-2</v>
      </c>
      <c r="H23" s="21">
        <v>0.10143424700000001</v>
      </c>
      <c r="I23" s="21">
        <v>0.104396084</v>
      </c>
      <c r="J23" s="21">
        <v>0.48123524899999998</v>
      </c>
      <c r="K23" s="21">
        <v>0.54640710000000003</v>
      </c>
      <c r="L23" s="21">
        <v>0.56531563500000004</v>
      </c>
      <c r="M23" s="21">
        <v>0.41976847900000003</v>
      </c>
      <c r="N23" s="21">
        <v>3.2555999999999998E-5</v>
      </c>
      <c r="O23" s="21">
        <v>3.2555999999999998E-5</v>
      </c>
    </row>
    <row r="24" spans="1:15">
      <c r="A24" s="16">
        <v>22</v>
      </c>
      <c r="B24" s="17" t="s">
        <v>89</v>
      </c>
      <c r="C24" s="21">
        <v>0.06</v>
      </c>
      <c r="D24" s="21">
        <v>0.06</v>
      </c>
      <c r="E24" s="21">
        <v>0.06</v>
      </c>
      <c r="F24" s="21">
        <v>0.26883444000000001</v>
      </c>
      <c r="G24" s="21">
        <v>0.26883444000000001</v>
      </c>
      <c r="H24" s="21">
        <v>0.27083444000000001</v>
      </c>
      <c r="I24" s="21">
        <v>0.27083444000000001</v>
      </c>
      <c r="J24" s="21">
        <v>0.27083444000000001</v>
      </c>
      <c r="K24" s="21">
        <v>0.27083444000000001</v>
      </c>
      <c r="L24" s="21">
        <v>0.27083444000000001</v>
      </c>
      <c r="M24" s="21">
        <v>0.27083444000000001</v>
      </c>
      <c r="N24" s="21">
        <v>0</v>
      </c>
      <c r="O24" s="21">
        <v>0</v>
      </c>
    </row>
    <row r="25" spans="1:15">
      <c r="A25" s="16">
        <v>23</v>
      </c>
      <c r="B25" s="17" t="s">
        <v>90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9.5531102000000007E-2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>
      <c r="A26" s="16">
        <v>24</v>
      </c>
      <c r="B26" s="17" t="s">
        <v>91</v>
      </c>
      <c r="C26" s="21">
        <v>9.4852921738999996</v>
      </c>
      <c r="D26" s="21">
        <v>9.8252402657500006</v>
      </c>
      <c r="E26" s="21">
        <v>10.15310003189</v>
      </c>
      <c r="F26" s="21">
        <v>10.81285063494</v>
      </c>
      <c r="G26" s="21">
        <v>11.117202353830001</v>
      </c>
      <c r="H26" s="21">
        <v>11.591320531340001</v>
      </c>
      <c r="I26" s="21">
        <v>11.8683274842</v>
      </c>
      <c r="J26" s="21">
        <v>13.62239859262</v>
      </c>
      <c r="K26" s="21">
        <v>13.701793607940001</v>
      </c>
      <c r="L26" s="21">
        <v>14.38729055614</v>
      </c>
      <c r="M26" s="21">
        <v>15.94203082656</v>
      </c>
      <c r="N26" s="21">
        <v>1.14692884644</v>
      </c>
      <c r="O26" s="21">
        <v>1.5959845020000001</v>
      </c>
    </row>
    <row r="27" spans="1:15">
      <c r="A27" s="16">
        <v>25</v>
      </c>
      <c r="B27" s="17" t="s">
        <v>92</v>
      </c>
      <c r="C27" s="21">
        <v>-0.86637038358000007</v>
      </c>
      <c r="D27" s="21">
        <v>-3.5643333419399998</v>
      </c>
      <c r="E27" s="21">
        <v>-3.8840405679299996</v>
      </c>
      <c r="F27" s="21">
        <v>-4.2000648502500004</v>
      </c>
      <c r="G27" s="21">
        <v>-4.49914271937</v>
      </c>
      <c r="H27" s="21">
        <v>-4.8841041921699997</v>
      </c>
      <c r="I27" s="21">
        <v>-5.1721949241700003</v>
      </c>
      <c r="J27" s="21">
        <v>-5.5123645764999996</v>
      </c>
      <c r="K27" s="21">
        <v>-6.06859948472</v>
      </c>
      <c r="L27" s="21">
        <v>-6.4035964037199999</v>
      </c>
      <c r="M27" s="21">
        <v>-6.66627281372</v>
      </c>
      <c r="N27" s="21">
        <v>-0.32707473993000002</v>
      </c>
      <c r="O27" s="21">
        <v>-1.0262576925</v>
      </c>
    </row>
    <row r="28" spans="1:15">
      <c r="A28" s="19">
        <v>26</v>
      </c>
      <c r="B28" s="20" t="s">
        <v>93</v>
      </c>
      <c r="C28" s="63">
        <v>8.7606089863199994</v>
      </c>
      <c r="D28" s="63">
        <v>6.3549690298099994</v>
      </c>
      <c r="E28" s="63">
        <v>6.4728198359600002</v>
      </c>
      <c r="F28" s="63">
        <v>6.9752468496900004</v>
      </c>
      <c r="G28" s="63">
        <v>6.9851810944599997</v>
      </c>
      <c r="H28" s="63">
        <v>7.0794850261700004</v>
      </c>
      <c r="I28" s="63">
        <v>7.0713630840299997</v>
      </c>
      <c r="J28" s="63">
        <v>8.957634807119998</v>
      </c>
      <c r="K28" s="63">
        <v>8.4504356632200004</v>
      </c>
      <c r="L28" s="63">
        <v>8.8198442274200008</v>
      </c>
      <c r="M28" s="63">
        <v>9.9663609318400006</v>
      </c>
      <c r="N28" s="63">
        <v>0.81988666250999997</v>
      </c>
      <c r="O28" s="63">
        <v>0.56975936549999995</v>
      </c>
    </row>
    <row r="29" spans="1:15">
      <c r="A29" s="19">
        <v>27</v>
      </c>
      <c r="B29" s="20" t="s">
        <v>94</v>
      </c>
      <c r="C29" s="63">
        <v>271.63525347549</v>
      </c>
      <c r="D29" s="63">
        <v>429.68298945657</v>
      </c>
      <c r="E29" s="63">
        <v>621.63211937362996</v>
      </c>
      <c r="F29" s="63">
        <v>809.71257644033994</v>
      </c>
      <c r="G29" s="63">
        <v>988.72406595522</v>
      </c>
      <c r="H29" s="63">
        <v>1184.7390065530101</v>
      </c>
      <c r="I29" s="63">
        <v>1317.7048552373701</v>
      </c>
      <c r="J29" s="63">
        <v>1522.05955030683</v>
      </c>
      <c r="K29" s="63">
        <v>1650.14617297823</v>
      </c>
      <c r="L29" s="63">
        <v>1792.17751412695</v>
      </c>
      <c r="M29" s="63">
        <v>1960.57929096108</v>
      </c>
      <c r="N29" s="63">
        <v>211.52758481329002</v>
      </c>
      <c r="O29" s="63">
        <v>373.83715842150002</v>
      </c>
    </row>
    <row r="30" spans="1:15">
      <c r="A30" s="19">
        <v>28</v>
      </c>
      <c r="B30" s="20" t="s">
        <v>95</v>
      </c>
      <c r="C30" s="63">
        <v>0.29056082599999999</v>
      </c>
      <c r="D30" s="63">
        <v>0.300377383</v>
      </c>
      <c r="E30" s="63">
        <v>0.31822454300000003</v>
      </c>
      <c r="F30" s="63">
        <v>0.225247316</v>
      </c>
      <c r="G30" s="63">
        <v>0.25773863299999999</v>
      </c>
      <c r="H30" s="63">
        <v>0.28360722100000002</v>
      </c>
      <c r="I30" s="63">
        <v>0.313994355</v>
      </c>
      <c r="J30" s="63">
        <v>0.365870372</v>
      </c>
      <c r="K30" s="63">
        <v>1.070846285</v>
      </c>
      <c r="L30" s="63">
        <v>1.135065448</v>
      </c>
      <c r="M30" s="63">
        <v>14.755072238</v>
      </c>
      <c r="N30" s="63">
        <v>-3.4652883000000002E-2</v>
      </c>
      <c r="O30" s="63">
        <v>4.2183711999999998E-2</v>
      </c>
    </row>
    <row r="31" spans="1:15">
      <c r="A31" s="19">
        <v>29</v>
      </c>
      <c r="B31" s="20" t="s">
        <v>96</v>
      </c>
      <c r="C31" s="63">
        <v>271.34469264949001</v>
      </c>
      <c r="D31" s="63">
        <v>429.38261207356999</v>
      </c>
      <c r="E31" s="63">
        <v>621.31389483063003</v>
      </c>
      <c r="F31" s="63">
        <v>809.48732912434002</v>
      </c>
      <c r="G31" s="63">
        <v>988.46632732221997</v>
      </c>
      <c r="H31" s="63">
        <v>1184.4553993320101</v>
      </c>
      <c r="I31" s="63">
        <v>1317.3908608823701</v>
      </c>
      <c r="J31" s="63">
        <v>1521.69367993483</v>
      </c>
      <c r="K31" s="63">
        <v>1649.07532669323</v>
      </c>
      <c r="L31" s="63">
        <v>1791.04244867895</v>
      </c>
      <c r="M31" s="63">
        <v>1945.8242187230801</v>
      </c>
      <c r="N31" s="63">
        <v>211.56223769629</v>
      </c>
      <c r="O31" s="63">
        <v>374.33516447250003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showGridLines="0" tabSelected="1" zoomScale="85" zoomScaleNormal="85" workbookViewId="0">
      <pane xSplit="2" ySplit="2" topLeftCell="C3" activePane="bottomRight" state="frozen"/>
      <selection activeCell="D15" sqref="D15"/>
      <selection pane="topRight" activeCell="D15" sqref="D15"/>
      <selection pane="bottomLeft" activeCell="D15" sqref="D15"/>
      <selection pane="bottomRight" activeCell="Q10" sqref="Q10"/>
    </sheetView>
  </sheetViews>
  <sheetFormatPr defaultRowHeight="15"/>
  <cols>
    <col min="1" max="1" width="3.85546875" bestFit="1" customWidth="1"/>
    <col min="2" max="2" width="47.85546875" bestFit="1" customWidth="1"/>
    <col min="3" max="3" width="7.140625" bestFit="1" customWidth="1"/>
    <col min="4" max="13" width="8" bestFit="1" customWidth="1"/>
    <col min="14" max="15" width="7" bestFit="1" customWidth="1"/>
  </cols>
  <sheetData>
    <row r="1" spans="1:15">
      <c r="B1" t="s">
        <v>64</v>
      </c>
    </row>
    <row r="2" spans="1:15">
      <c r="A2" s="14" t="s">
        <v>0</v>
      </c>
      <c r="B2" s="14" t="s">
        <v>67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68</v>
      </c>
      <c r="C3" s="21">
        <v>976.33741533191744</v>
      </c>
      <c r="D3" s="21">
        <v>1249.9781201794233</v>
      </c>
      <c r="E3" s="21">
        <v>1189.1705292359577</v>
      </c>
      <c r="F3" s="21">
        <v>1554.9553953231027</v>
      </c>
      <c r="G3" s="21">
        <v>1852.7700454534327</v>
      </c>
      <c r="H3" s="21">
        <v>2382.2681544225729</v>
      </c>
      <c r="I3" s="21">
        <v>2770.2437808582176</v>
      </c>
      <c r="J3" s="21">
        <v>3093.1013075683263</v>
      </c>
      <c r="K3" s="21">
        <v>3475.8182991706435</v>
      </c>
      <c r="L3" s="21">
        <v>3689.586562180878</v>
      </c>
      <c r="M3" s="21">
        <v>4032.2338617330211</v>
      </c>
      <c r="N3" s="21">
        <v>436.26984288841396</v>
      </c>
      <c r="O3" s="21">
        <v>803.36654265995219</v>
      </c>
    </row>
    <row r="4" spans="1:15">
      <c r="A4" s="16">
        <v>2</v>
      </c>
      <c r="B4" s="17" t="s">
        <v>69</v>
      </c>
      <c r="C4" s="21">
        <v>1.0040774690000001</v>
      </c>
      <c r="D4" s="21">
        <v>15.306343023</v>
      </c>
      <c r="E4" s="21">
        <v>20.475020341</v>
      </c>
      <c r="F4" s="21">
        <v>42.279120696</v>
      </c>
      <c r="G4" s="21">
        <v>46.209592338</v>
      </c>
      <c r="H4" s="21">
        <v>54.727278298999998</v>
      </c>
      <c r="I4" s="21">
        <v>55.425977580999998</v>
      </c>
      <c r="J4" s="21">
        <v>55.757999826000002</v>
      </c>
      <c r="K4" s="21">
        <v>58.470099982000001</v>
      </c>
      <c r="L4" s="21">
        <v>63.891904136999997</v>
      </c>
      <c r="M4" s="21">
        <v>66.670966340999996</v>
      </c>
      <c r="N4" s="21">
        <v>1.042482527</v>
      </c>
      <c r="O4" s="21">
        <v>1.3551424139999999</v>
      </c>
    </row>
    <row r="5" spans="1:15">
      <c r="A5" s="16">
        <v>3</v>
      </c>
      <c r="B5" s="17" t="s">
        <v>70</v>
      </c>
      <c r="C5" s="21">
        <v>0.615862668</v>
      </c>
      <c r="D5" s="21">
        <v>0.109090908</v>
      </c>
      <c r="E5" s="21">
        <v>0.14545454399999999</v>
      </c>
      <c r="F5" s="21">
        <v>0.19393939199999999</v>
      </c>
      <c r="G5" s="21">
        <v>0.23030302799999999</v>
      </c>
      <c r="H5" s="21">
        <v>0.266666664</v>
      </c>
      <c r="I5" s="21">
        <v>0.30303029999999997</v>
      </c>
      <c r="J5" s="21">
        <v>0.30303029999999997</v>
      </c>
      <c r="K5" s="21">
        <v>0.37878787600000002</v>
      </c>
      <c r="L5" s="21">
        <v>0.41666666400000002</v>
      </c>
      <c r="M5" s="21">
        <v>0.45454545200000002</v>
      </c>
      <c r="N5" s="21">
        <v>0.49242424000000001</v>
      </c>
      <c r="O5" s="21">
        <v>0.49242424000000001</v>
      </c>
    </row>
    <row r="6" spans="1:15">
      <c r="A6" s="16">
        <v>4</v>
      </c>
      <c r="B6" s="17" t="s">
        <v>71</v>
      </c>
      <c r="C6" s="21">
        <v>14.057885444229999</v>
      </c>
      <c r="D6" s="21">
        <v>42.898362856229994</v>
      </c>
      <c r="E6" s="21">
        <v>37.309987933229905</v>
      </c>
      <c r="F6" s="21">
        <v>40.919497968897296</v>
      </c>
      <c r="G6" s="21">
        <v>60.891309488679994</v>
      </c>
      <c r="H6" s="21">
        <v>118.21764189880003</v>
      </c>
      <c r="I6" s="21">
        <v>142.45266993901001</v>
      </c>
      <c r="J6" s="21">
        <v>207.32706631472999</v>
      </c>
      <c r="K6" s="21">
        <v>182.78514441991001</v>
      </c>
      <c r="L6" s="21">
        <v>270.69710945889</v>
      </c>
      <c r="M6" s="21">
        <v>391.10933711013001</v>
      </c>
      <c r="N6" s="21">
        <v>60.654549941126199</v>
      </c>
      <c r="O6" s="21">
        <v>104.9349330936077</v>
      </c>
    </row>
    <row r="7" spans="1:15">
      <c r="A7" s="16">
        <v>5</v>
      </c>
      <c r="B7" s="17" t="s">
        <v>72</v>
      </c>
      <c r="C7" s="21">
        <v>8.5239783999999999E-2</v>
      </c>
      <c r="D7" s="21">
        <v>-1.9680148000000001E-2</v>
      </c>
      <c r="E7" s="21">
        <v>-0.40709399209000002</v>
      </c>
      <c r="F7" s="21">
        <v>-0.79221576532999993</v>
      </c>
      <c r="G7" s="21">
        <v>-0.81487067284000003</v>
      </c>
      <c r="H7" s="21">
        <v>-0.24290070218000001</v>
      </c>
      <c r="I7" s="21">
        <v>-0.11473520244999999</v>
      </c>
      <c r="J7" s="21">
        <v>0.46746670762999998</v>
      </c>
      <c r="K7" s="21">
        <v>0.80978644889999996</v>
      </c>
      <c r="L7" s="21">
        <v>0.44995645397</v>
      </c>
      <c r="M7" s="21">
        <v>0.59636759769000003</v>
      </c>
      <c r="N7" s="21">
        <v>-0.42962205336999998</v>
      </c>
      <c r="O7" s="21">
        <v>0.53952760799999999</v>
      </c>
    </row>
    <row r="8" spans="1:15">
      <c r="A8" s="19">
        <v>6</v>
      </c>
      <c r="B8" s="20" t="s">
        <v>73</v>
      </c>
      <c r="C8" s="63">
        <v>992.10048069714742</v>
      </c>
      <c r="D8" s="63">
        <v>1308.2722368186533</v>
      </c>
      <c r="E8" s="63">
        <v>1246.6938980620976</v>
      </c>
      <c r="F8" s="63">
        <v>1637.5557376146696</v>
      </c>
      <c r="G8" s="63">
        <v>1959.2863796352724</v>
      </c>
      <c r="H8" s="63">
        <v>2555.2368405821931</v>
      </c>
      <c r="I8" s="63">
        <v>2968.3107234757781</v>
      </c>
      <c r="J8" s="63">
        <v>3356.9568707166854</v>
      </c>
      <c r="K8" s="63">
        <v>3718.2621178974532</v>
      </c>
      <c r="L8" s="63">
        <v>4025.0421988947382</v>
      </c>
      <c r="M8" s="63">
        <v>4491.0650782338407</v>
      </c>
      <c r="N8" s="63">
        <v>498.02967754317018</v>
      </c>
      <c r="O8" s="63">
        <v>910.68857001555989</v>
      </c>
    </row>
    <row r="9" spans="1:15">
      <c r="A9" s="16">
        <v>7</v>
      </c>
      <c r="B9" s="17" t="s">
        <v>74</v>
      </c>
      <c r="C9" s="21">
        <v>2.2589523384882195</v>
      </c>
      <c r="D9" s="21">
        <v>4.3995140530039194</v>
      </c>
      <c r="E9" s="21">
        <v>2.57748711047129</v>
      </c>
      <c r="F9" s="21">
        <v>3.0488131762612896</v>
      </c>
      <c r="G9" s="21">
        <v>4.3956012102480093</v>
      </c>
      <c r="H9" s="21">
        <v>5.0681796360676605</v>
      </c>
      <c r="I9" s="21">
        <v>8.6838054725656697</v>
      </c>
      <c r="J9" s="21">
        <v>9.3812853195667589</v>
      </c>
      <c r="K9" s="21">
        <v>11.523781035939871</v>
      </c>
      <c r="L9" s="21">
        <v>9.7314121435475691</v>
      </c>
      <c r="M9" s="21">
        <v>11.623828903033091</v>
      </c>
      <c r="N9" s="21">
        <v>2.5227999711744902</v>
      </c>
      <c r="O9" s="21">
        <v>4.5779150589286806</v>
      </c>
    </row>
    <row r="10" spans="1:15">
      <c r="A10" s="16">
        <v>8</v>
      </c>
      <c r="B10" s="17" t="s">
        <v>75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>
      <c r="A11" s="16">
        <v>9</v>
      </c>
      <c r="B11" s="17" t="s">
        <v>76</v>
      </c>
      <c r="C11" s="21">
        <v>0.28881849599999998</v>
      </c>
      <c r="D11" s="21">
        <v>0.34253416199999998</v>
      </c>
      <c r="E11" s="21">
        <v>0.36102311999999998</v>
      </c>
      <c r="F11" s="21">
        <v>0.37951207799999997</v>
      </c>
      <c r="G11" s="21">
        <v>0.46320082800000001</v>
      </c>
      <c r="H11" s="21">
        <v>0.54688957800000004</v>
      </c>
      <c r="I11" s="21">
        <v>0.63057832800000002</v>
      </c>
      <c r="J11" s="21">
        <v>0.63057832800000002</v>
      </c>
      <c r="K11" s="21">
        <v>0.79795582799999998</v>
      </c>
      <c r="L11" s="21">
        <v>0.88164457799999996</v>
      </c>
      <c r="M11" s="21">
        <v>0.96533332800000005</v>
      </c>
      <c r="N11" s="21">
        <v>1.0490220779999999</v>
      </c>
      <c r="O11" s="21">
        <v>1.0490220779999999</v>
      </c>
    </row>
    <row r="12" spans="1:15">
      <c r="A12" s="16">
        <v>10</v>
      </c>
      <c r="B12" s="17" t="s">
        <v>77</v>
      </c>
      <c r="C12" s="21">
        <v>5.155844342</v>
      </c>
      <c r="D12" s="21">
        <v>6.8346718080000004</v>
      </c>
      <c r="E12" s="21">
        <v>7.89486410573</v>
      </c>
      <c r="F12" s="21">
        <v>9.9916572384899993</v>
      </c>
      <c r="G12" s="21">
        <v>14.965820622420001</v>
      </c>
      <c r="H12" s="21">
        <v>20.939005884282551</v>
      </c>
      <c r="I12" s="21">
        <v>18.213017108999999</v>
      </c>
      <c r="J12" s="21">
        <v>26.970572907238751</v>
      </c>
      <c r="K12" s="21">
        <v>29.645122328727112</v>
      </c>
      <c r="L12" s="21">
        <v>32.456990119512511</v>
      </c>
      <c r="M12" s="21">
        <v>35.210449519662518</v>
      </c>
      <c r="N12" s="21">
        <v>2.68515082475</v>
      </c>
      <c r="O12" s="21">
        <v>4.7426513839815998</v>
      </c>
    </row>
    <row r="13" spans="1:15">
      <c r="A13" s="16">
        <v>11</v>
      </c>
      <c r="B13" s="18" t="s">
        <v>78</v>
      </c>
      <c r="C13" s="21">
        <v>5.0444342692499999</v>
      </c>
      <c r="D13" s="21">
        <v>7.4036589604200005</v>
      </c>
      <c r="E13" s="21">
        <v>9.2691238220599992</v>
      </c>
      <c r="F13" s="21">
        <v>11.776709097259999</v>
      </c>
      <c r="G13" s="21">
        <v>13.42914333865</v>
      </c>
      <c r="H13" s="21">
        <v>15.88173120784</v>
      </c>
      <c r="I13" s="21">
        <v>23.616357605500752</v>
      </c>
      <c r="J13" s="21">
        <v>20.16575719223</v>
      </c>
      <c r="K13" s="21">
        <v>22.651704978049999</v>
      </c>
      <c r="L13" s="21">
        <v>24.862627449680001</v>
      </c>
      <c r="M13" s="21">
        <v>27.132023241590002</v>
      </c>
      <c r="N13" s="21">
        <v>2.7859073367600002</v>
      </c>
      <c r="O13" s="21">
        <v>5.1732548385400001</v>
      </c>
    </row>
    <row r="14" spans="1:15">
      <c r="A14" s="19">
        <v>12</v>
      </c>
      <c r="B14" s="51" t="s">
        <v>79</v>
      </c>
      <c r="C14" s="63">
        <v>12.74804944573822</v>
      </c>
      <c r="D14" s="63">
        <v>18.980378983423918</v>
      </c>
      <c r="E14" s="63">
        <v>20.102498158261291</v>
      </c>
      <c r="F14" s="63">
        <v>25.196691590011291</v>
      </c>
      <c r="G14" s="63">
        <v>33.253765999318006</v>
      </c>
      <c r="H14" s="63">
        <v>42.435806306190216</v>
      </c>
      <c r="I14" s="63">
        <v>51.143758515066402</v>
      </c>
      <c r="J14" s="63">
        <v>57.148193747035478</v>
      </c>
      <c r="K14" s="63">
        <v>64.618564170716979</v>
      </c>
      <c r="L14" s="63">
        <v>67.932674290740053</v>
      </c>
      <c r="M14" s="63">
        <v>74.931634992285638</v>
      </c>
      <c r="N14" s="63">
        <v>9.0428802106844905</v>
      </c>
      <c r="O14" s="63">
        <v>15.542843359450281</v>
      </c>
    </row>
    <row r="15" spans="1:15">
      <c r="A15" s="19">
        <v>13</v>
      </c>
      <c r="B15" s="51" t="s">
        <v>80</v>
      </c>
      <c r="C15" s="63">
        <v>979.35243125140914</v>
      </c>
      <c r="D15" s="63">
        <v>1289.2918578352294</v>
      </c>
      <c r="E15" s="63">
        <v>1226.5913999038364</v>
      </c>
      <c r="F15" s="63">
        <v>1612.3590460246589</v>
      </c>
      <c r="G15" s="63">
        <v>1926.0326136359545</v>
      </c>
      <c r="H15" s="63">
        <v>2512.8010342760035</v>
      </c>
      <c r="I15" s="63">
        <v>2917.1669649607115</v>
      </c>
      <c r="J15" s="63">
        <v>3299.8086769696497</v>
      </c>
      <c r="K15" s="63">
        <v>3653.6435537267371</v>
      </c>
      <c r="L15" s="63">
        <v>3957.1095246039981</v>
      </c>
      <c r="M15" s="63">
        <v>4416.1334432415561</v>
      </c>
      <c r="N15" s="63">
        <v>488.98679733248554</v>
      </c>
      <c r="O15" s="63">
        <v>895.14572665610967</v>
      </c>
    </row>
    <row r="16" spans="1:15">
      <c r="A16" s="16">
        <v>14</v>
      </c>
      <c r="B16" s="18" t="s">
        <v>81</v>
      </c>
      <c r="C16" s="21">
        <v>87.732093201023531</v>
      </c>
      <c r="D16" s="21">
        <v>116.14869327987668</v>
      </c>
      <c r="E16" s="21">
        <v>126.29047380086401</v>
      </c>
      <c r="F16" s="21">
        <v>157.35224585344145</v>
      </c>
      <c r="G16" s="21">
        <v>190.59211155309205</v>
      </c>
      <c r="H16" s="21">
        <v>244.88073575063268</v>
      </c>
      <c r="I16" s="21">
        <v>281.75408172811842</v>
      </c>
      <c r="J16" s="21">
        <v>306.27751915052716</v>
      </c>
      <c r="K16" s="21">
        <v>342.47674234499266</v>
      </c>
      <c r="L16" s="21">
        <v>361.26210407482625</v>
      </c>
      <c r="M16" s="21">
        <v>433.95436564264827</v>
      </c>
      <c r="N16" s="21">
        <v>48.877028313511133</v>
      </c>
      <c r="O16" s="21">
        <v>86.473668219184574</v>
      </c>
    </row>
    <row r="17" spans="1:15">
      <c r="A17" s="16">
        <v>15</v>
      </c>
      <c r="B17" s="18" t="s">
        <v>82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>
      <c r="A18" s="16">
        <v>16</v>
      </c>
      <c r="B18" s="18" t="s">
        <v>83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>
      <c r="A19" s="16">
        <v>17</v>
      </c>
      <c r="B19" s="18" t="s">
        <v>84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>
      <c r="A20" s="16">
        <v>18</v>
      </c>
      <c r="B20" s="18" t="s">
        <v>85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>
      <c r="A21" s="16">
        <v>19</v>
      </c>
      <c r="B21" s="18" t="s">
        <v>86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15">
      <c r="A22" s="19">
        <v>20</v>
      </c>
      <c r="B22" s="20" t="s">
        <v>87</v>
      </c>
      <c r="C22" s="63">
        <v>87.732093201023531</v>
      </c>
      <c r="D22" s="63">
        <v>116.14869327987668</v>
      </c>
      <c r="E22" s="63">
        <v>126.29047380086401</v>
      </c>
      <c r="F22" s="63">
        <v>157.35224585344145</v>
      </c>
      <c r="G22" s="63">
        <v>190.59211155309205</v>
      </c>
      <c r="H22" s="63">
        <v>244.88073575063268</v>
      </c>
      <c r="I22" s="63">
        <v>281.75408172811842</v>
      </c>
      <c r="J22" s="63">
        <v>306.27751915052716</v>
      </c>
      <c r="K22" s="63">
        <v>342.47674234499266</v>
      </c>
      <c r="L22" s="63">
        <v>361.26210407482625</v>
      </c>
      <c r="M22" s="63">
        <v>433.95436564264827</v>
      </c>
      <c r="N22" s="63">
        <v>48.877028313511133</v>
      </c>
      <c r="O22" s="63">
        <v>86.473668219184574</v>
      </c>
    </row>
    <row r="23" spans="1:15">
      <c r="A23" s="16">
        <v>21</v>
      </c>
      <c r="B23" s="17" t="s">
        <v>88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>
      <c r="A24" s="16">
        <v>22</v>
      </c>
      <c r="B24" s="17" t="s">
        <v>89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15">
      <c r="A25" s="16">
        <v>23</v>
      </c>
      <c r="B25" s="17" t="s">
        <v>90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>
      <c r="A26" s="16">
        <v>24</v>
      </c>
      <c r="B26" s="17" t="s">
        <v>91</v>
      </c>
      <c r="C26" s="21">
        <v>24.529549925829997</v>
      </c>
      <c r="D26" s="21">
        <v>25.389221119419997</v>
      </c>
      <c r="E26" s="21">
        <v>12.040211435667191</v>
      </c>
      <c r="F26" s="21">
        <v>15.1058054285946</v>
      </c>
      <c r="G26" s="21">
        <v>18.389993237070005</v>
      </c>
      <c r="H26" s="21">
        <v>23.301487353192403</v>
      </c>
      <c r="I26" s="21">
        <v>25.755395632122003</v>
      </c>
      <c r="J26" s="21">
        <v>29.968237714228799</v>
      </c>
      <c r="K26" s="21">
        <v>35.099498710495105</v>
      </c>
      <c r="L26" s="21">
        <v>38.134193305006697</v>
      </c>
      <c r="M26" s="21">
        <v>62.8485681556526</v>
      </c>
      <c r="N26" s="21">
        <v>4.55216487136415</v>
      </c>
      <c r="O26" s="21">
        <v>0.82346008133594983</v>
      </c>
    </row>
    <row r="27" spans="1:15">
      <c r="A27" s="16">
        <v>25</v>
      </c>
      <c r="B27" s="17" t="s">
        <v>92</v>
      </c>
      <c r="C27" s="21">
        <v>-0.47979119313000002</v>
      </c>
      <c r="D27" s="21">
        <v>-1.3573414887899999</v>
      </c>
      <c r="E27" s="21">
        <v>-2.6024048090199998</v>
      </c>
      <c r="F27" s="21">
        <v>-2.9435219845700002</v>
      </c>
      <c r="G27" s="21">
        <v>-3.2210798562299998</v>
      </c>
      <c r="H27" s="21">
        <v>-6.5968570447700001</v>
      </c>
      <c r="I27" s="21">
        <v>-7.9284520690000004</v>
      </c>
      <c r="J27" s="21">
        <v>-2.8477769450000001</v>
      </c>
      <c r="K27" s="21">
        <v>-4.1230167919999996</v>
      </c>
      <c r="L27" s="21">
        <v>-4.3602034710000002</v>
      </c>
      <c r="M27" s="21">
        <v>-3.0191006332699999</v>
      </c>
      <c r="N27" s="21">
        <v>-0.46395382099999999</v>
      </c>
      <c r="O27" s="21">
        <v>-0.74732162415000003</v>
      </c>
    </row>
    <row r="28" spans="1:15">
      <c r="A28" s="19">
        <v>26</v>
      </c>
      <c r="B28" s="20" t="s">
        <v>93</v>
      </c>
      <c r="C28" s="63">
        <v>24.049758732699996</v>
      </c>
      <c r="D28" s="63">
        <v>24.031879630630002</v>
      </c>
      <c r="E28" s="63">
        <v>9.4378066266471912</v>
      </c>
      <c r="F28" s="63">
        <v>12.162283444024601</v>
      </c>
      <c r="G28" s="63">
        <v>15.168913380839999</v>
      </c>
      <c r="H28" s="63">
        <v>16.704630308422402</v>
      </c>
      <c r="I28" s="63">
        <v>17.826943563122001</v>
      </c>
      <c r="J28" s="63">
        <v>27.120460769228799</v>
      </c>
      <c r="K28" s="63">
        <v>30.976481918495097</v>
      </c>
      <c r="L28" s="63">
        <v>33.773989834006699</v>
      </c>
      <c r="M28" s="63">
        <v>59.8294675223826</v>
      </c>
      <c r="N28" s="63">
        <v>4.0882110503641504</v>
      </c>
      <c r="O28" s="63">
        <v>7.6138457185949679E-2</v>
      </c>
    </row>
    <row r="29" spans="1:15">
      <c r="A29" s="19">
        <v>27</v>
      </c>
      <c r="B29" s="20" t="s">
        <v>94</v>
      </c>
      <c r="C29" s="63">
        <v>915.67009678308557</v>
      </c>
      <c r="D29" s="63">
        <v>1197.1750441859829</v>
      </c>
      <c r="E29" s="63">
        <v>1109.7387327296196</v>
      </c>
      <c r="F29" s="63">
        <v>1467.1690836152422</v>
      </c>
      <c r="G29" s="63">
        <v>1750.6094154637024</v>
      </c>
      <c r="H29" s="63">
        <v>2284.6249288337931</v>
      </c>
      <c r="I29" s="63">
        <v>2653.2398267957146</v>
      </c>
      <c r="J29" s="63">
        <v>3020.6516185883515</v>
      </c>
      <c r="K29" s="63">
        <v>3342.1432933002393</v>
      </c>
      <c r="L29" s="63">
        <v>3629.6214103631787</v>
      </c>
      <c r="M29" s="63">
        <v>4042.0085451212899</v>
      </c>
      <c r="N29" s="63">
        <v>444.19798006933854</v>
      </c>
      <c r="O29" s="63">
        <v>808.74819689411106</v>
      </c>
    </row>
    <row r="30" spans="1:15">
      <c r="A30" s="19">
        <v>28</v>
      </c>
      <c r="B30" s="20" t="s">
        <v>95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>
      <c r="A31" s="19">
        <v>29</v>
      </c>
      <c r="B31" s="20" t="s">
        <v>96</v>
      </c>
      <c r="C31" s="63">
        <v>915.67009678308557</v>
      </c>
      <c r="D31" s="63">
        <v>1197.1750441859829</v>
      </c>
      <c r="E31" s="63">
        <v>1109.7387327296196</v>
      </c>
      <c r="F31" s="63">
        <v>1467.1690836152422</v>
      </c>
      <c r="G31" s="63">
        <v>1750.6094154637024</v>
      </c>
      <c r="H31" s="63">
        <v>2284.6249288337931</v>
      </c>
      <c r="I31" s="63">
        <v>2653.2398267957146</v>
      </c>
      <c r="J31" s="63">
        <v>3020.6516185883515</v>
      </c>
      <c r="K31" s="63">
        <v>3342.1432933002393</v>
      </c>
      <c r="L31" s="63">
        <v>3629.6214103631787</v>
      </c>
      <c r="M31" s="63">
        <v>4042.0085451212899</v>
      </c>
      <c r="N31" s="63">
        <v>444.19798006933854</v>
      </c>
      <c r="O31" s="63">
        <v>814.01381343889921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opLeftCell="A4" workbookViewId="0">
      <selection activeCell="C20" sqref="C20"/>
    </sheetView>
  </sheetViews>
  <sheetFormatPr defaultRowHeight="15"/>
  <cols>
    <col min="1" max="1" width="3.28515625" style="5" customWidth="1"/>
    <col min="2" max="2" width="3.28515625" style="8" customWidth="1"/>
    <col min="3" max="3" width="62.140625" bestFit="1" customWidth="1"/>
    <col min="4" max="4" width="82.85546875" customWidth="1"/>
  </cols>
  <sheetData>
    <row r="1" spans="2:5">
      <c r="B1" s="6"/>
    </row>
    <row r="2" spans="2:5">
      <c r="B2" s="6"/>
    </row>
    <row r="3" spans="2:5">
      <c r="B3" s="6"/>
    </row>
    <row r="4" spans="2:5">
      <c r="B4" s="6"/>
    </row>
    <row r="5" spans="2:5">
      <c r="B5" s="6"/>
    </row>
    <row r="6" spans="2:5">
      <c r="B6" s="6"/>
    </row>
    <row r="7" spans="2:5">
      <c r="B7" s="6"/>
    </row>
    <row r="8" spans="2:5">
      <c r="B8" s="6"/>
      <c r="C8" s="10" t="s">
        <v>1</v>
      </c>
      <c r="D8" s="10" t="s">
        <v>2</v>
      </c>
    </row>
    <row r="9" spans="2:5">
      <c r="B9" s="6"/>
      <c r="C9" s="11" t="s">
        <v>3</v>
      </c>
      <c r="D9" s="12" t="s">
        <v>4</v>
      </c>
      <c r="E9" s="7"/>
    </row>
    <row r="10" spans="2:5">
      <c r="B10" s="6"/>
      <c r="C10" s="11"/>
      <c r="D10" s="11"/>
    </row>
    <row r="11" spans="2:5">
      <c r="B11" s="6"/>
      <c r="C11" s="11" t="s">
        <v>5</v>
      </c>
      <c r="D11" s="11" t="s">
        <v>6</v>
      </c>
    </row>
    <row r="12" spans="2:5" ht="43.5">
      <c r="B12" s="6"/>
      <c r="C12" s="13" t="s">
        <v>11</v>
      </c>
      <c r="D12" s="13" t="s">
        <v>11</v>
      </c>
    </row>
    <row r="13" spans="2:5">
      <c r="B13" s="6"/>
      <c r="C13" s="11"/>
      <c r="D13" s="11"/>
    </row>
    <row r="14" spans="2:5">
      <c r="B14" s="6"/>
      <c r="C14" s="11"/>
      <c r="D14" s="11"/>
    </row>
    <row r="15" spans="2:5">
      <c r="B15" s="6"/>
      <c r="C15" s="11"/>
      <c r="D15" s="11"/>
    </row>
    <row r="16" spans="2:5">
      <c r="B16" s="6"/>
      <c r="C16" s="11" t="s">
        <v>7</v>
      </c>
      <c r="D16" s="11" t="s">
        <v>7</v>
      </c>
    </row>
    <row r="17" spans="2:4">
      <c r="B17" s="6"/>
      <c r="C17" s="11"/>
      <c r="D17" s="11"/>
    </row>
    <row r="18" spans="2:4">
      <c r="B18" s="6"/>
    </row>
    <row r="19" spans="2:4">
      <c r="B19" s="6"/>
    </row>
    <row r="20" spans="2:4">
      <c r="B20" s="6"/>
    </row>
    <row r="21" spans="2:4">
      <c r="B21" s="6"/>
    </row>
    <row r="22" spans="2:4">
      <c r="B22" s="6"/>
    </row>
    <row r="23" spans="2:4">
      <c r="B23" s="6"/>
    </row>
    <row r="24" spans="2:4">
      <c r="B24" s="6"/>
    </row>
    <row r="25" spans="2:4">
      <c r="B25" s="6"/>
    </row>
    <row r="26" spans="2:4">
      <c r="B26" s="6"/>
    </row>
    <row r="27" spans="2:4">
      <c r="B27" s="6"/>
    </row>
    <row r="28" spans="2:4">
      <c r="B28" s="6"/>
    </row>
    <row r="29" spans="2:4">
      <c r="B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O6"/>
  <sheetViews>
    <sheetView showGridLines="0" zoomScale="85" zoomScaleNormal="85" workbookViewId="0">
      <selection activeCell="O15" sqref="O15"/>
    </sheetView>
  </sheetViews>
  <sheetFormatPr defaultRowHeight="15"/>
  <cols>
    <col min="2" max="2" width="15" customWidth="1"/>
  </cols>
  <sheetData>
    <row r="1" spans="2:15">
      <c r="B1" t="s">
        <v>66</v>
      </c>
    </row>
    <row r="2" spans="2:15" ht="29.25" customHeight="1" thickBot="1">
      <c r="B2" s="46" t="s">
        <v>65</v>
      </c>
      <c r="C2" s="23">
        <v>42767</v>
      </c>
      <c r="D2" s="23">
        <v>42795</v>
      </c>
      <c r="E2" s="23">
        <v>42826</v>
      </c>
      <c r="F2" s="23">
        <v>42856</v>
      </c>
      <c r="G2" s="23">
        <v>42887</v>
      </c>
      <c r="H2" s="23">
        <v>42917</v>
      </c>
      <c r="I2" s="23">
        <v>42948</v>
      </c>
      <c r="J2" s="23">
        <v>42979</v>
      </c>
      <c r="K2" s="23">
        <v>43009</v>
      </c>
      <c r="L2" s="23">
        <v>43040</v>
      </c>
      <c r="M2" s="23">
        <v>43070</v>
      </c>
      <c r="N2" s="23">
        <v>43101</v>
      </c>
      <c r="O2" s="23">
        <v>43132</v>
      </c>
    </row>
    <row r="3" spans="2:15" ht="15.75" thickTop="1">
      <c r="B3" s="47" t="s">
        <v>60</v>
      </c>
      <c r="C3" s="44">
        <v>179</v>
      </c>
      <c r="D3" s="44">
        <v>177</v>
      </c>
      <c r="E3" s="44">
        <v>177</v>
      </c>
      <c r="F3" s="44">
        <v>176</v>
      </c>
      <c r="G3" s="44">
        <v>175</v>
      </c>
      <c r="H3" s="44">
        <v>171</v>
      </c>
      <c r="I3" s="44">
        <v>171</v>
      </c>
      <c r="J3" s="44">
        <v>170</v>
      </c>
      <c r="K3" s="44">
        <v>170</v>
      </c>
      <c r="L3" s="44">
        <v>169</v>
      </c>
      <c r="M3" s="44">
        <v>169</v>
      </c>
      <c r="N3" s="44">
        <v>168</v>
      </c>
      <c r="O3" s="45">
        <v>168</v>
      </c>
    </row>
    <row r="4" spans="2:15">
      <c r="B4" s="47" t="s">
        <v>61</v>
      </c>
      <c r="C4" s="44">
        <v>44</v>
      </c>
      <c r="D4" s="44">
        <v>43</v>
      </c>
      <c r="E4" s="44">
        <v>43</v>
      </c>
      <c r="F4" s="44">
        <v>43</v>
      </c>
      <c r="G4" s="44">
        <v>43</v>
      </c>
      <c r="H4" s="44">
        <v>43</v>
      </c>
      <c r="I4" s="44">
        <v>43</v>
      </c>
      <c r="J4" s="44">
        <v>44</v>
      </c>
      <c r="K4" s="44">
        <v>44</v>
      </c>
      <c r="L4" s="44">
        <v>44</v>
      </c>
      <c r="M4" s="44">
        <v>44</v>
      </c>
      <c r="N4" s="44">
        <v>44</v>
      </c>
      <c r="O4" s="45">
        <v>44</v>
      </c>
    </row>
    <row r="5" spans="2:15">
      <c r="B5" s="47" t="s">
        <v>62</v>
      </c>
      <c r="C5" s="44">
        <v>25</v>
      </c>
      <c r="D5" s="44">
        <v>25</v>
      </c>
      <c r="E5" s="44">
        <v>24</v>
      </c>
      <c r="F5" s="44">
        <v>24</v>
      </c>
      <c r="G5" s="44">
        <v>24</v>
      </c>
      <c r="H5" s="44">
        <v>24</v>
      </c>
      <c r="I5" s="44">
        <v>24</v>
      </c>
      <c r="J5" s="44">
        <v>24</v>
      </c>
      <c r="K5" s="44">
        <v>24</v>
      </c>
      <c r="L5" s="44">
        <v>23</v>
      </c>
      <c r="M5" s="44">
        <v>23</v>
      </c>
      <c r="N5" s="44">
        <v>23</v>
      </c>
      <c r="O5" s="45">
        <v>23</v>
      </c>
    </row>
    <row r="6" spans="2:15">
      <c r="B6" s="48" t="s">
        <v>59</v>
      </c>
      <c r="C6" s="49">
        <f t="shared" ref="C6:N6" si="0">SUM(C3:C5)</f>
        <v>248</v>
      </c>
      <c r="D6" s="49">
        <f t="shared" si="0"/>
        <v>245</v>
      </c>
      <c r="E6" s="49">
        <f t="shared" si="0"/>
        <v>244</v>
      </c>
      <c r="F6" s="49">
        <f t="shared" si="0"/>
        <v>243</v>
      </c>
      <c r="G6" s="49">
        <f t="shared" si="0"/>
        <v>242</v>
      </c>
      <c r="H6" s="49">
        <f t="shared" si="0"/>
        <v>238</v>
      </c>
      <c r="I6" s="49">
        <f t="shared" si="0"/>
        <v>238</v>
      </c>
      <c r="J6" s="49">
        <f t="shared" si="0"/>
        <v>238</v>
      </c>
      <c r="K6" s="49">
        <f t="shared" si="0"/>
        <v>238</v>
      </c>
      <c r="L6" s="49">
        <f t="shared" si="0"/>
        <v>236</v>
      </c>
      <c r="M6" s="49">
        <f t="shared" si="0"/>
        <v>236</v>
      </c>
      <c r="N6" s="49">
        <f t="shared" si="0"/>
        <v>235</v>
      </c>
      <c r="O6" s="50">
        <f t="shared" ref="D6:O6" si="1">SUM(O3:O5)</f>
        <v>235</v>
      </c>
    </row>
  </sheetData>
  <pageMargins left="0.7" right="0.7" top="0.75" bottom="0.75" header="0.3" footer="0.3"/>
  <ignoredErrors>
    <ignoredError sqref="C6:O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31"/>
  <sheetViews>
    <sheetView showGridLines="0" topLeftCell="A19" zoomScale="85" zoomScaleNormal="85" workbookViewId="0">
      <selection activeCell="E42" sqref="E42"/>
    </sheetView>
  </sheetViews>
  <sheetFormatPr defaultRowHeight="14.25"/>
  <cols>
    <col min="1" max="1" width="9.140625" style="55"/>
    <col min="2" max="2" width="27" style="55" bestFit="1" customWidth="1"/>
    <col min="3" max="3" width="18.140625" style="53" customWidth="1"/>
    <col min="4" max="4" width="28.140625" style="54" bestFit="1" customWidth="1"/>
    <col min="5" max="5" width="28.140625" style="54" customWidth="1"/>
    <col min="6" max="6" width="28.140625" style="54" bestFit="1" customWidth="1"/>
    <col min="7" max="16384" width="9.140625" style="55"/>
  </cols>
  <sheetData>
    <row r="1" spans="2:6">
      <c r="B1" s="52" t="s">
        <v>138</v>
      </c>
    </row>
    <row r="2" spans="2:6" ht="28.5">
      <c r="B2" s="56" t="s">
        <v>97</v>
      </c>
      <c r="C2" s="56" t="s">
        <v>98</v>
      </c>
      <c r="D2" s="57" t="s">
        <v>99</v>
      </c>
      <c r="E2" s="57" t="s">
        <v>100</v>
      </c>
      <c r="F2" s="57" t="s">
        <v>101</v>
      </c>
    </row>
    <row r="3" spans="2:6">
      <c r="B3" s="55" t="s">
        <v>102</v>
      </c>
      <c r="C3" s="53">
        <v>2</v>
      </c>
      <c r="D3" s="54">
        <v>374197159800</v>
      </c>
      <c r="E3" s="54">
        <v>376706269732</v>
      </c>
      <c r="F3" s="54">
        <v>383525854398</v>
      </c>
    </row>
    <row r="4" spans="2:6">
      <c r="B4" s="58" t="s">
        <v>103</v>
      </c>
      <c r="C4" s="59">
        <v>4</v>
      </c>
      <c r="D4" s="60">
        <v>3915646984082</v>
      </c>
      <c r="E4" s="60">
        <v>3980530302770</v>
      </c>
      <c r="F4" s="60">
        <v>4016041936030</v>
      </c>
    </row>
    <row r="5" spans="2:6">
      <c r="B5" s="55" t="s">
        <v>104</v>
      </c>
      <c r="C5" s="53">
        <v>1</v>
      </c>
      <c r="D5" s="54">
        <v>71855155487</v>
      </c>
      <c r="E5" s="54">
        <v>73642686551</v>
      </c>
      <c r="F5" s="54">
        <v>73642686551</v>
      </c>
    </row>
    <row r="6" spans="2:6">
      <c r="B6" s="58" t="s">
        <v>105</v>
      </c>
      <c r="C6" s="59">
        <v>6</v>
      </c>
      <c r="D6" s="60">
        <v>984301753905</v>
      </c>
      <c r="E6" s="60">
        <v>1003211664519</v>
      </c>
      <c r="F6" s="60">
        <v>1013713399134</v>
      </c>
    </row>
    <row r="7" spans="2:6">
      <c r="B7" s="55" t="s">
        <v>106</v>
      </c>
      <c r="C7" s="53">
        <v>146</v>
      </c>
      <c r="D7" s="54">
        <v>209554912812702.94</v>
      </c>
      <c r="E7" s="54">
        <v>214355581443548.09</v>
      </c>
      <c r="F7" s="54">
        <v>215964670992112.44</v>
      </c>
    </row>
    <row r="8" spans="2:6">
      <c r="B8" s="58" t="s">
        <v>107</v>
      </c>
      <c r="C8" s="59">
        <v>1</v>
      </c>
      <c r="D8" s="60">
        <v>147065374682</v>
      </c>
      <c r="E8" s="60">
        <v>149051437737</v>
      </c>
      <c r="F8" s="60">
        <v>149277034832</v>
      </c>
    </row>
    <row r="9" spans="2:6">
      <c r="B9" s="55" t="s">
        <v>108</v>
      </c>
      <c r="C9" s="53">
        <v>19</v>
      </c>
      <c r="D9" s="54">
        <v>23677592975330.594</v>
      </c>
      <c r="E9" s="54">
        <v>24012347367643.133</v>
      </c>
      <c r="F9" s="54">
        <v>24137716056387.434</v>
      </c>
    </row>
    <row r="10" spans="2:6">
      <c r="B10" s="58" t="s">
        <v>109</v>
      </c>
      <c r="C10" s="59">
        <v>10</v>
      </c>
      <c r="D10" s="60">
        <v>4593167002037</v>
      </c>
      <c r="E10" s="60">
        <v>4635666396463</v>
      </c>
      <c r="F10" s="60">
        <v>4744904861928</v>
      </c>
    </row>
    <row r="11" spans="2:6">
      <c r="B11" s="55" t="s">
        <v>110</v>
      </c>
      <c r="C11" s="53">
        <v>13</v>
      </c>
      <c r="D11" s="54">
        <v>2557929088255</v>
      </c>
      <c r="E11" s="54">
        <v>2631506866489</v>
      </c>
      <c r="F11" s="54">
        <v>2639865907825</v>
      </c>
    </row>
    <row r="12" spans="2:6">
      <c r="B12" s="58" t="s">
        <v>111</v>
      </c>
      <c r="C12" s="59">
        <v>1</v>
      </c>
      <c r="D12" s="60">
        <v>421989042840</v>
      </c>
      <c r="E12" s="60">
        <v>433357196681</v>
      </c>
      <c r="F12" s="60">
        <v>434406958714</v>
      </c>
    </row>
    <row r="13" spans="2:6">
      <c r="B13" s="55" t="s">
        <v>112</v>
      </c>
      <c r="C13" s="53">
        <v>1</v>
      </c>
      <c r="D13" s="54">
        <v>180765846918</v>
      </c>
      <c r="E13" s="54">
        <v>184700338430</v>
      </c>
      <c r="F13" s="54">
        <v>184978096184</v>
      </c>
    </row>
    <row r="14" spans="2:6">
      <c r="B14" s="58" t="s">
        <v>113</v>
      </c>
      <c r="C14" s="59">
        <v>1</v>
      </c>
      <c r="D14" s="60">
        <v>77332880820</v>
      </c>
      <c r="E14" s="60">
        <v>78926738885</v>
      </c>
      <c r="F14" s="60">
        <v>79088863452</v>
      </c>
    </row>
    <row r="15" spans="2:6">
      <c r="B15" s="55" t="s">
        <v>114</v>
      </c>
      <c r="C15" s="53">
        <v>2</v>
      </c>
      <c r="D15" s="54">
        <v>1903291064739</v>
      </c>
      <c r="E15" s="54">
        <v>1951751868837</v>
      </c>
      <c r="F15" s="54">
        <v>1960495977125</v>
      </c>
    </row>
    <row r="16" spans="2:6">
      <c r="B16" s="58" t="s">
        <v>115</v>
      </c>
      <c r="C16" s="59">
        <v>1</v>
      </c>
      <c r="D16" s="60">
        <v>8391182771</v>
      </c>
      <c r="E16" s="60">
        <v>8725413660</v>
      </c>
      <c r="F16" s="60">
        <v>8725413660</v>
      </c>
    </row>
    <row r="17" spans="2:6">
      <c r="B17" s="55" t="s">
        <v>116</v>
      </c>
      <c r="C17" s="53">
        <v>1</v>
      </c>
      <c r="D17" s="54">
        <v>120234699414</v>
      </c>
      <c r="E17" s="54">
        <v>122956442275</v>
      </c>
      <c r="F17" s="54">
        <v>123156442275</v>
      </c>
    </row>
    <row r="18" spans="2:6">
      <c r="B18" s="58" t="s">
        <v>117</v>
      </c>
      <c r="C18" s="59">
        <v>1</v>
      </c>
      <c r="D18" s="60">
        <v>152277101700</v>
      </c>
      <c r="E18" s="60">
        <v>153554803045.85001</v>
      </c>
      <c r="F18" s="60">
        <v>156019386379.23001</v>
      </c>
    </row>
    <row r="19" spans="2:6">
      <c r="B19" s="55" t="s">
        <v>118</v>
      </c>
      <c r="C19" s="53">
        <v>1</v>
      </c>
      <c r="D19" s="54">
        <v>468426780169</v>
      </c>
      <c r="E19" s="54">
        <v>471124453370</v>
      </c>
      <c r="F19" s="54">
        <v>471927578351</v>
      </c>
    </row>
    <row r="20" spans="2:6">
      <c r="B20" s="58" t="s">
        <v>119</v>
      </c>
      <c r="C20" s="59">
        <v>2</v>
      </c>
      <c r="D20" s="60">
        <v>190020676347</v>
      </c>
      <c r="E20" s="60">
        <v>205604002423</v>
      </c>
      <c r="F20" s="60">
        <v>207047634778</v>
      </c>
    </row>
    <row r="21" spans="2:6">
      <c r="B21" s="55" t="s">
        <v>120</v>
      </c>
      <c r="C21" s="53">
        <v>1</v>
      </c>
      <c r="D21" s="54">
        <v>482844515278</v>
      </c>
      <c r="E21" s="54">
        <v>521762016812</v>
      </c>
      <c r="F21" s="54">
        <v>522702435906</v>
      </c>
    </row>
    <row r="22" spans="2:6">
      <c r="B22" s="58" t="s">
        <v>121</v>
      </c>
      <c r="C22" s="59">
        <v>1</v>
      </c>
      <c r="D22" s="60">
        <v>598701286732</v>
      </c>
      <c r="E22" s="60">
        <v>613997444106</v>
      </c>
      <c r="F22" s="60">
        <v>616129882348</v>
      </c>
    </row>
    <row r="23" spans="2:6">
      <c r="B23" s="55" t="s">
        <v>122</v>
      </c>
      <c r="C23" s="53">
        <v>1</v>
      </c>
      <c r="D23" s="54">
        <v>357246165089</v>
      </c>
      <c r="E23" s="54">
        <v>365087903416</v>
      </c>
      <c r="F23" s="54">
        <v>368050561677</v>
      </c>
    </row>
    <row r="24" spans="2:6">
      <c r="B24" s="58" t="s">
        <v>123</v>
      </c>
      <c r="C24" s="59">
        <v>3</v>
      </c>
      <c r="D24" s="60">
        <v>916903935792</v>
      </c>
      <c r="E24" s="60">
        <v>930363289284</v>
      </c>
      <c r="F24" s="60">
        <v>933929569223</v>
      </c>
    </row>
    <row r="25" spans="2:6">
      <c r="B25" s="55" t="s">
        <v>124</v>
      </c>
      <c r="C25" s="53">
        <v>1</v>
      </c>
      <c r="D25" s="54">
        <v>49705167388</v>
      </c>
      <c r="E25" s="54">
        <v>52129556829</v>
      </c>
      <c r="F25" s="54">
        <v>52129556829</v>
      </c>
    </row>
    <row r="26" spans="2:6">
      <c r="B26" s="58" t="s">
        <v>125</v>
      </c>
      <c r="C26" s="59">
        <v>1</v>
      </c>
      <c r="D26" s="60">
        <v>146782895870</v>
      </c>
      <c r="E26" s="60">
        <v>151948771547</v>
      </c>
      <c r="F26" s="60">
        <v>151978771547</v>
      </c>
    </row>
    <row r="27" spans="2:6">
      <c r="B27" s="55" t="s">
        <v>126</v>
      </c>
      <c r="C27" s="53">
        <v>1</v>
      </c>
      <c r="D27" s="54">
        <v>223512774873</v>
      </c>
      <c r="E27" s="54">
        <v>234591444726</v>
      </c>
      <c r="F27" s="54">
        <v>235089938741</v>
      </c>
    </row>
    <row r="28" spans="2:6">
      <c r="B28" s="58" t="s">
        <v>127</v>
      </c>
      <c r="C28" s="59">
        <v>4</v>
      </c>
      <c r="D28" s="60">
        <v>1454618174925.46</v>
      </c>
      <c r="E28" s="60">
        <v>1532116133823.99</v>
      </c>
      <c r="F28" s="60">
        <v>1549770568472.99</v>
      </c>
    </row>
    <row r="29" spans="2:6">
      <c r="B29" s="55" t="s">
        <v>128</v>
      </c>
      <c r="C29" s="53">
        <v>5</v>
      </c>
      <c r="D29" s="54">
        <v>3735396851657</v>
      </c>
      <c r="E29" s="54">
        <v>4038039167583.3999</v>
      </c>
      <c r="F29" s="54">
        <v>4045409311592.3999</v>
      </c>
    </row>
    <row r="30" spans="2:6">
      <c r="B30" s="58" t="s">
        <v>129</v>
      </c>
      <c r="C30" s="59">
        <v>4</v>
      </c>
      <c r="D30" s="60">
        <v>904473666739</v>
      </c>
      <c r="E30" s="60">
        <v>981220804325</v>
      </c>
      <c r="F30" s="60">
        <v>985641260414</v>
      </c>
    </row>
    <row r="31" spans="2:6">
      <c r="B31" s="61" t="s">
        <v>130</v>
      </c>
      <c r="C31" s="61">
        <v>235</v>
      </c>
      <c r="D31" s="62">
        <v>258269583016343</v>
      </c>
      <c r="E31" s="62">
        <v>264250202225511.47</v>
      </c>
      <c r="F31" s="62">
        <v>266210036936866.5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I6"/>
  <sheetViews>
    <sheetView showGridLines="0" zoomScale="85" zoomScaleNormal="85" workbookViewId="0">
      <selection activeCell="I18" sqref="I18"/>
    </sheetView>
  </sheetViews>
  <sheetFormatPr defaultRowHeight="15"/>
  <cols>
    <col min="2" max="2" width="12.140625" bestFit="1" customWidth="1"/>
    <col min="3" max="9" width="11.42578125" bestFit="1" customWidth="1"/>
  </cols>
  <sheetData>
    <row r="2" spans="2:9" ht="26.25" thickBot="1">
      <c r="B2" s="46" t="s">
        <v>134</v>
      </c>
      <c r="C2" s="68">
        <v>2010</v>
      </c>
      <c r="D2" s="68">
        <v>2011</v>
      </c>
      <c r="E2" s="68">
        <v>2012</v>
      </c>
      <c r="F2" s="68">
        <v>2013</v>
      </c>
      <c r="G2" s="68">
        <v>2014</v>
      </c>
      <c r="H2" s="68">
        <v>2015</v>
      </c>
      <c r="I2" s="70">
        <v>2016</v>
      </c>
    </row>
    <row r="3" spans="2:9" ht="15.75" thickTop="1">
      <c r="B3" s="47" t="s">
        <v>60</v>
      </c>
      <c r="C3" s="74">
        <v>1147633</v>
      </c>
      <c r="D3" s="69">
        <v>1138048</v>
      </c>
      <c r="E3" s="69">
        <v>1134609</v>
      </c>
      <c r="F3" s="69">
        <v>1081021</v>
      </c>
      <c r="G3" s="69">
        <v>1103840</v>
      </c>
      <c r="H3" s="69">
        <v>1088755</v>
      </c>
      <c r="I3" s="71">
        <v>1069982</v>
      </c>
    </row>
    <row r="4" spans="2:9">
      <c r="B4" s="47" t="s">
        <v>61</v>
      </c>
      <c r="C4" s="74">
        <v>235108</v>
      </c>
      <c r="D4" s="69">
        <v>274779</v>
      </c>
      <c r="E4" s="69">
        <v>299251</v>
      </c>
      <c r="F4" s="69">
        <v>285147</v>
      </c>
      <c r="G4" s="69">
        <v>342169</v>
      </c>
      <c r="H4" s="69">
        <v>352610</v>
      </c>
      <c r="I4" s="71">
        <v>363121</v>
      </c>
    </row>
    <row r="5" spans="2:9">
      <c r="B5" s="47" t="s">
        <v>62</v>
      </c>
      <c r="C5" s="74">
        <v>1435256</v>
      </c>
      <c r="D5" s="69">
        <v>1669881</v>
      </c>
      <c r="E5" s="69">
        <v>1911938</v>
      </c>
      <c r="F5" s="69">
        <v>2267477</v>
      </c>
      <c r="G5" s="69">
        <v>2479435</v>
      </c>
      <c r="H5" s="69">
        <v>2748162</v>
      </c>
      <c r="I5" s="71">
        <v>2961942</v>
      </c>
    </row>
    <row r="6" spans="2:9">
      <c r="B6" s="48" t="s">
        <v>135</v>
      </c>
      <c r="C6" s="72">
        <f>SUM(C3:C5)</f>
        <v>2817997</v>
      </c>
      <c r="D6" s="72">
        <f t="shared" ref="D6:I6" si="0">SUM(D3:D5)</f>
        <v>3082708</v>
      </c>
      <c r="E6" s="72">
        <f t="shared" si="0"/>
        <v>3345798</v>
      </c>
      <c r="F6" s="72">
        <f t="shared" si="0"/>
        <v>3633645</v>
      </c>
      <c r="G6" s="72">
        <f t="shared" si="0"/>
        <v>3925444</v>
      </c>
      <c r="H6" s="72">
        <f t="shared" si="0"/>
        <v>4189527</v>
      </c>
      <c r="I6" s="73">
        <f t="shared" si="0"/>
        <v>4395045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Q19"/>
  <sheetViews>
    <sheetView showGridLines="0" zoomScale="85" zoomScaleNormal="85" workbookViewId="0">
      <selection activeCell="U21" sqref="U21"/>
    </sheetView>
  </sheetViews>
  <sheetFormatPr defaultRowHeight="12.75"/>
  <cols>
    <col min="1" max="1" width="9.140625" style="25"/>
    <col min="2" max="2" width="16" style="25" bestFit="1" customWidth="1"/>
    <col min="3" max="3" width="14.140625" style="25" bestFit="1" customWidth="1"/>
    <col min="4" max="16" width="9.140625" style="25"/>
    <col min="17" max="17" width="9.140625" style="24"/>
    <col min="18" max="16384" width="9.140625" style="25"/>
  </cols>
  <sheetData>
    <row r="3" spans="2:16" ht="13.5" thickBot="1">
      <c r="B3" s="34" t="s">
        <v>58</v>
      </c>
      <c r="C3" s="23"/>
      <c r="D3" s="23">
        <v>42767</v>
      </c>
      <c r="E3" s="23">
        <v>42795</v>
      </c>
      <c r="F3" s="23">
        <v>42826</v>
      </c>
      <c r="G3" s="23">
        <v>42856</v>
      </c>
      <c r="H3" s="23">
        <v>42887</v>
      </c>
      <c r="I3" s="23">
        <v>42917</v>
      </c>
      <c r="J3" s="23">
        <v>42948</v>
      </c>
      <c r="K3" s="23">
        <v>42979</v>
      </c>
      <c r="L3" s="23">
        <v>43009</v>
      </c>
      <c r="M3" s="23">
        <v>43040</v>
      </c>
      <c r="N3" s="23">
        <v>43070</v>
      </c>
      <c r="O3" s="23">
        <v>43101</v>
      </c>
      <c r="P3" s="23">
        <v>43132</v>
      </c>
    </row>
    <row r="4" spans="2:16" ht="13.5" thickTop="1">
      <c r="B4" s="35" t="s">
        <v>133</v>
      </c>
      <c r="C4" s="29" t="s">
        <v>59</v>
      </c>
      <c r="D4" s="27">
        <v>1.2622218134089969E-2</v>
      </c>
      <c r="E4" s="27">
        <v>1.9289531500265425E-2</v>
      </c>
      <c r="F4" s="27">
        <v>2.3406057017056781E-2</v>
      </c>
      <c r="G4" s="27">
        <v>3.0737951967099542E-2</v>
      </c>
      <c r="H4" s="27">
        <v>3.6469016102560807E-2</v>
      </c>
      <c r="I4" s="27">
        <v>4.3964419583893334E-2</v>
      </c>
      <c r="J4" s="27">
        <v>5.1020162921107379E-2</v>
      </c>
      <c r="K4" s="27">
        <v>5.6541301079433851E-2</v>
      </c>
      <c r="L4" s="27">
        <v>6.2029284621179348E-2</v>
      </c>
      <c r="M4" s="27">
        <v>6.7484391368163851E-2</v>
      </c>
      <c r="N4" s="27">
        <v>7.3918322142442816E-2</v>
      </c>
      <c r="O4" s="27">
        <v>7.1823498999796344E-3</v>
      </c>
      <c r="P4" s="36">
        <v>1.2542008046196554E-2</v>
      </c>
    </row>
    <row r="5" spans="2:16">
      <c r="B5" s="37"/>
      <c r="C5" s="31" t="s">
        <v>60</v>
      </c>
      <c r="D5" s="26">
        <v>1.1851228899565684E-2</v>
      </c>
      <c r="E5" s="26">
        <v>1.9563374041972888E-2</v>
      </c>
      <c r="F5" s="26">
        <v>2.5483410445508271E-2</v>
      </c>
      <c r="G5" s="26">
        <v>3.3712292955142269E-2</v>
      </c>
      <c r="H5" s="26">
        <v>3.985811959524288E-2</v>
      </c>
      <c r="I5" s="26">
        <v>4.7014361308461143E-2</v>
      </c>
      <c r="J5" s="26">
        <v>5.5190860386949703E-2</v>
      </c>
      <c r="K5" s="26">
        <v>6.0618601284071046E-2</v>
      </c>
      <c r="L5" s="26">
        <v>6.6653041480610478E-2</v>
      </c>
      <c r="M5" s="26">
        <v>7.2944955536219713E-2</v>
      </c>
      <c r="N5" s="26">
        <v>7.9616263730297579E-2</v>
      </c>
      <c r="O5" s="26">
        <v>7.5230822684243873E-3</v>
      </c>
      <c r="P5" s="38">
        <v>1.2872469370473356E-2</v>
      </c>
    </row>
    <row r="6" spans="2:16">
      <c r="B6" s="37"/>
      <c r="C6" s="31" t="s">
        <v>61</v>
      </c>
      <c r="D6" s="26">
        <v>1.0844336044316654E-2</v>
      </c>
      <c r="E6" s="26">
        <v>1.7157990935968641E-2</v>
      </c>
      <c r="F6" s="26">
        <v>2.4733420445983211E-2</v>
      </c>
      <c r="G6" s="26">
        <v>3.1844944311906875E-2</v>
      </c>
      <c r="H6" s="26">
        <v>3.8946598565813562E-2</v>
      </c>
      <c r="I6" s="26">
        <v>4.6419189474309987E-2</v>
      </c>
      <c r="J6" s="26">
        <v>5.1394887854508686E-2</v>
      </c>
      <c r="K6" s="26">
        <v>5.8587011417390207E-2</v>
      </c>
      <c r="L6" s="26">
        <v>6.3502915224512013E-2</v>
      </c>
      <c r="M6" s="26">
        <v>6.8499141548037226E-2</v>
      </c>
      <c r="N6" s="26">
        <v>7.4309845119619772E-2</v>
      </c>
      <c r="O6" s="26">
        <v>7.1628945984659005E-3</v>
      </c>
      <c r="P6" s="38">
        <v>1.2659903633611606E-2</v>
      </c>
    </row>
    <row r="7" spans="2:16">
      <c r="B7" s="37"/>
      <c r="C7" s="31" t="s">
        <v>62</v>
      </c>
      <c r="D7" s="26">
        <v>1.5015743733191905E-2</v>
      </c>
      <c r="E7" s="26">
        <v>1.9548601660190845E-2</v>
      </c>
      <c r="F7" s="26">
        <v>1.8399293644191968E-2</v>
      </c>
      <c r="G7" s="26">
        <v>2.3933191809783923E-2</v>
      </c>
      <c r="H7" s="26">
        <v>2.8299478861597893E-2</v>
      </c>
      <c r="I7" s="26">
        <v>3.6580284100560863E-2</v>
      </c>
      <c r="J7" s="26">
        <v>4.2140396354724829E-2</v>
      </c>
      <c r="K7" s="26">
        <v>4.727401322993971E-2</v>
      </c>
      <c r="L7" s="26">
        <v>5.1931483337885873E-2</v>
      </c>
      <c r="M7" s="26">
        <v>5.5898955246984933E-2</v>
      </c>
      <c r="N7" s="26">
        <v>6.2117166519496232E-2</v>
      </c>
      <c r="O7" s="26">
        <v>6.5003788910273901E-3</v>
      </c>
      <c r="P7" s="38">
        <v>1.1831666565040467E-2</v>
      </c>
    </row>
    <row r="8" spans="2:16">
      <c r="B8" s="35" t="s">
        <v>136</v>
      </c>
      <c r="C8" s="29" t="s">
        <v>59</v>
      </c>
      <c r="D8" s="27">
        <v>1.6635504534950572E-2</v>
      </c>
      <c r="E8" s="27">
        <v>3.4642158833772446E-2</v>
      </c>
      <c r="F8" s="27">
        <v>4.1702500838960925E-2</v>
      </c>
      <c r="G8" s="27">
        <v>4.9550378040385833E-2</v>
      </c>
      <c r="H8" s="27">
        <v>5.8740189305074617E-2</v>
      </c>
      <c r="I8" s="27">
        <v>6.3644382324921825E-2</v>
      </c>
      <c r="J8" s="27">
        <v>7.2208381960639889E-2</v>
      </c>
      <c r="K8" s="27">
        <v>7.8684060857091162E-2</v>
      </c>
      <c r="L8" s="27">
        <v>8.3028875859491952E-2</v>
      </c>
      <c r="M8" s="27">
        <v>9.1242739828217734E-2</v>
      </c>
      <c r="N8" s="27">
        <v>0.10585894877588575</v>
      </c>
      <c r="O8" s="27">
        <v>1.703475626334679E-2</v>
      </c>
      <c r="P8" s="36">
        <v>1.5576517054727609E-2</v>
      </c>
    </row>
    <row r="9" spans="2:16">
      <c r="B9" s="39"/>
      <c r="C9" s="31" t="s">
        <v>60</v>
      </c>
      <c r="D9" s="26">
        <v>2.1323519845488331E-2</v>
      </c>
      <c r="E9" s="26">
        <v>3.7957163644435805E-2</v>
      </c>
      <c r="F9" s="26">
        <v>4.7427729410788037E-2</v>
      </c>
      <c r="G9" s="26">
        <v>5.6986338405012014E-2</v>
      </c>
      <c r="H9" s="26">
        <v>6.5440876831713513E-2</v>
      </c>
      <c r="I9" s="26">
        <v>6.8398351451555386E-2</v>
      </c>
      <c r="J9" s="26">
        <v>7.9227904902728422E-2</v>
      </c>
      <c r="K9" s="26">
        <v>8.5711646073620903E-2</v>
      </c>
      <c r="L9" s="26">
        <v>9.0792953906170717E-2</v>
      </c>
      <c r="M9" s="26">
        <v>9.9813553775398939E-2</v>
      </c>
      <c r="N9" s="26">
        <v>0.11465419329367658</v>
      </c>
      <c r="O9" s="26">
        <v>1.9272152724351115E-2</v>
      </c>
      <c r="P9" s="38">
        <v>1.7060561286162488E-2</v>
      </c>
    </row>
    <row r="10" spans="2:16">
      <c r="B10" s="39"/>
      <c r="C10" s="31" t="s">
        <v>61</v>
      </c>
      <c r="D10" s="26">
        <v>1.0596342125448873E-2</v>
      </c>
      <c r="E10" s="26">
        <v>3.2477470050001886E-2</v>
      </c>
      <c r="F10" s="26">
        <v>4.2228071828563744E-2</v>
      </c>
      <c r="G10" s="26">
        <v>4.993594408218776E-2</v>
      </c>
      <c r="H10" s="26">
        <v>5.9918814378633986E-2</v>
      </c>
      <c r="I10" s="26">
        <v>6.2194901911921195E-2</v>
      </c>
      <c r="J10" s="26">
        <v>7.0489400945743907E-2</v>
      </c>
      <c r="K10" s="26">
        <v>7.8804756228877906E-2</v>
      </c>
      <c r="L10" s="26">
        <v>8.6473577980564403E-2</v>
      </c>
      <c r="M10" s="26">
        <v>9.3392290391888441E-2</v>
      </c>
      <c r="N10" s="26">
        <v>0.11528609255508493</v>
      </c>
      <c r="O10" s="26">
        <v>2.014476835635744E-2</v>
      </c>
      <c r="P10" s="38">
        <v>1.8981941438552773E-2</v>
      </c>
    </row>
    <row r="11" spans="2:16">
      <c r="B11" s="39"/>
      <c r="C11" s="31" t="s">
        <v>62</v>
      </c>
      <c r="D11" s="26">
        <v>8.844541275781749E-3</v>
      </c>
      <c r="E11" s="26">
        <v>2.8317081368163417E-2</v>
      </c>
      <c r="F11" s="26">
        <v>2.9150056400723722E-2</v>
      </c>
      <c r="G11" s="26">
        <v>3.3479764221580603E-2</v>
      </c>
      <c r="H11" s="26">
        <v>4.4052279119867109E-2</v>
      </c>
      <c r="I11" s="26">
        <v>5.420553886387848E-2</v>
      </c>
      <c r="J11" s="26">
        <v>5.8179497355808442E-2</v>
      </c>
      <c r="K11" s="26">
        <v>6.4040369804257452E-2</v>
      </c>
      <c r="L11" s="26">
        <v>6.5676883577790224E-2</v>
      </c>
      <c r="M11" s="26">
        <v>7.2828605089350226E-2</v>
      </c>
      <c r="N11" s="26">
        <v>8.4153291302604155E-2</v>
      </c>
      <c r="O11" s="26">
        <v>1.122788996652513E-2</v>
      </c>
      <c r="P11" s="38">
        <v>1.120616519762635E-2</v>
      </c>
    </row>
    <row r="12" spans="2:16" ht="25.5">
      <c r="B12" s="40" t="s">
        <v>63</v>
      </c>
      <c r="C12" s="30" t="s">
        <v>59</v>
      </c>
      <c r="D12" s="33">
        <v>0.96109554488546012</v>
      </c>
      <c r="E12" s="33">
        <v>0.96978841943768679</v>
      </c>
      <c r="F12" s="33">
        <v>0.96899358896483656</v>
      </c>
      <c r="G12" s="33">
        <v>0.96843553752898948</v>
      </c>
      <c r="H12" s="33">
        <v>0.96544024618327751</v>
      </c>
      <c r="I12" s="33">
        <v>0.97074114339670048</v>
      </c>
      <c r="J12" s="33">
        <v>0.97068594571678901</v>
      </c>
      <c r="K12" s="33">
        <v>0.97136539389381549</v>
      </c>
      <c r="L12" s="33">
        <v>0.96929879645919859</v>
      </c>
      <c r="M12" s="33">
        <v>0.97289145912623975</v>
      </c>
      <c r="N12" s="33">
        <v>0.9751815537938473</v>
      </c>
      <c r="O12" s="33">
        <v>0.97056638096910808</v>
      </c>
      <c r="P12" s="41">
        <v>0.97017222185951379</v>
      </c>
    </row>
    <row r="13" spans="2:16">
      <c r="B13" s="39"/>
      <c r="C13" s="31" t="s">
        <v>60</v>
      </c>
      <c r="D13" s="26">
        <v>0.94930400770998058</v>
      </c>
      <c r="E13" s="26">
        <v>0.96378015436239939</v>
      </c>
      <c r="F13" s="26">
        <v>0.96170347130514788</v>
      </c>
      <c r="G13" s="26">
        <v>0.95960877092608021</v>
      </c>
      <c r="H13" s="26">
        <v>0.95768465182745344</v>
      </c>
      <c r="I13" s="26">
        <v>0.96323460897635027</v>
      </c>
      <c r="J13" s="26">
        <v>0.96277298180706217</v>
      </c>
      <c r="K13" s="26">
        <v>0.96299667040516168</v>
      </c>
      <c r="L13" s="26">
        <v>0.9605855832403728</v>
      </c>
      <c r="M13" s="26">
        <v>0.96422908823161557</v>
      </c>
      <c r="N13" s="26">
        <v>0.96832059848675922</v>
      </c>
      <c r="O13" s="26">
        <v>0.96382007721791785</v>
      </c>
      <c r="P13" s="38">
        <v>0.96384282547232003</v>
      </c>
    </row>
    <row r="14" spans="2:16">
      <c r="B14" s="39"/>
      <c r="C14" s="31" t="s">
        <v>61</v>
      </c>
      <c r="D14" s="26">
        <v>0.97494580348419801</v>
      </c>
      <c r="E14" s="26">
        <v>0.97697304711331867</v>
      </c>
      <c r="F14" s="26">
        <v>0.97071172057164978</v>
      </c>
      <c r="G14" s="26">
        <v>0.97862175165930665</v>
      </c>
      <c r="H14" s="26">
        <v>0.97002329494759132</v>
      </c>
      <c r="I14" s="26">
        <v>0.97570603955232804</v>
      </c>
      <c r="J14" s="26">
        <v>0.97694169262340014</v>
      </c>
      <c r="K14" s="26">
        <v>0.97715473626382876</v>
      </c>
      <c r="L14" s="26">
        <v>0.97406733545509638</v>
      </c>
      <c r="M14" s="26">
        <v>0.97757395149253434</v>
      </c>
      <c r="N14" s="26">
        <v>0.98082152477044715</v>
      </c>
      <c r="O14" s="26">
        <v>0.97089470437836423</v>
      </c>
      <c r="P14" s="38">
        <v>0.97670768123423879</v>
      </c>
    </row>
    <row r="15" spans="2:16">
      <c r="B15" s="42"/>
      <c r="C15" s="32" t="s">
        <v>62</v>
      </c>
      <c r="D15" s="28">
        <v>0.9821435093444888</v>
      </c>
      <c r="E15" s="28">
        <v>0.98006209691697899</v>
      </c>
      <c r="F15" s="28">
        <v>0.98410464153882793</v>
      </c>
      <c r="G15" s="28">
        <v>0.98328325920022486</v>
      </c>
      <c r="H15" s="28">
        <v>0.97986214999732968</v>
      </c>
      <c r="I15" s="28">
        <v>0.98430508403315808</v>
      </c>
      <c r="J15" s="28">
        <v>0.98461230206976225</v>
      </c>
      <c r="K15" s="28">
        <v>0.98585314523231171</v>
      </c>
      <c r="L15" s="28">
        <v>0.98467740732041553</v>
      </c>
      <c r="M15" s="28">
        <v>0.98840766396303803</v>
      </c>
      <c r="N15" s="28">
        <v>0.98690843208506596</v>
      </c>
      <c r="O15" s="28">
        <v>0.98438191725611157</v>
      </c>
      <c r="P15" s="43">
        <v>0.98026419990433045</v>
      </c>
    </row>
    <row r="16" spans="2:16">
      <c r="B16" s="66" t="s">
        <v>131</v>
      </c>
    </row>
    <row r="17" spans="2:16">
      <c r="B17" s="67" t="s">
        <v>132</v>
      </c>
    </row>
    <row r="18" spans="2:16">
      <c r="B18" s="75" t="s">
        <v>137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2:16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47"/>
  <sheetViews>
    <sheetView showGridLines="0" zoomScale="85" zoomScaleNormal="85" workbookViewId="0">
      <pane xSplit="2" ySplit="2" topLeftCell="C3" activePane="bottomRight" state="frozen"/>
      <selection activeCell="G34" sqref="G34"/>
      <selection pane="topRight" activeCell="G34" sqref="G34"/>
      <selection pane="bottomLeft" activeCell="G34" sqref="G34"/>
      <selection pane="bottomRight" activeCell="C1" sqref="C1:C1048576"/>
    </sheetView>
  </sheetViews>
  <sheetFormatPr defaultRowHeight="15"/>
  <cols>
    <col min="1" max="1" width="3.85546875" bestFit="1" customWidth="1"/>
    <col min="2" max="2" width="59.85546875" bestFit="1" customWidth="1"/>
    <col min="3" max="15" width="10.42578125" bestFit="1" customWidth="1"/>
  </cols>
  <sheetData>
    <row r="1" spans="1:15">
      <c r="B1" t="s">
        <v>64</v>
      </c>
    </row>
    <row r="2" spans="1:15">
      <c r="A2" s="14" t="s">
        <v>0</v>
      </c>
      <c r="B2" s="14" t="s">
        <v>12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13</v>
      </c>
      <c r="C3" s="64">
        <f>+'LAN-PPMP'!C3+'LAN-PPIP'!C3+'LAN-DPLK'!C3</f>
        <v>404.91355029992678</v>
      </c>
      <c r="D3" s="64">
        <f>+'LAN-PPMP'!D3+'LAN-PPIP'!D3+'LAN-DPLK'!D3</f>
        <v>208.15366004369002</v>
      </c>
      <c r="E3" s="64">
        <f>+'LAN-PPMP'!E3+'LAN-PPIP'!E3+'LAN-DPLK'!E3</f>
        <v>416.94658852385987</v>
      </c>
      <c r="F3" s="64">
        <f>+'LAN-PPMP'!F3+'LAN-PPIP'!F3+'LAN-DPLK'!F3</f>
        <v>451.19697164267001</v>
      </c>
      <c r="G3" s="64">
        <f>+'LAN-PPMP'!G3+'LAN-PPIP'!G3+'LAN-DPLK'!G3</f>
        <v>185.56208972141997</v>
      </c>
      <c r="H3" s="64">
        <f>+'LAN-PPMP'!H3+'LAN-PPIP'!H3+'LAN-DPLK'!H3</f>
        <v>401.01504598974998</v>
      </c>
      <c r="I3" s="64">
        <f>+'LAN-PPMP'!I3+'LAN-PPIP'!I3+'LAN-DPLK'!I3</f>
        <v>346.75046577388997</v>
      </c>
      <c r="J3" s="64">
        <f>+'LAN-PPMP'!J3+'LAN-PPIP'!J3+'LAN-DPLK'!J3</f>
        <v>572.33629375498003</v>
      </c>
      <c r="K3" s="64">
        <f>+'LAN-PPMP'!K3+'LAN-PPIP'!K3+'LAN-DPLK'!K3</f>
        <v>652.10309039540994</v>
      </c>
      <c r="L3" s="64">
        <f>+'LAN-PPMP'!L3+'LAN-PPIP'!L3+'LAN-DPLK'!L3</f>
        <v>651.35649886731994</v>
      </c>
      <c r="M3" s="64">
        <f>+'LAN-PPMP'!M3+'LAN-PPIP'!M3+'LAN-DPLK'!M3</f>
        <v>288.56558919190996</v>
      </c>
      <c r="N3" s="64">
        <f>+'LAN-PPMP'!N3+'LAN-PPIP'!N3+'LAN-DPLK'!N3</f>
        <v>468.81332334294996</v>
      </c>
      <c r="O3" s="64">
        <f>+'LAN-PPMP'!O3+'LAN-PPIP'!O3+'LAN-DPLK'!O3</f>
        <v>947.45592949297998</v>
      </c>
    </row>
    <row r="4" spans="1:15">
      <c r="A4" s="16">
        <v>2</v>
      </c>
      <c r="B4" s="17" t="s">
        <v>14</v>
      </c>
      <c r="C4" s="64">
        <f>+'LAN-PPMP'!C4+'LAN-PPIP'!C4+'LAN-DPLK'!C4</f>
        <v>1091.260070066</v>
      </c>
      <c r="D4" s="64">
        <f>+'LAN-PPMP'!D4+'LAN-PPIP'!D4+'LAN-DPLK'!D4</f>
        <v>1705.6558049863302</v>
      </c>
      <c r="E4" s="64">
        <f>+'LAN-PPMP'!E4+'LAN-PPIP'!E4+'LAN-DPLK'!E4</f>
        <v>1152.1471323139999</v>
      </c>
      <c r="F4" s="64">
        <f>+'LAN-PPMP'!F4+'LAN-PPIP'!F4+'LAN-DPLK'!F4</f>
        <v>1723.277299593</v>
      </c>
      <c r="G4" s="64">
        <f>+'LAN-PPMP'!G4+'LAN-PPIP'!G4+'LAN-DPLK'!G4</f>
        <v>2038.467881043</v>
      </c>
      <c r="H4" s="64">
        <f>+'LAN-PPMP'!H4+'LAN-PPIP'!H4+'LAN-DPLK'!H4</f>
        <v>1636.1684120192601</v>
      </c>
      <c r="I4" s="64">
        <f>+'LAN-PPMP'!I4+'LAN-PPIP'!I4+'LAN-DPLK'!I4</f>
        <v>1085.766347624</v>
      </c>
      <c r="J4" s="64">
        <f>+'LAN-PPMP'!J4+'LAN-PPIP'!J4+'LAN-DPLK'!J4</f>
        <v>1246.0638335890001</v>
      </c>
      <c r="K4" s="64">
        <f>+'LAN-PPMP'!K4+'LAN-PPIP'!K4+'LAN-DPLK'!K4</f>
        <v>1964.786084182</v>
      </c>
      <c r="L4" s="64">
        <f>+'LAN-PPMP'!L4+'LAN-PPIP'!L4+'LAN-DPLK'!L4</f>
        <v>2789.95667451395</v>
      </c>
      <c r="M4" s="64">
        <f>+'LAN-PPMP'!M4+'LAN-PPIP'!M4+'LAN-DPLK'!M4</f>
        <v>1174.0894535689999</v>
      </c>
      <c r="N4" s="64">
        <f>+'LAN-PPMP'!N4+'LAN-PPIP'!N4+'LAN-DPLK'!N4</f>
        <v>1442.1592425819999</v>
      </c>
      <c r="O4" s="64">
        <f>+'LAN-PPMP'!O4+'LAN-PPIP'!O4+'LAN-DPLK'!O4</f>
        <v>1087.1869514990001</v>
      </c>
    </row>
    <row r="5" spans="1:15">
      <c r="A5" s="16">
        <v>3</v>
      </c>
      <c r="B5" s="17" t="s">
        <v>15</v>
      </c>
      <c r="C5" s="64">
        <f>+'LAN-PPMP'!C5+'LAN-PPIP'!C5+'LAN-DPLK'!C5</f>
        <v>59817.624203145213</v>
      </c>
      <c r="D5" s="64">
        <f>+'LAN-PPMP'!D5+'LAN-PPIP'!D5+'LAN-DPLK'!D5</f>
        <v>62801.608707272208</v>
      </c>
      <c r="E5" s="64">
        <f>+'LAN-PPMP'!E5+'LAN-PPIP'!E5+'LAN-DPLK'!E5</f>
        <v>65017.032818486914</v>
      </c>
      <c r="F5" s="64">
        <f>+'LAN-PPMP'!F5+'LAN-PPIP'!F5+'LAN-DPLK'!F5</f>
        <v>66203.026338708762</v>
      </c>
      <c r="G5" s="64">
        <f>+'LAN-PPMP'!G5+'LAN-PPIP'!G5+'LAN-DPLK'!G5</f>
        <v>65590.573654890992</v>
      </c>
      <c r="H5" s="64">
        <f>+'LAN-PPMP'!H5+'LAN-PPIP'!H5+'LAN-DPLK'!H5</f>
        <v>65799.864313865997</v>
      </c>
      <c r="I5" s="64">
        <f>+'LAN-PPMP'!I5+'LAN-PPIP'!I5+'LAN-DPLK'!I5</f>
        <v>67517.598370319</v>
      </c>
      <c r="J5" s="64">
        <f>+'LAN-PPMP'!J5+'LAN-PPIP'!J5+'LAN-DPLK'!J5</f>
        <v>68344.826219943003</v>
      </c>
      <c r="K5" s="64">
        <f>+'LAN-PPMP'!K5+'LAN-PPIP'!K5+'LAN-DPLK'!K5</f>
        <v>68246.179749714996</v>
      </c>
      <c r="L5" s="64">
        <f>+'LAN-PPMP'!L5+'LAN-PPIP'!L5+'LAN-DPLK'!L5</f>
        <v>66038.883616399005</v>
      </c>
      <c r="M5" s="64">
        <f>+'LAN-PPMP'!M5+'LAN-PPIP'!M5+'LAN-DPLK'!M5</f>
        <v>67002.360221642011</v>
      </c>
      <c r="N5" s="64">
        <f>+'LAN-PPMP'!N5+'LAN-PPIP'!N5+'LAN-DPLK'!N5</f>
        <v>68113.796161323</v>
      </c>
      <c r="O5" s="64">
        <f>+'LAN-PPMP'!O5+'LAN-PPIP'!O5+'LAN-DPLK'!O5</f>
        <v>65876.006761205004</v>
      </c>
    </row>
    <row r="6" spans="1:15">
      <c r="A6" s="16">
        <v>4</v>
      </c>
      <c r="B6" s="17" t="s">
        <v>16</v>
      </c>
      <c r="C6" s="64">
        <f>+'LAN-PPMP'!C6+'LAN-PPIP'!C6+'LAN-DPLK'!C6</f>
        <v>1076.4892741589999</v>
      </c>
      <c r="D6" s="64">
        <f>+'LAN-PPMP'!D6+'LAN-PPIP'!D6+'LAN-DPLK'!D6</f>
        <v>1507.218750386</v>
      </c>
      <c r="E6" s="64">
        <f>+'LAN-PPMP'!E6+'LAN-PPIP'!E6+'LAN-DPLK'!E6</f>
        <v>1517.0590849089999</v>
      </c>
      <c r="F6" s="64">
        <f>+'LAN-PPMP'!F6+'LAN-PPIP'!F6+'LAN-DPLK'!F6</f>
        <v>1527.2553432130001</v>
      </c>
      <c r="G6" s="64">
        <f>+'LAN-PPMP'!G6+'LAN-PPIP'!G6+'LAN-DPLK'!G6</f>
        <v>1558.832835962</v>
      </c>
      <c r="H6" s="64">
        <f>+'LAN-PPMP'!H6+'LAN-PPIP'!H6+'LAN-DPLK'!H6</f>
        <v>1585.183540408</v>
      </c>
      <c r="I6" s="64">
        <f>+'LAN-PPMP'!I6+'LAN-PPIP'!I6+'LAN-DPLK'!I6</f>
        <v>1557.4775077229999</v>
      </c>
      <c r="J6" s="64">
        <f>+'LAN-PPMP'!J6+'LAN-PPIP'!J6+'LAN-DPLK'!J6</f>
        <v>1567.317241794</v>
      </c>
      <c r="K6" s="64">
        <f>+'LAN-PPMP'!K6+'LAN-PPIP'!K6+'LAN-DPLK'!K6</f>
        <v>1658.6681623079999</v>
      </c>
      <c r="L6" s="64">
        <f>+'LAN-PPMP'!L6+'LAN-PPIP'!L6+'LAN-DPLK'!L6</f>
        <v>1587.374827696</v>
      </c>
      <c r="M6" s="64">
        <f>+'LAN-PPMP'!M6+'LAN-PPIP'!M6+'LAN-DPLK'!M6</f>
        <v>1586.5382178969999</v>
      </c>
      <c r="N6" s="64">
        <f>+'LAN-PPMP'!N6+'LAN-PPIP'!N6+'LAN-DPLK'!N6</f>
        <v>1596.6550212889999</v>
      </c>
      <c r="O6" s="64">
        <f>+'LAN-PPMP'!O6+'LAN-PPIP'!O6+'LAN-DPLK'!O6</f>
        <v>1605.7927791939999</v>
      </c>
    </row>
    <row r="7" spans="1:15">
      <c r="A7" s="16">
        <v>5</v>
      </c>
      <c r="B7" s="17" t="s">
        <v>17</v>
      </c>
      <c r="C7" s="64">
        <f>+'LAN-PPMP'!C7+'LAN-PPIP'!C7+'LAN-DPLK'!C7</f>
        <v>0</v>
      </c>
      <c r="D7" s="64">
        <f>+'LAN-PPMP'!D7+'LAN-PPIP'!D7+'LAN-DPLK'!D7</f>
        <v>0</v>
      </c>
      <c r="E7" s="64">
        <f>+'LAN-PPMP'!E7+'LAN-PPIP'!E7+'LAN-DPLK'!E7</f>
        <v>0</v>
      </c>
      <c r="F7" s="64">
        <f>+'LAN-PPMP'!F7+'LAN-PPIP'!F7+'LAN-DPLK'!F7</f>
        <v>0</v>
      </c>
      <c r="G7" s="64">
        <f>+'LAN-PPMP'!G7+'LAN-PPIP'!G7+'LAN-DPLK'!G7</f>
        <v>0</v>
      </c>
      <c r="H7" s="64">
        <f>+'LAN-PPMP'!H7+'LAN-PPIP'!H7+'LAN-DPLK'!H7</f>
        <v>0</v>
      </c>
      <c r="I7" s="64">
        <f>+'LAN-PPMP'!I7+'LAN-PPIP'!I7+'LAN-DPLK'!I7</f>
        <v>0</v>
      </c>
      <c r="J7" s="64">
        <f>+'LAN-PPMP'!J7+'LAN-PPIP'!J7+'LAN-DPLK'!J7</f>
        <v>0</v>
      </c>
      <c r="K7" s="64">
        <f>+'LAN-PPMP'!K7+'LAN-PPIP'!K7+'LAN-DPLK'!K7</f>
        <v>0</v>
      </c>
      <c r="L7" s="64">
        <f>+'LAN-PPMP'!L7+'LAN-PPIP'!L7+'LAN-DPLK'!L7</f>
        <v>0</v>
      </c>
      <c r="M7" s="64">
        <f>+'LAN-PPMP'!M7+'LAN-PPIP'!M7+'LAN-DPLK'!M7</f>
        <v>0</v>
      </c>
      <c r="N7" s="64">
        <f>+'LAN-PPMP'!N7+'LAN-PPIP'!N7+'LAN-DPLK'!N7</f>
        <v>0</v>
      </c>
      <c r="O7" s="64">
        <f>+'LAN-PPMP'!O7+'LAN-PPIP'!O7+'LAN-DPLK'!O7</f>
        <v>46.733824903935997</v>
      </c>
    </row>
    <row r="8" spans="1:15">
      <c r="A8" s="16">
        <v>6</v>
      </c>
      <c r="B8" s="17" t="s">
        <v>18</v>
      </c>
      <c r="C8" s="64">
        <f>+'LAN-PPMP'!C8+'LAN-PPIP'!C8+'LAN-DPLK'!C8</f>
        <v>55493.414254093033</v>
      </c>
      <c r="D8" s="64">
        <f>+'LAN-PPMP'!D8+'LAN-PPIP'!D8+'LAN-DPLK'!D8</f>
        <v>56105.158842979043</v>
      </c>
      <c r="E8" s="64">
        <f>+'LAN-PPMP'!E8+'LAN-PPIP'!E8+'LAN-DPLK'!E8</f>
        <v>55670.162783428415</v>
      </c>
      <c r="F8" s="64">
        <f>+'LAN-PPMP'!F8+'LAN-PPIP'!F8+'LAN-DPLK'!F8</f>
        <v>56447.988465421236</v>
      </c>
      <c r="G8" s="64">
        <f>+'LAN-PPMP'!G8+'LAN-PPIP'!G8+'LAN-DPLK'!G8</f>
        <v>57080.995269818399</v>
      </c>
      <c r="H8" s="64">
        <f>+'LAN-PPMP'!H8+'LAN-PPIP'!H8+'LAN-DPLK'!H8</f>
        <v>57284.611656494119</v>
      </c>
      <c r="I8" s="64">
        <f>+'LAN-PPMP'!I8+'LAN-PPIP'!I8+'LAN-DPLK'!I8</f>
        <v>57126.623666876374</v>
      </c>
      <c r="J8" s="64">
        <f>+'LAN-PPMP'!J8+'LAN-PPIP'!J8+'LAN-DPLK'!J8</f>
        <v>57702.111211196476</v>
      </c>
      <c r="K8" s="64">
        <f>+'LAN-PPMP'!K8+'LAN-PPIP'!K8+'LAN-DPLK'!K8</f>
        <v>56564.07270430967</v>
      </c>
      <c r="L8" s="64">
        <f>+'LAN-PPMP'!L8+'LAN-PPIP'!L8+'LAN-DPLK'!L8</f>
        <v>57165.350464961455</v>
      </c>
      <c r="M8" s="64">
        <f>+'LAN-PPMP'!M8+'LAN-PPIP'!M8+'LAN-DPLK'!M8</f>
        <v>58356.605967670628</v>
      </c>
      <c r="N8" s="64">
        <f>+'LAN-PPMP'!N8+'LAN-PPIP'!N8+'LAN-DPLK'!N8</f>
        <v>57820.114542783733</v>
      </c>
      <c r="O8" s="64">
        <f>+'LAN-PPMP'!O8+'LAN-PPIP'!O8+'LAN-DPLK'!O8</f>
        <v>57731.284754160501</v>
      </c>
    </row>
    <row r="9" spans="1:15">
      <c r="A9" s="16">
        <v>7</v>
      </c>
      <c r="B9" s="17" t="s">
        <v>19</v>
      </c>
      <c r="C9" s="64">
        <f>+'LAN-PPMP'!C9+'LAN-PPIP'!C9+'LAN-DPLK'!C9</f>
        <v>30380.624077893142</v>
      </c>
      <c r="D9" s="64">
        <f>+'LAN-PPMP'!D9+'LAN-PPIP'!D9+'LAN-DPLK'!D9</f>
        <v>29932.921581356866</v>
      </c>
      <c r="E9" s="64">
        <f>+'LAN-PPMP'!E9+'LAN-PPIP'!E9+'LAN-DPLK'!E9</f>
        <v>30246.753743405276</v>
      </c>
      <c r="F9" s="64">
        <f>+'LAN-PPMP'!F9+'LAN-PPIP'!F9+'LAN-DPLK'!F9</f>
        <v>30137.510714973479</v>
      </c>
      <c r="G9" s="64">
        <f>+'LAN-PPMP'!G9+'LAN-PPIP'!G9+'LAN-DPLK'!G9</f>
        <v>30288.045792336761</v>
      </c>
      <c r="H9" s="64">
        <f>+'LAN-PPMP'!H9+'LAN-PPIP'!H9+'LAN-DPLK'!H9</f>
        <v>29774.898695327611</v>
      </c>
      <c r="I9" s="64">
        <f>+'LAN-PPMP'!I9+'LAN-PPIP'!I9+'LAN-DPLK'!I9</f>
        <v>29692.728662979007</v>
      </c>
      <c r="J9" s="64">
        <f>+'LAN-PPMP'!J9+'LAN-PPIP'!J9+'LAN-DPLK'!J9</f>
        <v>29599.182238763169</v>
      </c>
      <c r="K9" s="64">
        <f>+'LAN-PPMP'!K9+'LAN-PPIP'!K9+'LAN-DPLK'!K9</f>
        <v>30061.412521170456</v>
      </c>
      <c r="L9" s="64">
        <f>+'LAN-PPMP'!L9+'LAN-PPIP'!L9+'LAN-DPLK'!L9</f>
        <v>29760.329611258432</v>
      </c>
      <c r="M9" s="64">
        <f>+'LAN-PPMP'!M9+'LAN-PPIP'!M9+'LAN-DPLK'!M9</f>
        <v>31613.130455755032</v>
      </c>
      <c r="N9" s="64">
        <f>+'LAN-PPMP'!N9+'LAN-PPIP'!N9+'LAN-DPLK'!N9</f>
        <v>33000.812308611181</v>
      </c>
      <c r="O9" s="64">
        <f>+'LAN-PPMP'!O9+'LAN-PPIP'!O9+'LAN-DPLK'!O9</f>
        <v>32974.084127334274</v>
      </c>
    </row>
    <row r="10" spans="1:15">
      <c r="A10" s="16">
        <v>8</v>
      </c>
      <c r="B10" s="17" t="s">
        <v>20</v>
      </c>
      <c r="C10" s="64">
        <f>+'LAN-PPMP'!C10+'LAN-PPIP'!C10+'LAN-DPLK'!C10</f>
        <v>48309.776759748289</v>
      </c>
      <c r="D10" s="64">
        <f>+'LAN-PPMP'!D10+'LAN-PPIP'!D10+'LAN-DPLK'!D10</f>
        <v>48541.062946289669</v>
      </c>
      <c r="E10" s="64">
        <f>+'LAN-PPMP'!E10+'LAN-PPIP'!E10+'LAN-DPLK'!E10</f>
        <v>48981.096372121494</v>
      </c>
      <c r="F10" s="64">
        <f>+'LAN-PPMP'!F10+'LAN-PPIP'!F10+'LAN-DPLK'!F10</f>
        <v>48392.573424472081</v>
      </c>
      <c r="G10" s="64">
        <f>+'LAN-PPMP'!G10+'LAN-PPIP'!G10+'LAN-DPLK'!G10</f>
        <v>49181.796299486683</v>
      </c>
      <c r="H10" s="64">
        <f>+'LAN-PPMP'!H10+'LAN-PPIP'!H10+'LAN-DPLK'!H10</f>
        <v>50824.226907951961</v>
      </c>
      <c r="I10" s="64">
        <f>+'LAN-PPMP'!I10+'LAN-PPIP'!I10+'LAN-DPLK'!I10</f>
        <v>51387.030698449074</v>
      </c>
      <c r="J10" s="64">
        <f>+'LAN-PPMP'!J10+'LAN-PPIP'!J10+'LAN-DPLK'!J10</f>
        <v>51552.457300844268</v>
      </c>
      <c r="K10" s="64">
        <f>+'LAN-PPMP'!K10+'LAN-PPIP'!K10+'LAN-DPLK'!K10</f>
        <v>51350.392441347154</v>
      </c>
      <c r="L10" s="64">
        <f>+'LAN-PPMP'!L10+'LAN-PPIP'!L10+'LAN-DPLK'!L10</f>
        <v>52708.169858438763</v>
      </c>
      <c r="M10" s="64">
        <f>+'LAN-PPMP'!M10+'LAN-PPIP'!M10+'LAN-DPLK'!M10</f>
        <v>52702.043143478244</v>
      </c>
      <c r="N10" s="64">
        <f>+'LAN-PPMP'!N10+'LAN-PPIP'!N10+'LAN-DPLK'!N10</f>
        <v>52685.873203088689</v>
      </c>
      <c r="O10" s="64">
        <f>+'LAN-PPMP'!O10+'LAN-PPIP'!O10+'LAN-DPLK'!O10</f>
        <v>54529.228503213955</v>
      </c>
    </row>
    <row r="11" spans="1:15">
      <c r="A11" s="16">
        <v>9</v>
      </c>
      <c r="B11" s="17" t="s">
        <v>21</v>
      </c>
      <c r="C11" s="64">
        <f>+'LAN-PPMP'!C11+'LAN-PPIP'!C11+'LAN-DPLK'!C11</f>
        <v>1977.3076320628979</v>
      </c>
      <c r="D11" s="64">
        <f>+'LAN-PPMP'!D11+'LAN-PPIP'!D11+'LAN-DPLK'!D11</f>
        <v>2119.4594231558576</v>
      </c>
      <c r="E11" s="64">
        <f>+'LAN-PPMP'!E11+'LAN-PPIP'!E11+'LAN-DPLK'!E11</f>
        <v>2039.407496299068</v>
      </c>
      <c r="F11" s="64">
        <f>+'LAN-PPMP'!F11+'LAN-PPIP'!F11+'LAN-DPLK'!F11</f>
        <v>2241.9277576154282</v>
      </c>
      <c r="G11" s="64">
        <f>+'LAN-PPMP'!G11+'LAN-PPIP'!G11+'LAN-DPLK'!G11</f>
        <v>2369.6298650272779</v>
      </c>
      <c r="H11" s="64">
        <f>+'LAN-PPMP'!H11+'LAN-PPIP'!H11+'LAN-DPLK'!H11</f>
        <v>2395.5935965432682</v>
      </c>
      <c r="I11" s="64">
        <f>+'LAN-PPMP'!I11+'LAN-PPIP'!I11+'LAN-DPLK'!I11</f>
        <v>2470.4516398543983</v>
      </c>
      <c r="J11" s="64">
        <f>+'LAN-PPMP'!J11+'LAN-PPIP'!J11+'LAN-DPLK'!J11</f>
        <v>2613.3000535660581</v>
      </c>
      <c r="K11" s="64">
        <f>+'LAN-PPMP'!K11+'LAN-PPIP'!K11+'LAN-DPLK'!K11</f>
        <v>2639.5684188912378</v>
      </c>
      <c r="L11" s="64">
        <f>+'LAN-PPMP'!L11+'LAN-PPIP'!L11+'LAN-DPLK'!L11</f>
        <v>2916.8403788532878</v>
      </c>
      <c r="M11" s="64">
        <f>+'LAN-PPMP'!M11+'LAN-PPIP'!M11+'LAN-DPLK'!M11</f>
        <v>3022.8053183493676</v>
      </c>
      <c r="N11" s="64">
        <f>+'LAN-PPMP'!N11+'LAN-PPIP'!N11+'LAN-DPLK'!N11</f>
        <v>3168.1309753354981</v>
      </c>
      <c r="O11" s="64">
        <f>+'LAN-PPMP'!O11+'LAN-PPIP'!O11+'LAN-DPLK'!O11</f>
        <v>3539.0379093288479</v>
      </c>
    </row>
    <row r="12" spans="1:15">
      <c r="A12" s="16">
        <v>10</v>
      </c>
      <c r="B12" s="17" t="s">
        <v>9</v>
      </c>
      <c r="C12" s="64">
        <f>+'LAN-PPMP'!C12+'LAN-PPIP'!C12+'LAN-DPLK'!C12</f>
        <v>14401.845407754507</v>
      </c>
      <c r="D12" s="64">
        <f>+'LAN-PPMP'!D12+'LAN-PPIP'!D12+'LAN-DPLK'!D12</f>
        <v>14501.954095331283</v>
      </c>
      <c r="E12" s="64">
        <f>+'LAN-PPMP'!E12+'LAN-PPIP'!E12+'LAN-DPLK'!E12</f>
        <v>14478.767571467302</v>
      </c>
      <c r="F12" s="64">
        <f>+'LAN-PPMP'!F12+'LAN-PPIP'!F12+'LAN-DPLK'!F12</f>
        <v>14555.136578561647</v>
      </c>
      <c r="G12" s="64">
        <f>+'LAN-PPMP'!G12+'LAN-PPIP'!G12+'LAN-DPLK'!G12</f>
        <v>14586.910775274089</v>
      </c>
      <c r="H12" s="64">
        <f>+'LAN-PPMP'!H12+'LAN-PPIP'!H12+'LAN-DPLK'!H12</f>
        <v>14766.58389685719</v>
      </c>
      <c r="I12" s="64">
        <f>+'LAN-PPMP'!I12+'LAN-PPIP'!I12+'LAN-DPLK'!I12</f>
        <v>14867.105525480925</v>
      </c>
      <c r="J12" s="64">
        <f>+'LAN-PPMP'!J12+'LAN-PPIP'!J12+'LAN-DPLK'!J12</f>
        <v>15067.441491607495</v>
      </c>
      <c r="K12" s="64">
        <f>+'LAN-PPMP'!K12+'LAN-PPIP'!K12+'LAN-DPLK'!K12</f>
        <v>15041.308316791516</v>
      </c>
      <c r="L12" s="64">
        <f>+'LAN-PPMP'!L12+'LAN-PPIP'!L12+'LAN-DPLK'!L12</f>
        <v>15371.890119146383</v>
      </c>
      <c r="M12" s="64">
        <f>+'LAN-PPMP'!M12+'LAN-PPIP'!M12+'LAN-DPLK'!M12</f>
        <v>15917.423302598501</v>
      </c>
      <c r="N12" s="64">
        <f>+'LAN-PPMP'!N12+'LAN-PPIP'!N12+'LAN-DPLK'!N12</f>
        <v>16381.69597461547</v>
      </c>
      <c r="O12" s="64">
        <f>+'LAN-PPMP'!O12+'LAN-PPIP'!O12+'LAN-DPLK'!O12</f>
        <v>16175.829027570451</v>
      </c>
    </row>
    <row r="13" spans="1:15">
      <c r="A13" s="16">
        <v>11</v>
      </c>
      <c r="B13" s="17" t="s">
        <v>22</v>
      </c>
      <c r="C13" s="64">
        <f>+'LAN-PPMP'!C13+'LAN-PPIP'!C13+'LAN-DPLK'!C13</f>
        <v>130.29471000000001</v>
      </c>
      <c r="D13" s="64">
        <f>+'LAN-PPMP'!D13+'LAN-PPIP'!D13+'LAN-DPLK'!D13</f>
        <v>130.294815</v>
      </c>
      <c r="E13" s="64">
        <f>+'LAN-PPMP'!E13+'LAN-PPIP'!E13+'LAN-DPLK'!E13</f>
        <v>154.12551500000001</v>
      </c>
      <c r="F13" s="64">
        <f>+'LAN-PPMP'!F13+'LAN-PPIP'!F13+'LAN-DPLK'!F13</f>
        <v>157.10711500000002</v>
      </c>
      <c r="G13" s="64">
        <f>+'LAN-PPMP'!G13+'LAN-PPIP'!G13+'LAN-DPLK'!G13</f>
        <v>190.28543979000003</v>
      </c>
      <c r="H13" s="64">
        <f>+'LAN-PPMP'!H13+'LAN-PPIP'!H13+'LAN-DPLK'!H13</f>
        <v>185.22216377000001</v>
      </c>
      <c r="I13" s="64">
        <f>+'LAN-PPMP'!I13+'LAN-PPIP'!I13+'LAN-DPLK'!I13</f>
        <v>180.41968500000002</v>
      </c>
      <c r="J13" s="64">
        <f>+'LAN-PPMP'!J13+'LAN-PPIP'!J13+'LAN-DPLK'!J13</f>
        <v>122.480136</v>
      </c>
      <c r="K13" s="64">
        <f>+'LAN-PPMP'!K13+'LAN-PPIP'!K13+'LAN-DPLK'!K13</f>
        <v>161.08171382500001</v>
      </c>
      <c r="L13" s="64">
        <f>+'LAN-PPMP'!L13+'LAN-PPIP'!L13+'LAN-DPLK'!L13</f>
        <v>160.64288199999999</v>
      </c>
      <c r="M13" s="64">
        <f>+'LAN-PPMP'!M13+'LAN-PPIP'!M13+'LAN-DPLK'!M13</f>
        <v>202.88020399999999</v>
      </c>
      <c r="N13" s="64">
        <f>+'LAN-PPMP'!N13+'LAN-PPIP'!N13+'LAN-DPLK'!N13</f>
        <v>134.08443800000001</v>
      </c>
      <c r="O13" s="64">
        <f>+'LAN-PPMP'!O13+'LAN-PPIP'!O13+'LAN-DPLK'!O13</f>
        <v>128.90293199999999</v>
      </c>
    </row>
    <row r="14" spans="1:15">
      <c r="A14" s="16">
        <v>12</v>
      </c>
      <c r="B14" s="17" t="s">
        <v>23</v>
      </c>
      <c r="C14" s="64">
        <f>+'LAN-PPMP'!C14+'LAN-PPIP'!C14+'LAN-DPLK'!C14</f>
        <v>493.38825059702799</v>
      </c>
      <c r="D14" s="64">
        <f>+'LAN-PPMP'!D14+'LAN-PPIP'!D14+'LAN-DPLK'!D14</f>
        <v>493.68175681413913</v>
      </c>
      <c r="E14" s="64">
        <f>+'LAN-PPMP'!E14+'LAN-PPIP'!E14+'LAN-DPLK'!E14</f>
        <v>532.14827053169529</v>
      </c>
      <c r="F14" s="64">
        <f>+'LAN-PPMP'!F14+'LAN-PPIP'!F14+'LAN-DPLK'!F14</f>
        <v>565.87721618670537</v>
      </c>
      <c r="G14" s="64">
        <f>+'LAN-PPMP'!G14+'LAN-PPIP'!G14+'LAN-DPLK'!G14</f>
        <v>563.51558375725631</v>
      </c>
      <c r="H14" s="64">
        <f>+'LAN-PPMP'!H14+'LAN-PPIP'!H14+'LAN-DPLK'!H14</f>
        <v>553.25197315883406</v>
      </c>
      <c r="I14" s="64">
        <f>+'LAN-PPMP'!I14+'LAN-PPIP'!I14+'LAN-DPLK'!I14</f>
        <v>770.28463093622292</v>
      </c>
      <c r="J14" s="64">
        <f>+'LAN-PPMP'!J14+'LAN-PPIP'!J14+'LAN-DPLK'!J14</f>
        <v>1204.0307349573368</v>
      </c>
      <c r="K14" s="64">
        <f>+'LAN-PPMP'!K14+'LAN-PPIP'!K14+'LAN-DPLK'!K14</f>
        <v>1190.131843344589</v>
      </c>
      <c r="L14" s="64">
        <f>+'LAN-PPMP'!L14+'LAN-PPIP'!L14+'LAN-DPLK'!L14</f>
        <v>1180.3407517376531</v>
      </c>
      <c r="M14" s="64">
        <f>+'LAN-PPMP'!M14+'LAN-PPIP'!M14+'LAN-DPLK'!M14</f>
        <v>1138.8210990621133</v>
      </c>
      <c r="N14" s="64">
        <f>+'LAN-PPMP'!N14+'LAN-PPIP'!N14+'LAN-DPLK'!N14</f>
        <v>1161.9121908227471</v>
      </c>
      <c r="O14" s="64">
        <f>+'LAN-PPMP'!O14+'LAN-PPIP'!O14+'LAN-DPLK'!O14</f>
        <v>1159.8269790577037</v>
      </c>
    </row>
    <row r="15" spans="1:15">
      <c r="A15" s="16">
        <v>13</v>
      </c>
      <c r="B15" s="17" t="s">
        <v>24</v>
      </c>
      <c r="C15" s="64">
        <f>+'LAN-PPMP'!C15+'LAN-PPIP'!C15+'LAN-DPLK'!C15</f>
        <v>125.40861603899999</v>
      </c>
      <c r="D15" s="64">
        <f>+'LAN-PPMP'!D15+'LAN-PPIP'!D15+'LAN-DPLK'!D15</f>
        <v>125.807670264</v>
      </c>
      <c r="E15" s="64">
        <f>+'LAN-PPMP'!E15+'LAN-PPIP'!E15+'LAN-DPLK'!E15</f>
        <v>121.283134989</v>
      </c>
      <c r="F15" s="64">
        <f>+'LAN-PPMP'!F15+'LAN-PPIP'!F15+'LAN-DPLK'!F15</f>
        <v>120.42440779399999</v>
      </c>
      <c r="G15" s="64">
        <f>+'LAN-PPMP'!G15+'LAN-PPIP'!G15+'LAN-DPLK'!G15</f>
        <v>122.723745839</v>
      </c>
      <c r="H15" s="64">
        <f>+'LAN-PPMP'!H15+'LAN-PPIP'!H15+'LAN-DPLK'!H15</f>
        <v>122.69251864899999</v>
      </c>
      <c r="I15" s="64">
        <f>+'LAN-PPMP'!I15+'LAN-PPIP'!I15+'LAN-DPLK'!I15</f>
        <v>122.94600592399999</v>
      </c>
      <c r="J15" s="64">
        <f>+'LAN-PPMP'!J15+'LAN-PPIP'!J15+'LAN-DPLK'!J15</f>
        <v>123.58100111899999</v>
      </c>
      <c r="K15" s="64">
        <f>+'LAN-PPMP'!K15+'LAN-PPIP'!K15+'LAN-DPLK'!K15</f>
        <v>121.99907457899999</v>
      </c>
      <c r="L15" s="64">
        <f>+'LAN-PPMP'!L15+'LAN-PPIP'!L15+'LAN-DPLK'!L15</f>
        <v>121.20417783400001</v>
      </c>
      <c r="M15" s="64">
        <f>+'LAN-PPMP'!M15+'LAN-PPIP'!M15+'LAN-DPLK'!M15</f>
        <v>120.473493714</v>
      </c>
      <c r="N15" s="64">
        <f>+'LAN-PPMP'!N15+'LAN-PPIP'!N15+'LAN-DPLK'!N15</f>
        <v>122.793949424</v>
      </c>
      <c r="O15" s="64">
        <f>+'LAN-PPMP'!O15+'LAN-PPIP'!O15+'LAN-DPLK'!O15</f>
        <v>122.07575767899999</v>
      </c>
    </row>
    <row r="16" spans="1:15">
      <c r="A16" s="16">
        <v>14</v>
      </c>
      <c r="B16" s="17" t="s">
        <v>25</v>
      </c>
      <c r="C16" s="64">
        <f>+'LAN-PPMP'!C16+'LAN-PPIP'!C16+'LAN-DPLK'!C16</f>
        <v>0</v>
      </c>
      <c r="D16" s="64">
        <f>+'LAN-PPMP'!D16+'LAN-PPIP'!D16+'LAN-DPLK'!D16</f>
        <v>0</v>
      </c>
      <c r="E16" s="64">
        <f>+'LAN-PPMP'!E16+'LAN-PPIP'!E16+'LAN-DPLK'!E16</f>
        <v>0</v>
      </c>
      <c r="F16" s="64">
        <f>+'LAN-PPMP'!F16+'LAN-PPIP'!F16+'LAN-DPLK'!F16</f>
        <v>0</v>
      </c>
      <c r="G16" s="64">
        <f>+'LAN-PPMP'!G16+'LAN-PPIP'!G16+'LAN-DPLK'!G16</f>
        <v>0</v>
      </c>
      <c r="H16" s="64">
        <f>+'LAN-PPMP'!H16+'LAN-PPIP'!H16+'LAN-DPLK'!H16</f>
        <v>0</v>
      </c>
      <c r="I16" s="64">
        <f>+'LAN-PPMP'!I16+'LAN-PPIP'!I16+'LAN-DPLK'!I16</f>
        <v>0</v>
      </c>
      <c r="J16" s="64">
        <f>+'LAN-PPMP'!J16+'LAN-PPIP'!J16+'LAN-DPLK'!J16</f>
        <v>0</v>
      </c>
      <c r="K16" s="64">
        <f>+'LAN-PPMP'!K16+'LAN-PPIP'!K16+'LAN-DPLK'!K16</f>
        <v>0</v>
      </c>
      <c r="L16" s="64">
        <f>+'LAN-PPMP'!L16+'LAN-PPIP'!L16+'LAN-DPLK'!L16</f>
        <v>0</v>
      </c>
      <c r="M16" s="64">
        <f>+'LAN-PPMP'!M16+'LAN-PPIP'!M16+'LAN-DPLK'!M16</f>
        <v>0</v>
      </c>
      <c r="N16" s="64">
        <f>+'LAN-PPMP'!N16+'LAN-PPIP'!N16+'LAN-DPLK'!N16</f>
        <v>0</v>
      </c>
      <c r="O16" s="64">
        <f>+'LAN-PPMP'!O16+'LAN-PPIP'!O16+'LAN-DPLK'!O16</f>
        <v>0</v>
      </c>
    </row>
    <row r="17" spans="1:15">
      <c r="A17" s="16">
        <v>15</v>
      </c>
      <c r="B17" s="17" t="s">
        <v>26</v>
      </c>
      <c r="C17" s="64">
        <f>+'LAN-PPMP'!C17+'LAN-PPIP'!C17+'LAN-DPLK'!C17</f>
        <v>0</v>
      </c>
      <c r="D17" s="64">
        <f>+'LAN-PPMP'!D17+'LAN-PPIP'!D17+'LAN-DPLK'!D17</f>
        <v>0</v>
      </c>
      <c r="E17" s="64">
        <f>+'LAN-PPMP'!E17+'LAN-PPIP'!E17+'LAN-DPLK'!E17</f>
        <v>0</v>
      </c>
      <c r="F17" s="64">
        <f>+'LAN-PPMP'!F17+'LAN-PPIP'!F17+'LAN-DPLK'!F17</f>
        <v>0</v>
      </c>
      <c r="G17" s="64">
        <f>+'LAN-PPMP'!G17+'LAN-PPIP'!G17+'LAN-DPLK'!G17</f>
        <v>0</v>
      </c>
      <c r="H17" s="64">
        <f>+'LAN-PPMP'!H17+'LAN-PPIP'!H17+'LAN-DPLK'!H17</f>
        <v>0</v>
      </c>
      <c r="I17" s="64">
        <f>+'LAN-PPMP'!I17+'LAN-PPIP'!I17+'LAN-DPLK'!I17</f>
        <v>0</v>
      </c>
      <c r="J17" s="64">
        <f>+'LAN-PPMP'!J17+'LAN-PPIP'!J17+'LAN-DPLK'!J17</f>
        <v>0</v>
      </c>
      <c r="K17" s="64">
        <f>+'LAN-PPMP'!K17+'LAN-PPIP'!K17+'LAN-DPLK'!K17</f>
        <v>0</v>
      </c>
      <c r="L17" s="64">
        <f>+'LAN-PPMP'!L17+'LAN-PPIP'!L17+'LAN-DPLK'!L17</f>
        <v>0</v>
      </c>
      <c r="M17" s="64">
        <f>+'LAN-PPMP'!M17+'LAN-PPIP'!M17+'LAN-DPLK'!M17</f>
        <v>0</v>
      </c>
      <c r="N17" s="64">
        <f>+'LAN-PPMP'!N17+'LAN-PPIP'!N17+'LAN-DPLK'!N17</f>
        <v>0</v>
      </c>
      <c r="O17" s="64">
        <f>+'LAN-PPMP'!O17+'LAN-PPIP'!O17+'LAN-DPLK'!O17</f>
        <v>0</v>
      </c>
    </row>
    <row r="18" spans="1:15">
      <c r="A18" s="16">
        <v>16</v>
      </c>
      <c r="B18" s="17" t="s">
        <v>27</v>
      </c>
      <c r="C18" s="64">
        <f>+'LAN-PPMP'!C18+'LAN-PPIP'!C18+'LAN-DPLK'!C18</f>
        <v>7553.6761322139992</v>
      </c>
      <c r="D18" s="64">
        <f>+'LAN-PPMP'!D18+'LAN-PPIP'!D18+'LAN-DPLK'!D18</f>
        <v>7598.5692555477399</v>
      </c>
      <c r="E18" s="64">
        <f>+'LAN-PPMP'!E18+'LAN-PPIP'!E18+'LAN-DPLK'!E18</f>
        <v>7635.2205387773311</v>
      </c>
      <c r="F18" s="64">
        <f>+'LAN-PPMP'!F18+'LAN-PPIP'!F18+'LAN-DPLK'!F18</f>
        <v>7743.8461246563302</v>
      </c>
      <c r="G18" s="64">
        <f>+'LAN-PPMP'!G18+'LAN-PPIP'!G18+'LAN-DPLK'!G18</f>
        <v>7773.7721701093296</v>
      </c>
      <c r="H18" s="64">
        <f>+'LAN-PPMP'!H18+'LAN-PPIP'!H18+'LAN-DPLK'!H18</f>
        <v>7880.2772334415904</v>
      </c>
      <c r="I18" s="64">
        <f>+'LAN-PPMP'!I18+'LAN-PPIP'!I18+'LAN-DPLK'!I18</f>
        <v>7824.181339494</v>
      </c>
      <c r="J18" s="64">
        <f>+'LAN-PPMP'!J18+'LAN-PPIP'!J18+'LAN-DPLK'!J18</f>
        <v>7773.6320569580002</v>
      </c>
      <c r="K18" s="64">
        <f>+'LAN-PPMP'!K18+'LAN-PPIP'!K18+'LAN-DPLK'!K18</f>
        <v>8053.5851867769998</v>
      </c>
      <c r="L18" s="64">
        <f>+'LAN-PPMP'!L18+'LAN-PPIP'!L18+'LAN-DPLK'!L18</f>
        <v>8124.6051513719995</v>
      </c>
      <c r="M18" s="64">
        <f>+'LAN-PPMP'!M18+'LAN-PPIP'!M18+'LAN-DPLK'!M18</f>
        <v>8182.5412093679997</v>
      </c>
      <c r="N18" s="64">
        <f>+'LAN-PPMP'!N18+'LAN-PPIP'!N18+'LAN-DPLK'!N18</f>
        <v>8303.0174573369986</v>
      </c>
      <c r="O18" s="64">
        <f>+'LAN-PPMP'!O18+'LAN-PPIP'!O18+'LAN-DPLK'!O18</f>
        <v>8310.6196270945893</v>
      </c>
    </row>
    <row r="19" spans="1:15">
      <c r="A19" s="16">
        <v>17</v>
      </c>
      <c r="B19" s="17" t="s">
        <v>28</v>
      </c>
      <c r="C19" s="64">
        <f>+'LAN-PPMP'!C19+'LAN-PPIP'!C19+'LAN-DPLK'!C19</f>
        <v>4636.630112584</v>
      </c>
      <c r="D19" s="64">
        <f>+'LAN-PPMP'!D19+'LAN-PPIP'!D19+'LAN-DPLK'!D19</f>
        <v>4686.8866904819997</v>
      </c>
      <c r="E19" s="64">
        <f>+'LAN-PPMP'!E19+'LAN-PPIP'!E19+'LAN-DPLK'!E19</f>
        <v>4758.0833904820001</v>
      </c>
      <c r="F19" s="64">
        <f>+'LAN-PPMP'!F19+'LAN-PPIP'!F19+'LAN-DPLK'!F19</f>
        <v>4764.895785189</v>
      </c>
      <c r="G19" s="64">
        <f>+'LAN-PPMP'!G19+'LAN-PPIP'!G19+'LAN-DPLK'!G19</f>
        <v>4748.4092426522502</v>
      </c>
      <c r="H19" s="64">
        <f>+'LAN-PPMP'!H19+'LAN-PPIP'!H19+'LAN-DPLK'!H19</f>
        <v>4745.2734522250003</v>
      </c>
      <c r="I19" s="64">
        <f>+'LAN-PPMP'!I19+'LAN-PPIP'!I19+'LAN-DPLK'!I19</f>
        <v>4745.3501672250004</v>
      </c>
      <c r="J19" s="64">
        <f>+'LAN-PPMP'!J19+'LAN-PPIP'!J19+'LAN-DPLK'!J19</f>
        <v>4853.5682698829996</v>
      </c>
      <c r="K19" s="64">
        <f>+'LAN-PPMP'!K19+'LAN-PPIP'!K19+'LAN-DPLK'!K19</f>
        <v>4743.1883372069997</v>
      </c>
      <c r="L19" s="64">
        <f>+'LAN-PPMP'!L19+'LAN-PPIP'!L19+'LAN-DPLK'!L19</f>
        <v>4729.4663648639998</v>
      </c>
      <c r="M19" s="64">
        <f>+'LAN-PPMP'!M19+'LAN-PPIP'!M19+'LAN-DPLK'!M19</f>
        <v>4707.3857411529998</v>
      </c>
      <c r="N19" s="64">
        <f>+'LAN-PPMP'!N19+'LAN-PPIP'!N19+'LAN-DPLK'!N19</f>
        <v>4812.1487675992503</v>
      </c>
      <c r="O19" s="64">
        <f>+'LAN-PPMP'!O19+'LAN-PPIP'!O19+'LAN-DPLK'!O19</f>
        <v>4822.8101640790001</v>
      </c>
    </row>
    <row r="20" spans="1:15">
      <c r="A20" s="16">
        <v>18</v>
      </c>
      <c r="B20" s="17" t="s">
        <v>29</v>
      </c>
      <c r="C20" s="64">
        <f>+'LAN-PPMP'!C20+'LAN-PPIP'!C20+'LAN-DPLK'!C20</f>
        <v>2115.7303070080002</v>
      </c>
      <c r="D20" s="64">
        <f>+'LAN-PPMP'!D20+'LAN-PPIP'!D20+'LAN-DPLK'!D20</f>
        <v>2083.073447712</v>
      </c>
      <c r="E20" s="64">
        <f>+'LAN-PPMP'!E20+'LAN-PPIP'!E20+'LAN-DPLK'!E20</f>
        <v>2110.318295906</v>
      </c>
      <c r="F20" s="64">
        <f>+'LAN-PPMP'!F20+'LAN-PPIP'!F20+'LAN-DPLK'!F20</f>
        <v>2106.4675893519998</v>
      </c>
      <c r="G20" s="64">
        <f>+'LAN-PPMP'!G20+'LAN-PPIP'!G20+'LAN-DPLK'!G20</f>
        <v>2102.2189214479999</v>
      </c>
      <c r="H20" s="64">
        <f>+'LAN-PPMP'!H20+'LAN-PPIP'!H20+'LAN-DPLK'!H20</f>
        <v>2108.326710366</v>
      </c>
      <c r="I20" s="64">
        <f>+'LAN-PPMP'!I20+'LAN-PPIP'!I20+'LAN-DPLK'!I20</f>
        <v>2122.7189526470002</v>
      </c>
      <c r="J20" s="64">
        <f>+'LAN-PPMP'!J20+'LAN-PPIP'!J20+'LAN-DPLK'!J20</f>
        <v>2119.7937489748701</v>
      </c>
      <c r="K20" s="64">
        <f>+'LAN-PPMP'!K20+'LAN-PPIP'!K20+'LAN-DPLK'!K20</f>
        <v>2119.9256401968701</v>
      </c>
      <c r="L20" s="64">
        <f>+'LAN-PPMP'!L20+'LAN-PPIP'!L20+'LAN-DPLK'!L20</f>
        <v>2134.58779847087</v>
      </c>
      <c r="M20" s="64">
        <f>+'LAN-PPMP'!M20+'LAN-PPIP'!M20+'LAN-DPLK'!M20</f>
        <v>1984.8754251818702</v>
      </c>
      <c r="N20" s="64">
        <f>+'LAN-PPMP'!N20+'LAN-PPIP'!N20+'LAN-DPLK'!N20</f>
        <v>2114.4909343478703</v>
      </c>
      <c r="O20" s="64">
        <f>+'LAN-PPMP'!O20+'LAN-PPIP'!O20+'LAN-DPLK'!O20</f>
        <v>2115.2805941698703</v>
      </c>
    </row>
    <row r="21" spans="1:15">
      <c r="A21" s="16">
        <v>19</v>
      </c>
      <c r="B21" s="17" t="s">
        <v>30</v>
      </c>
      <c r="C21" s="64">
        <f>+'LAN-PPMP'!C21+'LAN-PPIP'!C21+'LAN-DPLK'!C21</f>
        <v>6698.1066063382596</v>
      </c>
      <c r="D21" s="64">
        <f>+'LAN-PPMP'!D21+'LAN-PPIP'!D21+'LAN-DPLK'!D21</f>
        <v>6756.5053017872497</v>
      </c>
      <c r="E21" s="64">
        <f>+'LAN-PPMP'!E21+'LAN-PPIP'!E21+'LAN-DPLK'!E21</f>
        <v>6808.9864940304105</v>
      </c>
      <c r="F21" s="64">
        <f>+'LAN-PPMP'!F21+'LAN-PPIP'!F21+'LAN-DPLK'!F21</f>
        <v>6829.2885711774006</v>
      </c>
      <c r="G21" s="64">
        <f>+'LAN-PPMP'!G21+'LAN-PPIP'!G21+'LAN-DPLK'!G21</f>
        <v>6914.7258869891893</v>
      </c>
      <c r="H21" s="64">
        <f>+'LAN-PPMP'!H21+'LAN-PPIP'!H21+'LAN-DPLK'!H21</f>
        <v>7011.3089557771691</v>
      </c>
      <c r="I21" s="64">
        <f>+'LAN-PPMP'!I21+'LAN-PPIP'!I21+'LAN-DPLK'!I21</f>
        <v>7001.7738820009999</v>
      </c>
      <c r="J21" s="64">
        <f>+'LAN-PPMP'!J21+'LAN-PPIP'!J21+'LAN-DPLK'!J21</f>
        <v>7062.0436648381901</v>
      </c>
      <c r="K21" s="64">
        <f>+'LAN-PPMP'!K21+'LAN-PPIP'!K21+'LAN-DPLK'!K21</f>
        <v>7104.0955539921824</v>
      </c>
      <c r="L21" s="64">
        <f>+'LAN-PPMP'!L21+'LAN-PPIP'!L21+'LAN-DPLK'!L21</f>
        <v>7147.4250892911696</v>
      </c>
      <c r="M21" s="64">
        <f>+'LAN-PPMP'!M21+'LAN-PPIP'!M21+'LAN-DPLK'!M21</f>
        <v>6481.4651739699993</v>
      </c>
      <c r="N21" s="64">
        <f>+'LAN-PPMP'!N21+'LAN-PPIP'!N21+'LAN-DPLK'!N21</f>
        <v>7092.4333417781891</v>
      </c>
      <c r="O21" s="64">
        <f>+'LAN-PPMP'!O21+'LAN-PPIP'!O21+'LAN-DPLK'!O21</f>
        <v>7097.4263943599199</v>
      </c>
    </row>
    <row r="22" spans="1:15">
      <c r="A22" s="19">
        <v>20</v>
      </c>
      <c r="B22" s="20" t="s">
        <v>31</v>
      </c>
      <c r="C22" s="63">
        <f>+'LAN-PPMP'!C22+'LAN-PPIP'!C22+'LAN-DPLK'!C22</f>
        <v>234706.48996400231</v>
      </c>
      <c r="D22" s="63">
        <f>+'LAN-PPMP'!D22+'LAN-PPIP'!D22+'LAN-DPLK'!D22</f>
        <v>239298.01274940808</v>
      </c>
      <c r="E22" s="63">
        <f>+'LAN-PPMP'!E22+'LAN-PPIP'!E22+'LAN-DPLK'!E22</f>
        <v>241639.53923067183</v>
      </c>
      <c r="F22" s="63">
        <f>+'LAN-PPMP'!F22+'LAN-PPIP'!F22+'LAN-DPLK'!F22</f>
        <v>243967.79970355675</v>
      </c>
      <c r="G22" s="63">
        <f>+'LAN-PPMP'!G22+'LAN-PPIP'!G22+'LAN-DPLK'!G22</f>
        <v>245296.46545414563</v>
      </c>
      <c r="H22" s="63">
        <f>+'LAN-PPMP'!H22+'LAN-PPIP'!H22+'LAN-DPLK'!H22</f>
        <v>247074.49907284474</v>
      </c>
      <c r="I22" s="63">
        <f>+'LAN-PPMP'!I22+'LAN-PPIP'!I22+'LAN-DPLK'!I22</f>
        <v>248819.20754830691</v>
      </c>
      <c r="J22" s="63">
        <f>+'LAN-PPMP'!J22+'LAN-PPIP'!J22+'LAN-DPLK'!J22</f>
        <v>251524.16549778884</v>
      </c>
      <c r="K22" s="63">
        <f>+'LAN-PPMP'!K22+'LAN-PPIP'!K22+'LAN-DPLK'!K22</f>
        <v>251672.49883903208</v>
      </c>
      <c r="L22" s="63">
        <f>+'LAN-PPMP'!L22+'LAN-PPIP'!L22+'LAN-DPLK'!L22</f>
        <v>252588.42426570423</v>
      </c>
      <c r="M22" s="63">
        <f>+'LAN-PPMP'!M22+'LAN-PPIP'!M22+'LAN-DPLK'!M22</f>
        <v>254482.00401660067</v>
      </c>
      <c r="N22" s="63">
        <f>+'LAN-PPMP'!N22+'LAN-PPIP'!N22+'LAN-DPLK'!N22</f>
        <v>258418.93183228059</v>
      </c>
      <c r="O22" s="63">
        <f>+'LAN-PPMP'!O22+'LAN-PPIP'!O22+'LAN-DPLK'!O22</f>
        <v>258269.58301634301</v>
      </c>
    </row>
    <row r="23" spans="1:15">
      <c r="A23" s="16">
        <v>21</v>
      </c>
      <c r="B23" s="17" t="s">
        <v>32</v>
      </c>
      <c r="C23" s="21">
        <f>+'LAN-PPMP'!C23+'LAN-PPIP'!C23+'LAN-DPLK'!C23</f>
        <v>1423.7177458451974</v>
      </c>
      <c r="D23" s="21">
        <f>+'LAN-PPMP'!D23+'LAN-PPIP'!D23+'LAN-DPLK'!D23</f>
        <v>1491.4307770749601</v>
      </c>
      <c r="E23" s="21">
        <f>+'LAN-PPMP'!E23+'LAN-PPIP'!E23+'LAN-DPLK'!E23</f>
        <v>1205.8044496638634</v>
      </c>
      <c r="F23" s="21">
        <f>+'LAN-PPMP'!F23+'LAN-PPIP'!F23+'LAN-DPLK'!F23</f>
        <v>1476.8001490373654</v>
      </c>
      <c r="G23" s="21">
        <f>+'LAN-PPMP'!G23+'LAN-PPIP'!G23+'LAN-DPLK'!G23</f>
        <v>1931.012712851526</v>
      </c>
      <c r="H23" s="21">
        <f>+'LAN-PPMP'!H23+'LAN-PPIP'!H23+'LAN-DPLK'!H23</f>
        <v>1196.9864567652271</v>
      </c>
      <c r="I23" s="21">
        <f>+'LAN-PPMP'!I23+'LAN-PPIP'!I23+'LAN-DPLK'!I23</f>
        <v>1148.7943854802352</v>
      </c>
      <c r="J23" s="21">
        <f>+'LAN-PPMP'!J23+'LAN-PPIP'!J23+'LAN-DPLK'!J23</f>
        <v>1250.6860471152509</v>
      </c>
      <c r="K23" s="21">
        <f>+'LAN-PPMP'!K23+'LAN-PPIP'!K23+'LAN-DPLK'!K23</f>
        <v>1390.8937677946788</v>
      </c>
      <c r="L23" s="21">
        <f>+'LAN-PPMP'!L23+'LAN-PPIP'!L23+'LAN-DPLK'!L23</f>
        <v>1132.5614663338072</v>
      </c>
      <c r="M23" s="21">
        <f>+'LAN-PPMP'!M23+'LAN-PPIP'!M23+'LAN-DPLK'!M23</f>
        <v>976.34584789925589</v>
      </c>
      <c r="N23" s="21">
        <f>+'LAN-PPMP'!N23+'LAN-PPIP'!N23+'LAN-DPLK'!N23</f>
        <v>1395.629252670986</v>
      </c>
      <c r="O23" s="21">
        <f>+'LAN-PPMP'!O23+'LAN-PPIP'!O23+'LAN-DPLK'!O23</f>
        <v>1864.2244604403732</v>
      </c>
    </row>
    <row r="24" spans="1:15">
      <c r="A24" s="16">
        <v>22</v>
      </c>
      <c r="B24" s="18" t="s">
        <v>33</v>
      </c>
      <c r="C24" s="21">
        <f>+'LAN-PPMP'!C24+'LAN-PPIP'!C24</f>
        <v>330.99498250321824</v>
      </c>
      <c r="D24" s="21">
        <f>+'LAN-PPMP'!D24+'LAN-PPIP'!D24</f>
        <v>315.11479909914999</v>
      </c>
      <c r="E24" s="21">
        <f>+'LAN-PPMP'!E24+'LAN-PPIP'!E24</f>
        <v>288.2460850418164</v>
      </c>
      <c r="F24" s="21">
        <f>+'LAN-PPMP'!F24+'LAN-PPIP'!F24</f>
        <v>286.10035108033918</v>
      </c>
      <c r="G24" s="21">
        <f>+'LAN-PPMP'!G24+'LAN-PPIP'!G24</f>
        <v>348.29376254158001</v>
      </c>
      <c r="H24" s="21">
        <f>+'LAN-PPMP'!H24+'LAN-PPIP'!H24</f>
        <v>292.37515296127617</v>
      </c>
      <c r="I24" s="21">
        <f>+'LAN-PPMP'!I24+'LAN-PPIP'!I24</f>
        <v>284.58774457854003</v>
      </c>
      <c r="J24" s="21">
        <f>+'LAN-PPMP'!J24+'LAN-PPIP'!J24</f>
        <v>291.6567540202642</v>
      </c>
      <c r="K24" s="21">
        <f>+'LAN-PPMP'!K24+'LAN-PPIP'!K24</f>
        <v>278.28974886817389</v>
      </c>
      <c r="L24" s="21">
        <f>+'LAN-PPMP'!L24+'LAN-PPIP'!L24</f>
        <v>264.23039981151203</v>
      </c>
      <c r="M24" s="21">
        <f>+'LAN-PPMP'!M24+'LAN-PPIP'!M24</f>
        <v>234.85926304494001</v>
      </c>
      <c r="N24" s="21">
        <f>+'LAN-PPMP'!N24+'LAN-PPIP'!N24</f>
        <v>278.11831055509998</v>
      </c>
      <c r="O24" s="21">
        <f>+'LAN-PPMP'!O24+'LAN-PPIP'!O24</f>
        <v>284.15076845976</v>
      </c>
    </row>
    <row r="25" spans="1:15">
      <c r="A25" s="16">
        <v>23</v>
      </c>
      <c r="B25" s="18" t="s">
        <v>34</v>
      </c>
      <c r="C25" s="21">
        <f>+'LAN-PPMP'!C25+'LAN-PPIP'!C25</f>
        <v>59.410739682479999</v>
      </c>
      <c r="D25" s="21">
        <f>+'LAN-PPMP'!D25+'LAN-PPIP'!D25</f>
        <v>57.1617600375682</v>
      </c>
      <c r="E25" s="21">
        <f>+'LAN-PPMP'!E25+'LAN-PPIP'!E25</f>
        <v>69.361503014875424</v>
      </c>
      <c r="F25" s="21">
        <f>+'LAN-PPMP'!F25+'LAN-PPIP'!F25</f>
        <v>57.103675879194995</v>
      </c>
      <c r="G25" s="21">
        <f>+'LAN-PPMP'!G25+'LAN-PPIP'!G25</f>
        <v>85.574473565882201</v>
      </c>
      <c r="H25" s="21">
        <f>+'LAN-PPMP'!H25+'LAN-PPIP'!H25</f>
        <v>66.828729021009991</v>
      </c>
      <c r="I25" s="21">
        <f>+'LAN-PPMP'!I25+'LAN-PPIP'!I25</f>
        <v>57.280253516759998</v>
      </c>
      <c r="J25" s="21">
        <f>+'LAN-PPMP'!J25+'LAN-PPIP'!J25</f>
        <v>60.300910647880002</v>
      </c>
      <c r="K25" s="21">
        <f>+'LAN-PPMP'!K25+'LAN-PPIP'!K25</f>
        <v>57.744082176212281</v>
      </c>
      <c r="L25" s="21">
        <f>+'LAN-PPMP'!L25+'LAN-PPIP'!L25</f>
        <v>50.308088671877925</v>
      </c>
      <c r="M25" s="21">
        <f>+'LAN-PPMP'!M25+'LAN-PPIP'!M25</f>
        <v>41.536235298019996</v>
      </c>
      <c r="N25" s="21">
        <f>+'LAN-PPMP'!N25+'LAN-PPIP'!N25</f>
        <v>52.409057895479989</v>
      </c>
      <c r="O25" s="21">
        <f>+'LAN-PPMP'!O25+'LAN-PPIP'!O25</f>
        <v>56.679704416180002</v>
      </c>
    </row>
    <row r="26" spans="1:15">
      <c r="A26" s="16">
        <v>24</v>
      </c>
      <c r="B26" s="18" t="s">
        <v>35</v>
      </c>
      <c r="C26" s="21">
        <f>'LAN-PPMP'!C26</f>
        <v>3582.8688627444799</v>
      </c>
      <c r="D26" s="21">
        <f>'LAN-PPMP'!D26</f>
        <v>1584.1351027764799</v>
      </c>
      <c r="E26" s="21">
        <f>'LAN-PPMP'!E26</f>
        <v>1645.6670674654299</v>
      </c>
      <c r="F26" s="21">
        <f>'LAN-PPMP'!F26</f>
        <v>1829.9235287614299</v>
      </c>
      <c r="G26" s="21">
        <f>'LAN-PPMP'!G26</f>
        <v>1673.71923198216</v>
      </c>
      <c r="H26" s="21">
        <f>'LAN-PPMP'!H26</f>
        <v>1468.9799191078898</v>
      </c>
      <c r="I26" s="21">
        <f>'LAN-PPMP'!I26</f>
        <v>1569.58234561219</v>
      </c>
      <c r="J26" s="21">
        <f>'LAN-PPMP'!J26</f>
        <v>1699.68323169119</v>
      </c>
      <c r="K26" s="21">
        <f>'LAN-PPMP'!K26</f>
        <v>1601.45550059419</v>
      </c>
      <c r="L26" s="21">
        <f>'LAN-PPMP'!L26</f>
        <v>1659.2361758961899</v>
      </c>
      <c r="M26" s="21">
        <f>'LAN-PPMP'!M26</f>
        <v>1411.563575504</v>
      </c>
      <c r="N26" s="21">
        <f>'LAN-PPMP'!N26</f>
        <v>1625.0996718389999</v>
      </c>
      <c r="O26" s="21">
        <f>'LAN-PPMP'!O26</f>
        <v>1637.272029257</v>
      </c>
    </row>
    <row r="27" spans="1:15">
      <c r="A27" s="16">
        <v>25</v>
      </c>
      <c r="B27" s="17" t="s">
        <v>36</v>
      </c>
      <c r="C27" s="21">
        <f>+'LAN-PPMP'!C27+'LAN-PPIP'!C26</f>
        <v>115.28175351047868</v>
      </c>
      <c r="D27" s="21">
        <f>+'LAN-PPMP'!D27+'LAN-PPIP'!D26</f>
        <v>153.5785820884887</v>
      </c>
      <c r="E27" s="21">
        <f>+'LAN-PPMP'!E27+'LAN-PPIP'!E26</f>
        <v>155.04669225251999</v>
      </c>
      <c r="F27" s="21">
        <f>+'LAN-PPMP'!F27+'LAN-PPIP'!F26</f>
        <v>156.37107680100002</v>
      </c>
      <c r="G27" s="21">
        <f>+'LAN-PPMP'!G27+'LAN-PPIP'!G26</f>
        <v>157.777425429</v>
      </c>
      <c r="H27" s="21">
        <f>+'LAN-PPMP'!H27+'LAN-PPIP'!H26</f>
        <v>179.932151006</v>
      </c>
      <c r="I27" s="21">
        <f>+'LAN-PPMP'!I27+'LAN-PPIP'!I26</f>
        <v>180.11845474951866</v>
      </c>
      <c r="J27" s="21">
        <f>+'LAN-PPMP'!J27+'LAN-PPIP'!J26</f>
        <v>191.44364343751869</v>
      </c>
      <c r="K27" s="21">
        <f>+'LAN-PPMP'!K27+'LAN-PPIP'!K26</f>
        <v>181.93417356051867</v>
      </c>
      <c r="L27" s="21">
        <f>+'LAN-PPMP'!L27+'LAN-PPIP'!L26</f>
        <v>181.97113520351868</v>
      </c>
      <c r="M27" s="21">
        <f>+'LAN-PPMP'!M27+'LAN-PPIP'!M26</f>
        <v>47.948734720819999</v>
      </c>
      <c r="N27" s="21">
        <f>+'LAN-PPMP'!N27+'LAN-PPIP'!N26</f>
        <v>49.175055919290003</v>
      </c>
      <c r="O27" s="21">
        <f>+'LAN-PPMP'!O27+'LAN-PPIP'!O26</f>
        <v>49.041442690970001</v>
      </c>
    </row>
    <row r="28" spans="1:15">
      <c r="A28" s="16">
        <v>26</v>
      </c>
      <c r="B28" s="17" t="s">
        <v>37</v>
      </c>
      <c r="C28" s="21">
        <f>+'LAN-PPMP'!C28+'LAN-PPIP'!C27+'LAN-DPLK'!C24</f>
        <v>369.32237449156997</v>
      </c>
      <c r="D28" s="21">
        <f>+'LAN-PPMP'!D28+'LAN-PPIP'!D27+'LAN-DPLK'!D24</f>
        <v>361.73215327971997</v>
      </c>
      <c r="E28" s="21">
        <f>+'LAN-PPMP'!E28+'LAN-PPIP'!E27+'LAN-DPLK'!E24</f>
        <v>347.69100575761996</v>
      </c>
      <c r="F28" s="21">
        <f>+'LAN-PPMP'!F28+'LAN-PPIP'!F27+'LAN-DPLK'!F24</f>
        <v>399.74722681383003</v>
      </c>
      <c r="G28" s="21">
        <f>+'LAN-PPMP'!G28+'LAN-PPIP'!G27+'LAN-DPLK'!G24</f>
        <v>422.43287674303997</v>
      </c>
      <c r="H28" s="21">
        <f>+'LAN-PPMP'!H28+'LAN-PPIP'!H27+'LAN-DPLK'!H24</f>
        <v>392.06206582503006</v>
      </c>
      <c r="I28" s="21">
        <f>+'LAN-PPMP'!I28+'LAN-PPIP'!I27+'LAN-DPLK'!I24</f>
        <v>404.38684144940004</v>
      </c>
      <c r="J28" s="21">
        <f>+'LAN-PPMP'!J28+'LAN-PPIP'!J27+'LAN-DPLK'!J24</f>
        <v>441.90958712436998</v>
      </c>
      <c r="K28" s="21">
        <f>+'LAN-PPMP'!K28+'LAN-PPIP'!K27+'LAN-DPLK'!K24</f>
        <v>447.02761913078001</v>
      </c>
      <c r="L28" s="21">
        <f>+'LAN-PPMP'!L28+'LAN-PPIP'!L27+'LAN-DPLK'!L24</f>
        <v>445.40351862098998</v>
      </c>
      <c r="M28" s="21">
        <f>+'LAN-PPMP'!M28+'LAN-PPIP'!M27+'LAN-DPLK'!M24</f>
        <v>359.09763456798999</v>
      </c>
      <c r="N28" s="21">
        <f>+'LAN-PPMP'!N28+'LAN-PPIP'!N27+'LAN-DPLK'!N24</f>
        <v>356.98661870264999</v>
      </c>
      <c r="O28" s="21">
        <f>+'LAN-PPMP'!O28+'LAN-PPIP'!O27+'LAN-DPLK'!O24</f>
        <v>362.36633708546003</v>
      </c>
    </row>
    <row r="29" spans="1:15">
      <c r="A29" s="16">
        <v>27</v>
      </c>
      <c r="B29" s="17" t="s">
        <v>38</v>
      </c>
      <c r="C29" s="21">
        <f>+'LAN-PPMP'!C29+'LAN-PPIP'!C28+'LAN-DPLK'!C25</f>
        <v>404.34782534388614</v>
      </c>
      <c r="D29" s="21">
        <f>+'LAN-PPMP'!D29+'LAN-PPIP'!D28+'LAN-DPLK'!D25</f>
        <v>559.66878114810606</v>
      </c>
      <c r="E29" s="21">
        <f>+'LAN-PPMP'!E29+'LAN-PPIP'!E28+'LAN-DPLK'!E25</f>
        <v>791.47281097680616</v>
      </c>
      <c r="F29" s="21">
        <f>+'LAN-PPMP'!F29+'LAN-PPIP'!F28+'LAN-DPLK'!F25</f>
        <v>703.00341524216617</v>
      </c>
      <c r="G29" s="21">
        <f>+'LAN-PPMP'!G29+'LAN-PPIP'!G28+'LAN-DPLK'!G25</f>
        <v>837.79032325926619</v>
      </c>
      <c r="H29" s="21">
        <f>+'LAN-PPMP'!H29+'LAN-PPIP'!H28+'LAN-DPLK'!H25</f>
        <v>744.90426539217606</v>
      </c>
      <c r="I29" s="21">
        <f>+'LAN-PPMP'!I29+'LAN-PPIP'!I28+'LAN-DPLK'!I25</f>
        <v>519.5635354050961</v>
      </c>
      <c r="J29" s="21">
        <f>+'LAN-PPMP'!J29+'LAN-PPIP'!J28+'LAN-DPLK'!J25</f>
        <v>541.39203480373612</v>
      </c>
      <c r="K29" s="21">
        <f>+'LAN-PPMP'!K29+'LAN-PPIP'!K28+'LAN-DPLK'!K25</f>
        <v>766.17549689214616</v>
      </c>
      <c r="L29" s="21">
        <f>+'LAN-PPMP'!L29+'LAN-PPIP'!L28+'LAN-DPLK'!L25</f>
        <v>417.59207170562615</v>
      </c>
      <c r="M29" s="21">
        <f>+'LAN-PPMP'!M29+'LAN-PPIP'!M28+'LAN-DPLK'!M25</f>
        <v>458.61894636803163</v>
      </c>
      <c r="N29" s="21">
        <f>+'LAN-PPMP'!N29+'LAN-PPIP'!N28+'LAN-DPLK'!N25</f>
        <v>937.66569412525166</v>
      </c>
      <c r="O29" s="21">
        <f>+'LAN-PPMP'!O29+'LAN-PPIP'!O28+'LAN-DPLK'!O25</f>
        <v>468.00775176732162</v>
      </c>
    </row>
    <row r="30" spans="1:15">
      <c r="A30" s="16">
        <v>28</v>
      </c>
      <c r="B30" s="17" t="s">
        <v>39</v>
      </c>
      <c r="C30" s="21">
        <f>+'LAN-PPMP'!C30+'LAN-PPIP'!C29+'LAN-DPLK'!C26</f>
        <v>2370.3459548627666</v>
      </c>
      <c r="D30" s="21">
        <f>+'LAN-PPMP'!D30+'LAN-PPIP'!D29+'LAN-DPLK'!D26</f>
        <v>2156.0532374140248</v>
      </c>
      <c r="E30" s="21">
        <f>+'LAN-PPMP'!E30+'LAN-PPIP'!E29+'LAN-DPLK'!E26</f>
        <v>2481.6349486344161</v>
      </c>
      <c r="F30" s="21">
        <f>+'LAN-PPMP'!F30+'LAN-PPIP'!F29+'LAN-DPLK'!F26</f>
        <v>2227.7974288107498</v>
      </c>
      <c r="G30" s="21">
        <f>+'LAN-PPMP'!G30+'LAN-PPIP'!G29+'LAN-DPLK'!G26</f>
        <v>2450.8762500352573</v>
      </c>
      <c r="H30" s="21">
        <f>+'LAN-PPMP'!H30+'LAN-PPIP'!H29+'LAN-DPLK'!H26</f>
        <v>2383.8929323737952</v>
      </c>
      <c r="I30" s="21">
        <f>+'LAN-PPMP'!I30+'LAN-PPIP'!I29+'LAN-DPLK'!I26</f>
        <v>2620.7550638365014</v>
      </c>
      <c r="J30" s="21">
        <f>+'LAN-PPMP'!J30+'LAN-PPIP'!J29+'LAN-DPLK'!J26</f>
        <v>2198.4027256949043</v>
      </c>
      <c r="K30" s="21">
        <f>+'LAN-PPMP'!K30+'LAN-PPIP'!K29+'LAN-DPLK'!K26</f>
        <v>2484.3317660396569</v>
      </c>
      <c r="L30" s="21">
        <f>+'LAN-PPMP'!L30+'LAN-PPIP'!L29+'LAN-DPLK'!L26</f>
        <v>2063.0929899358543</v>
      </c>
      <c r="M30" s="21">
        <f>+'LAN-PPMP'!M30+'LAN-PPIP'!M29+'LAN-DPLK'!M26</f>
        <v>2170.7721686861614</v>
      </c>
      <c r="N30" s="21">
        <f>+'LAN-PPMP'!N30+'LAN-PPIP'!N29+'LAN-DPLK'!N26</f>
        <v>2296.9466615989327</v>
      </c>
      <c r="O30" s="21">
        <f>+'LAN-PPMP'!O30+'LAN-PPIP'!O29+'LAN-DPLK'!O26</f>
        <v>2448.9395738613321</v>
      </c>
    </row>
    <row r="31" spans="1:15">
      <c r="A31" s="16">
        <v>29</v>
      </c>
      <c r="B31" s="17" t="s">
        <v>40</v>
      </c>
      <c r="C31" s="21">
        <f>+'LAN-PPMP'!C31+'LAN-PPIP'!C30+'LAN-DPLK'!C27</f>
        <v>92.474245114746665</v>
      </c>
      <c r="D31" s="21">
        <f>+'LAN-PPMP'!D31+'LAN-PPIP'!D30+'LAN-DPLK'!D27</f>
        <v>90.447392639746681</v>
      </c>
      <c r="E31" s="21">
        <f>+'LAN-PPMP'!E31+'LAN-PPIP'!E30+'LAN-DPLK'!E27</f>
        <v>102.61355891390667</v>
      </c>
      <c r="F31" s="21">
        <f>+'LAN-PPMP'!F31+'LAN-PPIP'!F30+'LAN-DPLK'!F27</f>
        <v>173.76187480674668</v>
      </c>
      <c r="G31" s="21">
        <f>+'LAN-PPMP'!G31+'LAN-PPIP'!G30+'LAN-DPLK'!G27</f>
        <v>216.8232444545867</v>
      </c>
      <c r="H31" s="21">
        <f>+'LAN-PPMP'!H31+'LAN-PPIP'!H30+'LAN-DPLK'!H27</f>
        <v>96.97911452502666</v>
      </c>
      <c r="I31" s="21">
        <f>+'LAN-PPMP'!I31+'LAN-PPIP'!I30+'LAN-DPLK'!I27</f>
        <v>100.90875714085666</v>
      </c>
      <c r="J31" s="21">
        <f>+'LAN-PPMP'!J31+'LAN-PPIP'!J30+'LAN-DPLK'!J27</f>
        <v>79.304211133596667</v>
      </c>
      <c r="K31" s="21">
        <f>+'LAN-PPMP'!K31+'LAN-PPIP'!K30+'LAN-DPLK'!K27</f>
        <v>103.16247776604668</v>
      </c>
      <c r="L31" s="21">
        <f>+'LAN-PPMP'!L31+'LAN-PPIP'!L30+'LAN-DPLK'!L27</f>
        <v>151.18452452930669</v>
      </c>
      <c r="M31" s="21">
        <f>+'LAN-PPMP'!M31+'LAN-PPIP'!M30+'LAN-DPLK'!M27</f>
        <v>112.67134532470668</v>
      </c>
      <c r="N31" s="21">
        <f>+'LAN-PPMP'!N31+'LAN-PPIP'!N30+'LAN-DPLK'!N27</f>
        <v>106.27905879358667</v>
      </c>
      <c r="O31" s="21">
        <f>+'LAN-PPMP'!O31+'LAN-PPIP'!O30+'LAN-DPLK'!O27</f>
        <v>99.756512113884071</v>
      </c>
    </row>
    <row r="32" spans="1:15">
      <c r="A32" s="19">
        <v>30</v>
      </c>
      <c r="B32" s="20" t="s">
        <v>41</v>
      </c>
      <c r="C32" s="22">
        <f>+'LAN-PPMP'!C32+'LAN-PPIP'!C31+'LAN-DPLK'!C28</f>
        <v>8748.7644840988251</v>
      </c>
      <c r="D32" s="22">
        <f>+'LAN-PPMP'!D32+'LAN-PPIP'!D31+'LAN-DPLK'!D28</f>
        <v>6769.3225855582441</v>
      </c>
      <c r="E32" s="22">
        <f>+'LAN-PPMP'!E32+'LAN-PPIP'!E31+'LAN-DPLK'!E28</f>
        <v>7087.5381217212544</v>
      </c>
      <c r="F32" s="22">
        <f>+'LAN-PPMP'!F32+'LAN-PPIP'!F31+'LAN-DPLK'!F28</f>
        <v>7310.6087272328223</v>
      </c>
      <c r="G32" s="22">
        <f>+'LAN-PPMP'!G32+'LAN-PPIP'!G31+'LAN-DPLK'!G28</f>
        <v>8124.3003008622973</v>
      </c>
      <c r="H32" s="22">
        <f>+'LAN-PPMP'!H32+'LAN-PPIP'!H31+'LAN-DPLK'!H28</f>
        <v>6822.9407869774313</v>
      </c>
      <c r="I32" s="22">
        <f>+'LAN-PPMP'!I32+'LAN-PPIP'!I31+'LAN-DPLK'!I28</f>
        <v>6885.9773817690966</v>
      </c>
      <c r="J32" s="22">
        <f>+'LAN-PPMP'!J32+'LAN-PPIP'!J31+'LAN-DPLK'!J28</f>
        <v>6754.7791456687091</v>
      </c>
      <c r="K32" s="22">
        <f>+'LAN-PPMP'!K32+'LAN-PPIP'!K31+'LAN-DPLK'!K28</f>
        <v>7311.0146328224046</v>
      </c>
      <c r="L32" s="22">
        <f>+'LAN-PPMP'!L32+'LAN-PPIP'!L31+'LAN-DPLK'!L28</f>
        <v>6365.5803707086843</v>
      </c>
      <c r="M32" s="22">
        <f>+'LAN-PPMP'!M32+'LAN-PPIP'!M31+'LAN-DPLK'!M28</f>
        <v>5813.4137514139256</v>
      </c>
      <c r="N32" s="22">
        <f>+'LAN-PPMP'!N32+'LAN-PPIP'!N31+'LAN-DPLK'!N28</f>
        <v>7098.3093821002785</v>
      </c>
      <c r="O32" s="22">
        <f>+'LAN-PPMP'!O32+'LAN-PPIP'!O31+'LAN-DPLK'!O28</f>
        <v>7270.438580092281</v>
      </c>
    </row>
    <row r="33" spans="1:15">
      <c r="A33" s="16">
        <v>31</v>
      </c>
      <c r="B33" s="17" t="s">
        <v>42</v>
      </c>
      <c r="C33" s="21">
        <f>+'LAN-PPMP'!C33+'LAN-PPIP'!C32</f>
        <v>209.99573743099998</v>
      </c>
      <c r="D33" s="21">
        <f>+'LAN-PPMP'!D33+'LAN-PPIP'!D32</f>
        <v>209.98927020449</v>
      </c>
      <c r="E33" s="21">
        <f>+'LAN-PPMP'!E33+'LAN-PPIP'!E32</f>
        <v>209.77663378599999</v>
      </c>
      <c r="F33" s="21">
        <f>+'LAN-PPMP'!F33+'LAN-PPIP'!F32</f>
        <v>212.56560613400001</v>
      </c>
      <c r="G33" s="21">
        <f>+'LAN-PPMP'!G33+'LAN-PPIP'!G32</f>
        <v>212.53829287800002</v>
      </c>
      <c r="H33" s="21">
        <f>+'LAN-PPMP'!H33+'LAN-PPIP'!H32</f>
        <v>212.17999492499999</v>
      </c>
      <c r="I33" s="21">
        <f>+'LAN-PPMP'!I33+'LAN-PPIP'!I32</f>
        <v>211.67203612899999</v>
      </c>
      <c r="J33" s="21">
        <f>+'LAN-PPMP'!J33+'LAN-PPIP'!J32</f>
        <v>211.12150501900001</v>
      </c>
      <c r="K33" s="21">
        <f>+'LAN-PPMP'!K33+'LAN-PPIP'!K32</f>
        <v>244.005298907</v>
      </c>
      <c r="L33" s="21">
        <f>+'LAN-PPMP'!L33+'LAN-PPIP'!L32</f>
        <v>249.56416240299998</v>
      </c>
      <c r="M33" s="21">
        <f>+'LAN-PPMP'!M33+'LAN-PPIP'!M32</f>
        <v>247.66087730799998</v>
      </c>
      <c r="N33" s="21">
        <f>+'LAN-PPMP'!N33+'LAN-PPIP'!N32</f>
        <v>247.984467311</v>
      </c>
      <c r="O33" s="21">
        <f>+'LAN-PPMP'!O33+'LAN-PPIP'!O32</f>
        <v>248.60605284900001</v>
      </c>
    </row>
    <row r="34" spans="1:15">
      <c r="A34" s="16">
        <v>32</v>
      </c>
      <c r="B34" s="17" t="s">
        <v>43</v>
      </c>
      <c r="C34" s="21">
        <f>+'LAN-PPMP'!C34+'LAN-PPIP'!C33</f>
        <v>19.551861224829999</v>
      </c>
      <c r="D34" s="21">
        <f>+'LAN-PPMP'!D34+'LAN-PPIP'!D33</f>
        <v>19.178737845680001</v>
      </c>
      <c r="E34" s="21">
        <f>+'LAN-PPMP'!E34+'LAN-PPIP'!E33</f>
        <v>18.967812892929999</v>
      </c>
      <c r="F34" s="21">
        <f>+'LAN-PPMP'!F34+'LAN-PPIP'!F33</f>
        <v>17.969354158679998</v>
      </c>
      <c r="G34" s="21">
        <f>+'LAN-PPMP'!G34+'LAN-PPIP'!G33</f>
        <v>18.556939242529999</v>
      </c>
      <c r="H34" s="21">
        <f>+'LAN-PPMP'!H34+'LAN-PPIP'!H33</f>
        <v>19.485876348729999</v>
      </c>
      <c r="I34" s="21">
        <f>+'LAN-PPMP'!I34+'LAN-PPIP'!I33</f>
        <v>21.969326195499999</v>
      </c>
      <c r="J34" s="21">
        <f>+'LAN-PPMP'!J34+'LAN-PPIP'!J33</f>
        <v>22.553154942750002</v>
      </c>
      <c r="K34" s="21">
        <f>+'LAN-PPMP'!K34+'LAN-PPIP'!K33</f>
        <v>21.6735710815</v>
      </c>
      <c r="L34" s="21">
        <f>+'LAN-PPMP'!L34+'LAN-PPIP'!L33</f>
        <v>23.10036700125</v>
      </c>
      <c r="M34" s="21">
        <f>+'LAN-PPMP'!M34+'LAN-PPIP'!M33</f>
        <v>23.042298834919997</v>
      </c>
      <c r="N34" s="21">
        <f>+'LAN-PPMP'!N34+'LAN-PPIP'!N33</f>
        <v>23.795830806090002</v>
      </c>
      <c r="O34" s="21">
        <f>+'LAN-PPMP'!O34+'LAN-PPIP'!O33</f>
        <v>24.929674491335</v>
      </c>
    </row>
    <row r="35" spans="1:15">
      <c r="A35" s="16">
        <v>33</v>
      </c>
      <c r="B35" s="17" t="s">
        <v>44</v>
      </c>
      <c r="C35" s="21">
        <f>+'LAN-PPMP'!C35+'LAN-PPIP'!C34</f>
        <v>17.375184026219998</v>
      </c>
      <c r="D35" s="21">
        <f>+'LAN-PPMP'!D35+'LAN-PPIP'!D34</f>
        <v>17.362476124423328</v>
      </c>
      <c r="E35" s="21">
        <f>+'LAN-PPMP'!E35+'LAN-PPIP'!E34</f>
        <v>17.208280348693329</v>
      </c>
      <c r="F35" s="21">
        <f>+'LAN-PPMP'!F35+'LAN-PPIP'!F34</f>
        <v>17.046027637120002</v>
      </c>
      <c r="G35" s="21">
        <f>+'LAN-PPMP'!G35+'LAN-PPIP'!G34</f>
        <v>17.235589688493327</v>
      </c>
      <c r="H35" s="21">
        <f>+'LAN-PPMP'!H35+'LAN-PPIP'!H34</f>
        <v>17.003092874980002</v>
      </c>
      <c r="I35" s="21">
        <f>+'LAN-PPMP'!I35+'LAN-PPIP'!I34</f>
        <v>16.817604496079998</v>
      </c>
      <c r="J35" s="21">
        <f>+'LAN-PPMP'!J35+'LAN-PPIP'!J34</f>
        <v>16.246086064396664</v>
      </c>
      <c r="K35" s="21">
        <f>+'LAN-PPMP'!K35+'LAN-PPIP'!K34</f>
        <v>16.27890965476</v>
      </c>
      <c r="L35" s="21">
        <f>+'LAN-PPMP'!L35+'LAN-PPIP'!L34</f>
        <v>16.063546685240002</v>
      </c>
      <c r="M35" s="21">
        <f>+'LAN-PPMP'!M35+'LAN-PPIP'!M34</f>
        <v>16.344994038439992</v>
      </c>
      <c r="N35" s="21">
        <f>+'LAN-PPMP'!N35+'LAN-PPIP'!N34</f>
        <v>16.100916506166662</v>
      </c>
      <c r="O35" s="21">
        <f>+'LAN-PPMP'!O35+'LAN-PPIP'!O34</f>
        <v>15.851006050336661</v>
      </c>
    </row>
    <row r="36" spans="1:15">
      <c r="A36" s="16">
        <v>34</v>
      </c>
      <c r="B36" s="17" t="s">
        <v>45</v>
      </c>
      <c r="C36" s="21">
        <f>+'LAN-PPMP'!C36+'LAN-PPIP'!C35</f>
        <v>9.1396736654166588</v>
      </c>
      <c r="D36" s="21">
        <f>+'LAN-PPMP'!D36+'LAN-PPIP'!D35</f>
        <v>9.063738556530831</v>
      </c>
      <c r="E36" s="21">
        <f>+'LAN-PPMP'!E36+'LAN-PPIP'!E35</f>
        <v>8.7677172745350003</v>
      </c>
      <c r="F36" s="21">
        <f>+'LAN-PPMP'!F36+'LAN-PPIP'!F35</f>
        <v>8.8241235404091611</v>
      </c>
      <c r="G36" s="21">
        <f>+'LAN-PPMP'!G36+'LAN-PPIP'!G35</f>
        <v>8.7020617438933296</v>
      </c>
      <c r="H36" s="21">
        <f>+'LAN-PPMP'!H36+'LAN-PPIP'!H35</f>
        <v>8.5707632576575001</v>
      </c>
      <c r="I36" s="21">
        <f>+'LAN-PPMP'!I36+'LAN-PPIP'!I35</f>
        <v>8.4036490947699996</v>
      </c>
      <c r="J36" s="21">
        <f>+'LAN-PPMP'!J36+'LAN-PPIP'!J35</f>
        <v>8.1447528849658291</v>
      </c>
      <c r="K36" s="21">
        <f>+'LAN-PPMP'!K36+'LAN-PPIP'!K35</f>
        <v>8.0529296923533291</v>
      </c>
      <c r="L36" s="21">
        <f>+'LAN-PPMP'!L36+'LAN-PPIP'!L35</f>
        <v>8.0333692179700016</v>
      </c>
      <c r="M36" s="21">
        <f>+'LAN-PPMP'!M36+'LAN-PPIP'!M35</f>
        <v>8.6773791827366615</v>
      </c>
      <c r="N36" s="21">
        <f>+'LAN-PPMP'!N36+'LAN-PPIP'!N35</f>
        <v>8.5157886499366597</v>
      </c>
      <c r="O36" s="21">
        <f>+'LAN-PPMP'!O36+'LAN-PPIP'!O35</f>
        <v>8.5203586832716596</v>
      </c>
    </row>
    <row r="37" spans="1:15">
      <c r="A37" s="16">
        <v>35</v>
      </c>
      <c r="B37" s="17" t="s">
        <v>46</v>
      </c>
      <c r="C37" s="21">
        <f>+'LAN-PPMP'!C37+'LAN-PPIP'!C36</f>
        <v>13.21248378966</v>
      </c>
      <c r="D37" s="21">
        <f>+'LAN-PPMP'!D37+'LAN-PPIP'!D36</f>
        <v>13.249886330999999</v>
      </c>
      <c r="E37" s="21">
        <f>+'LAN-PPMP'!E37+'LAN-PPIP'!E36</f>
        <v>13.221215269</v>
      </c>
      <c r="F37" s="21">
        <f>+'LAN-PPMP'!F37+'LAN-PPIP'!F36</f>
        <v>13.097526954999999</v>
      </c>
      <c r="G37" s="21">
        <f>+'LAN-PPMP'!G37+'LAN-PPIP'!G36</f>
        <v>12.953859126999999</v>
      </c>
      <c r="H37" s="21">
        <f>+'LAN-PPMP'!H37+'LAN-PPIP'!H36</f>
        <v>12.804177495000001</v>
      </c>
      <c r="I37" s="21">
        <f>+'LAN-PPMP'!I37+'LAN-PPIP'!I36</f>
        <v>12.639666120999999</v>
      </c>
      <c r="J37" s="21">
        <f>+'LAN-PPMP'!J37+'LAN-PPIP'!J36</f>
        <v>12.684875796</v>
      </c>
      <c r="K37" s="21">
        <f>+'LAN-PPMP'!K37+'LAN-PPIP'!K36</f>
        <v>9.6947507469999987</v>
      </c>
      <c r="L37" s="21">
        <f>+'LAN-PPMP'!L37+'LAN-PPIP'!L36</f>
        <v>9.5307374330000005</v>
      </c>
      <c r="M37" s="21">
        <f>+'LAN-PPMP'!M37+'LAN-PPIP'!M36</f>
        <v>9.418768699000001</v>
      </c>
      <c r="N37" s="21">
        <f>+'LAN-PPMP'!N37+'LAN-PPIP'!N36</f>
        <v>9.5403746999999992</v>
      </c>
      <c r="O37" s="21">
        <f>+'LAN-PPMP'!O37+'LAN-PPIP'!O36</f>
        <v>9.4064952789999996</v>
      </c>
    </row>
    <row r="38" spans="1:15">
      <c r="A38" s="19">
        <v>36</v>
      </c>
      <c r="B38" s="20" t="s">
        <v>47</v>
      </c>
      <c r="C38" s="63">
        <f>+'LAN-PPMP'!C38+'LAN-PPIP'!C37</f>
        <v>269.27494013712669</v>
      </c>
      <c r="D38" s="63">
        <f>+'LAN-PPMP'!D38+'LAN-PPIP'!D37</f>
        <v>268.84410906212418</v>
      </c>
      <c r="E38" s="63">
        <f>+'LAN-PPMP'!E38+'LAN-PPIP'!E37</f>
        <v>267.94165957115837</v>
      </c>
      <c r="F38" s="63">
        <f>+'LAN-PPMP'!F38+'LAN-PPIP'!F37</f>
        <v>269.50263842520917</v>
      </c>
      <c r="G38" s="63">
        <f>+'LAN-PPMP'!G38+'LAN-PPIP'!G37</f>
        <v>269.98674267991669</v>
      </c>
      <c r="H38" s="63">
        <f>+'LAN-PPMP'!H38+'LAN-PPIP'!H37</f>
        <v>270.04390490136751</v>
      </c>
      <c r="I38" s="63">
        <f>+'LAN-PPMP'!I38+'LAN-PPIP'!I37</f>
        <v>271.50228203634998</v>
      </c>
      <c r="J38" s="63">
        <f>+'LAN-PPMP'!J38+'LAN-PPIP'!J37</f>
        <v>270.75037470711254</v>
      </c>
      <c r="K38" s="63">
        <f>+'LAN-PPMP'!K38+'LAN-PPIP'!K37</f>
        <v>299.70546008261334</v>
      </c>
      <c r="L38" s="63">
        <f>+'LAN-PPMP'!L38+'LAN-PPIP'!L37</f>
        <v>306.29218274046002</v>
      </c>
      <c r="M38" s="63">
        <f>+'LAN-PPMP'!M38+'LAN-PPIP'!M37</f>
        <v>305.14431806309665</v>
      </c>
      <c r="N38" s="63">
        <f>+'LAN-PPMP'!N38+'LAN-PPIP'!N37</f>
        <v>305.93737797319329</v>
      </c>
      <c r="O38" s="63">
        <f>+'LAN-PPMP'!O38+'LAN-PPIP'!O37</f>
        <v>307.31358735294339</v>
      </c>
    </row>
    <row r="39" spans="1:15">
      <c r="A39" s="19">
        <v>37</v>
      </c>
      <c r="B39" s="20" t="s">
        <v>48</v>
      </c>
      <c r="C39" s="63">
        <f>+'LAN-PPMP'!C39+'LAN-PPIP'!C38</f>
        <v>482.71016563334001</v>
      </c>
      <c r="D39" s="63">
        <f>+'LAN-PPMP'!D39+'LAN-PPIP'!D38</f>
        <v>416.62555250933997</v>
      </c>
      <c r="E39" s="63">
        <f>+'LAN-PPMP'!E39+'LAN-PPIP'!E38</f>
        <v>376.64039066633995</v>
      </c>
      <c r="F39" s="63">
        <f>+'LAN-PPMP'!F39+'LAN-PPIP'!F38</f>
        <v>371.59234559433997</v>
      </c>
      <c r="G39" s="63">
        <f>+'LAN-PPMP'!G39+'LAN-PPIP'!G38</f>
        <v>386.56241008433994</v>
      </c>
      <c r="H39" s="63">
        <f>+'LAN-PPMP'!H39+'LAN-PPIP'!H38</f>
        <v>354.02359439733993</v>
      </c>
      <c r="I39" s="63">
        <f>+'LAN-PPMP'!I39+'LAN-PPIP'!I38</f>
        <v>356.69089667433991</v>
      </c>
      <c r="J39" s="63">
        <f>+'LAN-PPMP'!J39+'LAN-PPIP'!J38</f>
        <v>389.08031696333995</v>
      </c>
      <c r="K39" s="63">
        <f>+'LAN-PPMP'!K39+'LAN-PPIP'!K38</f>
        <v>360.65946591033997</v>
      </c>
      <c r="L39" s="63">
        <f>+'LAN-PPMP'!L39+'LAN-PPIP'!L38</f>
        <v>366.22358689020007</v>
      </c>
      <c r="M39" s="63">
        <f>+'LAN-PPMP'!M39+'LAN-PPIP'!M38</f>
        <v>358.02867742033999</v>
      </c>
      <c r="N39" s="63">
        <f>+'LAN-PPMP'!N39+'LAN-PPIP'!N38</f>
        <v>432.62513149833995</v>
      </c>
      <c r="O39" s="63">
        <f>+'LAN-PPMP'!O39+'LAN-PPIP'!O38</f>
        <v>362.70175307834</v>
      </c>
    </row>
    <row r="40" spans="1:15">
      <c r="A40" s="19">
        <v>38</v>
      </c>
      <c r="B40" s="20" t="s">
        <v>49</v>
      </c>
      <c r="C40" s="63">
        <f>+'LAN-PPMP'!C40+'LAN-PPIP'!C39+'LAN-DPLK'!C29</f>
        <v>244207.23955387156</v>
      </c>
      <c r="D40" s="63">
        <f>+'LAN-PPMP'!D40+'LAN-PPIP'!D39+'LAN-DPLK'!D29</f>
        <v>246752.8049965378</v>
      </c>
      <c r="E40" s="63">
        <f>+'LAN-PPMP'!E40+'LAN-PPIP'!E39+'LAN-DPLK'!E29</f>
        <v>249371.65940263058</v>
      </c>
      <c r="F40" s="63">
        <f>+'LAN-PPMP'!F40+'LAN-PPIP'!F39+'LAN-DPLK'!F29</f>
        <v>251919.50341480909</v>
      </c>
      <c r="G40" s="63">
        <f>+'LAN-PPMP'!G40+'LAN-PPIP'!G39+'LAN-DPLK'!G29</f>
        <v>254077.31490777215</v>
      </c>
      <c r="H40" s="63">
        <f>+'LAN-PPMP'!H40+'LAN-PPIP'!H39+'LAN-DPLK'!H29</f>
        <v>254521.50735912088</v>
      </c>
      <c r="I40" s="63">
        <f>+'LAN-PPMP'!I40+'LAN-PPIP'!I39+'LAN-DPLK'!I29</f>
        <v>256333.37810878671</v>
      </c>
      <c r="J40" s="63">
        <f>+'LAN-PPMP'!J40+'LAN-PPIP'!J39+'LAN-DPLK'!J29</f>
        <v>258938.77533512795</v>
      </c>
      <c r="K40" s="63">
        <f>+'LAN-PPMP'!K40+'LAN-PPIP'!K39+'LAN-DPLK'!K29</f>
        <v>259643.87839784741</v>
      </c>
      <c r="L40" s="63">
        <f>+'LAN-PPMP'!L40+'LAN-PPIP'!L39+'LAN-DPLK'!L29</f>
        <v>259626.52040604362</v>
      </c>
      <c r="M40" s="63">
        <f>+'LAN-PPMP'!M40+'LAN-PPIP'!M39+'LAN-DPLK'!M29</f>
        <v>260958.59076349795</v>
      </c>
      <c r="N40" s="63">
        <f>+'LAN-PPMP'!N40+'LAN-PPIP'!N39+'LAN-DPLK'!N29</f>
        <v>266255.80372385232</v>
      </c>
      <c r="O40" s="63">
        <f>+'LAN-PPMP'!O40+'LAN-PPIP'!O39+'LAN-DPLK'!O29</f>
        <v>266210.03693686653</v>
      </c>
    </row>
    <row r="41" spans="1:15">
      <c r="A41" s="16">
        <v>39</v>
      </c>
      <c r="B41" s="17" t="s">
        <v>50</v>
      </c>
      <c r="C41" s="21">
        <f>+'LAN-PPMP'!C41+'LAN-PPIP'!C40+'LAN-DPLK'!C30</f>
        <v>189.83977759875927</v>
      </c>
      <c r="D41" s="21">
        <f>+'LAN-PPMP'!D41+'LAN-PPIP'!D40+'LAN-DPLK'!D30</f>
        <v>194.4203454913536</v>
      </c>
      <c r="E41" s="21">
        <f>+'LAN-PPMP'!E41+'LAN-PPIP'!E40+'LAN-DPLK'!E30</f>
        <v>235.47387103404085</v>
      </c>
      <c r="F41" s="21">
        <f>+'LAN-PPMP'!F41+'LAN-PPIP'!F40+'LAN-DPLK'!F30</f>
        <v>238.81323637369081</v>
      </c>
      <c r="G41" s="21">
        <f>+'LAN-PPMP'!G41+'LAN-PPIP'!G40+'LAN-DPLK'!G30</f>
        <v>190.64732306714697</v>
      </c>
      <c r="H41" s="21">
        <f>+'LAN-PPMP'!H41+'LAN-PPIP'!H40+'LAN-DPLK'!H30</f>
        <v>218.65262813008971</v>
      </c>
      <c r="I41" s="21">
        <f>+'LAN-PPMP'!I41+'LAN-PPIP'!I40+'LAN-DPLK'!I30</f>
        <v>208.16054342437556</v>
      </c>
      <c r="J41" s="21">
        <f>+'LAN-PPMP'!J41+'LAN-PPIP'!J40+'LAN-DPLK'!J30</f>
        <v>225.97363882799016</v>
      </c>
      <c r="K41" s="21">
        <f>+'LAN-PPMP'!K41+'LAN-PPIP'!K40+'LAN-DPLK'!K30</f>
        <v>237.21731238536873</v>
      </c>
      <c r="L41" s="21">
        <f>+'LAN-PPMP'!L41+'LAN-PPIP'!L40+'LAN-DPLK'!L30</f>
        <v>210.86411830877634</v>
      </c>
      <c r="M41" s="21">
        <f>+'LAN-PPMP'!M41+'LAN-PPIP'!M40+'LAN-DPLK'!M30</f>
        <v>200.79442367351112</v>
      </c>
      <c r="N41" s="21">
        <f>+'LAN-PPMP'!N41+'LAN-PPIP'!N40+'LAN-DPLK'!N30</f>
        <v>188.96155278635112</v>
      </c>
      <c r="O41" s="21">
        <f>+'LAN-PPMP'!O41+'LAN-PPIP'!O40+'LAN-DPLK'!O30</f>
        <v>191.30960223735113</v>
      </c>
    </row>
    <row r="42" spans="1:15">
      <c r="A42" s="16">
        <v>40</v>
      </c>
      <c r="B42" s="17" t="s">
        <v>51</v>
      </c>
      <c r="C42" s="21">
        <f>+'LAN-PPMP'!C42+'LAN-PPIP'!C41+'LAN-DPLK'!C31</f>
        <v>379.46647507900445</v>
      </c>
      <c r="D42" s="21">
        <f>+'LAN-PPMP'!D42+'LAN-PPIP'!D41+'LAN-DPLK'!D31</f>
        <v>538.28645152100444</v>
      </c>
      <c r="E42" s="21">
        <f>+'LAN-PPMP'!E42+'LAN-PPIP'!E41+'LAN-DPLK'!E31</f>
        <v>548.8667946830044</v>
      </c>
      <c r="F42" s="21">
        <f>+'LAN-PPMP'!F42+'LAN-PPIP'!F41+'LAN-DPLK'!F31</f>
        <v>412.70315848300447</v>
      </c>
      <c r="G42" s="21">
        <f>+'LAN-PPMP'!G42+'LAN-PPIP'!G41+'LAN-DPLK'!G31</f>
        <v>298.9406129227545</v>
      </c>
      <c r="H42" s="21">
        <f>+'LAN-PPMP'!H42+'LAN-PPIP'!H41+'LAN-DPLK'!H31</f>
        <v>315.36678176500448</v>
      </c>
      <c r="I42" s="21">
        <f>+'LAN-PPMP'!I42+'LAN-PPIP'!I41+'LAN-DPLK'!I31</f>
        <v>417.22061059800444</v>
      </c>
      <c r="J42" s="21">
        <f>+'LAN-PPMP'!J42+'LAN-PPIP'!J41+'LAN-DPLK'!J31</f>
        <v>751.44213105600454</v>
      </c>
      <c r="K42" s="21">
        <f>+'LAN-PPMP'!K42+'LAN-PPIP'!K41+'LAN-DPLK'!K31</f>
        <v>385.97285527300448</v>
      </c>
      <c r="L42" s="21">
        <f>+'LAN-PPMP'!L42+'LAN-PPIP'!L41+'LAN-DPLK'!L31</f>
        <v>224.43028492100444</v>
      </c>
      <c r="M42" s="21">
        <f>+'LAN-PPMP'!M42+'LAN-PPIP'!M41+'LAN-DPLK'!M31</f>
        <v>257.93977988290447</v>
      </c>
      <c r="N42" s="21">
        <f>+'LAN-PPMP'!N42+'LAN-PPIP'!N41+'LAN-DPLK'!N31</f>
        <v>998.63980148700443</v>
      </c>
      <c r="O42" s="21">
        <f>+'LAN-PPMP'!O42+'LAN-PPIP'!O41+'LAN-DPLK'!O31</f>
        <v>510.89866508100448</v>
      </c>
    </row>
    <row r="43" spans="1:15">
      <c r="A43" s="16">
        <v>41</v>
      </c>
      <c r="B43" s="17" t="s">
        <v>52</v>
      </c>
      <c r="C43" s="21">
        <f>+'LAN-PPMP'!C43+'LAN-PPIP'!C42+'LAN-DPLK'!C32</f>
        <v>322.56876154434997</v>
      </c>
      <c r="D43" s="21">
        <f>+'LAN-PPMP'!D43+'LAN-PPIP'!D42+'LAN-DPLK'!D32</f>
        <v>361.54286375420003</v>
      </c>
      <c r="E43" s="21">
        <f>+'LAN-PPMP'!E43+'LAN-PPIP'!E42+'LAN-DPLK'!E32</f>
        <v>366.89426314398997</v>
      </c>
      <c r="F43" s="21">
        <f>+'LAN-PPMP'!F43+'LAN-PPIP'!F42+'LAN-DPLK'!F32</f>
        <v>343.47394868140998</v>
      </c>
      <c r="G43" s="21">
        <f>+'LAN-PPMP'!G43+'LAN-PPIP'!G42+'LAN-DPLK'!G32</f>
        <v>320.34543102988999</v>
      </c>
      <c r="H43" s="21">
        <f>+'LAN-PPMP'!H43+'LAN-PPIP'!H42+'LAN-DPLK'!H32</f>
        <v>314.45993676872996</v>
      </c>
      <c r="I43" s="21">
        <f>+'LAN-PPMP'!I43+'LAN-PPIP'!I42+'LAN-DPLK'!I32</f>
        <v>336.38905621803997</v>
      </c>
      <c r="J43" s="21">
        <f>+'LAN-PPMP'!J43+'LAN-PPIP'!J42+'LAN-DPLK'!J32</f>
        <v>312.46944985338001</v>
      </c>
      <c r="K43" s="21">
        <f>+'LAN-PPMP'!K43+'LAN-PPIP'!K42+'LAN-DPLK'!K32</f>
        <v>291.31420168214004</v>
      </c>
      <c r="L43" s="21">
        <f>+'LAN-PPMP'!L43+'LAN-PPIP'!L42+'LAN-DPLK'!L32</f>
        <v>291.41040078180998</v>
      </c>
      <c r="M43" s="21">
        <f>+'LAN-PPMP'!M43+'LAN-PPIP'!M42+'LAN-DPLK'!M32</f>
        <v>259.99406475452002</v>
      </c>
      <c r="N43" s="21">
        <f>+'LAN-PPMP'!N43+'LAN-PPIP'!N42+'LAN-DPLK'!N32</f>
        <v>280.70187225448001</v>
      </c>
      <c r="O43" s="21">
        <f>+'LAN-PPMP'!O43+'LAN-PPIP'!O42+'LAN-DPLK'!O32</f>
        <v>352.89609504679999</v>
      </c>
    </row>
    <row r="44" spans="1:15">
      <c r="A44" s="16">
        <v>42</v>
      </c>
      <c r="B44" s="17" t="s">
        <v>53</v>
      </c>
      <c r="C44" s="21">
        <f>+'LAN-PPMP'!C44+'LAN-PPIP'!C43+'LAN-DPLK'!C33</f>
        <v>396.57988816665966</v>
      </c>
      <c r="D44" s="21">
        <f>+'LAN-PPMP'!D44+'LAN-PPIP'!D43+'LAN-DPLK'!D33</f>
        <v>383.20290418689399</v>
      </c>
      <c r="E44" s="21">
        <f>+'LAN-PPMP'!E44+'LAN-PPIP'!E43+'LAN-DPLK'!E33</f>
        <v>255.48014551869321</v>
      </c>
      <c r="F44" s="21">
        <f>+'LAN-PPMP'!F44+'LAN-PPIP'!F43+'LAN-DPLK'!F33</f>
        <v>227.67793209658817</v>
      </c>
      <c r="G44" s="21">
        <f>+'LAN-PPMP'!G44+'LAN-PPIP'!G43+'LAN-DPLK'!G33</f>
        <v>211.18662745015519</v>
      </c>
      <c r="H44" s="21">
        <f>+'LAN-PPMP'!H44+'LAN-PPIP'!H43+'LAN-DPLK'!H33</f>
        <v>215.52767990799103</v>
      </c>
      <c r="I44" s="21">
        <f>+'LAN-PPMP'!I44+'LAN-PPIP'!I43+'LAN-DPLK'!I33</f>
        <v>243.88443587113434</v>
      </c>
      <c r="J44" s="21">
        <f>+'LAN-PPMP'!J44+'LAN-PPIP'!J43+'LAN-DPLK'!J33</f>
        <v>249.16701018657912</v>
      </c>
      <c r="K44" s="21">
        <f>+'LAN-PPMP'!K44+'LAN-PPIP'!K43+'LAN-DPLK'!K33</f>
        <v>312.20778648726679</v>
      </c>
      <c r="L44" s="21">
        <f>+'LAN-PPMP'!L44+'LAN-PPIP'!L43+'LAN-DPLK'!L33</f>
        <v>230.84731848382285</v>
      </c>
      <c r="M44" s="21">
        <f>+'LAN-PPMP'!M44+'LAN-PPIP'!M43+'LAN-DPLK'!M33</f>
        <v>313.37531844752709</v>
      </c>
      <c r="N44" s="21">
        <f>+'LAN-PPMP'!N44+'LAN-PPIP'!N43+'LAN-DPLK'!N33</f>
        <v>305.61586046228587</v>
      </c>
      <c r="O44" s="21">
        <f>+'LAN-PPMP'!O44+'LAN-PPIP'!O43+'LAN-DPLK'!O33</f>
        <v>313.47127349636963</v>
      </c>
    </row>
    <row r="45" spans="1:15">
      <c r="A45" s="16">
        <v>43</v>
      </c>
      <c r="B45" s="17" t="s">
        <v>54</v>
      </c>
      <c r="C45" s="21">
        <f>+'LAN-PPMP'!C45+'LAN-PPIP'!C44+'LAN-DPLK'!C34</f>
        <v>452.40058158401922</v>
      </c>
      <c r="D45" s="21">
        <f>+'LAN-PPMP'!D45+'LAN-PPIP'!D44+'LAN-DPLK'!D34</f>
        <v>595.69751246436408</v>
      </c>
      <c r="E45" s="21">
        <f>+'LAN-PPMP'!E45+'LAN-PPIP'!E44+'LAN-DPLK'!E34</f>
        <v>561.82847528700268</v>
      </c>
      <c r="F45" s="21">
        <f>+'LAN-PPMP'!F45+'LAN-PPIP'!F44+'LAN-DPLK'!F34</f>
        <v>667.66466340193267</v>
      </c>
      <c r="G45" s="21">
        <f>+'LAN-PPMP'!G45+'LAN-PPIP'!G44+'LAN-DPLK'!G34</f>
        <v>664.1206233983637</v>
      </c>
      <c r="H45" s="21">
        <f>+'LAN-PPMP'!H45+'LAN-PPIP'!H44+'LAN-DPLK'!H34</f>
        <v>617.46538186290741</v>
      </c>
      <c r="I45" s="21">
        <f>+'LAN-PPMP'!I45+'LAN-PPIP'!I44+'LAN-DPLK'!I34</f>
        <v>605.75097251633292</v>
      </c>
      <c r="J45" s="21">
        <f>+'LAN-PPMP'!J45+'LAN-PPIP'!J44+'LAN-DPLK'!J34</f>
        <v>536.81446120295209</v>
      </c>
      <c r="K45" s="21">
        <f>+'LAN-PPMP'!K45+'LAN-PPIP'!K44+'LAN-DPLK'!K34</f>
        <v>482.12037836240586</v>
      </c>
      <c r="L45" s="21">
        <f>+'LAN-PPMP'!L45+'LAN-PPIP'!L44+'LAN-DPLK'!L34</f>
        <v>487.27986786733015</v>
      </c>
      <c r="M45" s="21">
        <f>+'LAN-PPMP'!M45+'LAN-PPIP'!M44+'LAN-DPLK'!M34</f>
        <v>456.8705890478991</v>
      </c>
      <c r="N45" s="21">
        <f>+'LAN-PPMP'!N45+'LAN-PPIP'!N44+'LAN-DPLK'!N34</f>
        <v>585.74500601901536</v>
      </c>
      <c r="O45" s="21">
        <f>+'LAN-PPMP'!O45+'LAN-PPIP'!O44+'LAN-DPLK'!O34</f>
        <v>591.25907549354997</v>
      </c>
    </row>
    <row r="46" spans="1:15">
      <c r="A46" s="19">
        <v>44</v>
      </c>
      <c r="B46" s="20" t="s">
        <v>56</v>
      </c>
      <c r="C46" s="63">
        <f>+'LAN-PPMP'!C46+'LAN-PPIP'!C45+'LAN-DPLK'!C35</f>
        <v>1740.8554839727926</v>
      </c>
      <c r="D46" s="63">
        <f>+'LAN-PPMP'!D46+'LAN-PPIP'!D45+'LAN-DPLK'!D35</f>
        <v>2073.1500774178162</v>
      </c>
      <c r="E46" s="63">
        <f>+'LAN-PPMP'!E46+'LAN-PPIP'!E45+'LAN-DPLK'!E35</f>
        <v>1968.5435496667312</v>
      </c>
      <c r="F46" s="63">
        <f>+'LAN-PPMP'!F46+'LAN-PPIP'!F45+'LAN-DPLK'!F35</f>
        <v>1890.3329390366259</v>
      </c>
      <c r="G46" s="63">
        <f>+'LAN-PPMP'!G46+'LAN-PPIP'!G45+'LAN-DPLK'!G35</f>
        <v>1685.2406178683102</v>
      </c>
      <c r="H46" s="63">
        <f>+'LAN-PPMP'!H46+'LAN-PPIP'!H45+'LAN-DPLK'!H35</f>
        <v>1681.4724084347224</v>
      </c>
      <c r="I46" s="63">
        <f>+'LAN-PPMP'!I46+'LAN-PPIP'!I45+'LAN-DPLK'!I35</f>
        <v>1811.4056186278874</v>
      </c>
      <c r="J46" s="63">
        <f>+'LAN-PPMP'!J46+'LAN-PPIP'!J45+'LAN-DPLK'!J35</f>
        <v>2075.8666911269056</v>
      </c>
      <c r="K46" s="63">
        <f>+'LAN-PPMP'!K46+'LAN-PPIP'!K45+'LAN-DPLK'!K35</f>
        <v>1708.8325341901859</v>
      </c>
      <c r="L46" s="63">
        <f>+'LAN-PPMP'!L46+'LAN-PPIP'!L45+'LAN-DPLK'!L35</f>
        <v>1444.8319903627439</v>
      </c>
      <c r="M46" s="63">
        <f>+'LAN-PPMP'!M46+'LAN-PPIP'!M45+'LAN-DPLK'!M35</f>
        <v>1488.9741758063617</v>
      </c>
      <c r="N46" s="63">
        <f>+'LAN-PPMP'!N46+'LAN-PPIP'!N45+'LAN-DPLK'!N35</f>
        <v>2359.6640930091366</v>
      </c>
      <c r="O46" s="63">
        <f>+'LAN-PPMP'!O46+'LAN-PPIP'!O45+'LAN-DPLK'!O35</f>
        <v>1959.8347113550751</v>
      </c>
    </row>
    <row r="47" spans="1:15">
      <c r="A47" s="19">
        <v>45</v>
      </c>
      <c r="B47" s="20" t="s">
        <v>55</v>
      </c>
      <c r="C47" s="63">
        <f>+'LAN-PPMP'!C47+'LAN-PPIP'!C46+'LAN-DPLK'!C36</f>
        <v>242466.38406989875</v>
      </c>
      <c r="D47" s="63">
        <f>+'LAN-PPMP'!D47+'LAN-PPIP'!D46+'LAN-DPLK'!D36</f>
        <v>244679.65491911993</v>
      </c>
      <c r="E47" s="63">
        <f>+'LAN-PPMP'!E47+'LAN-PPIP'!E46+'LAN-DPLK'!E36</f>
        <v>247403.11585296382</v>
      </c>
      <c r="F47" s="63">
        <f>+'LAN-PPMP'!F47+'LAN-PPIP'!F46+'LAN-DPLK'!F36</f>
        <v>250029.17047577249</v>
      </c>
      <c r="G47" s="63">
        <f>+'LAN-PPMP'!G47+'LAN-PPIP'!G46+'LAN-DPLK'!G36</f>
        <v>252392.07428990383</v>
      </c>
      <c r="H47" s="63">
        <f>+'LAN-PPMP'!H47+'LAN-PPIP'!H46+'LAN-DPLK'!H36</f>
        <v>252840.03495068621</v>
      </c>
      <c r="I47" s="63">
        <f>+'LAN-PPMP'!I47+'LAN-PPIP'!I46+'LAN-DPLK'!I36</f>
        <v>254521.97249015881</v>
      </c>
      <c r="J47" s="63">
        <f>+'LAN-PPMP'!J47+'LAN-PPIP'!J46+'LAN-DPLK'!J36</f>
        <v>256862.90864400106</v>
      </c>
      <c r="K47" s="63">
        <f>+'LAN-PPMP'!K47+'LAN-PPIP'!K46+'LAN-DPLK'!K36</f>
        <v>257935.04586365723</v>
      </c>
      <c r="L47" s="63">
        <f>+'LAN-PPMP'!L47+'LAN-PPIP'!L46+'LAN-DPLK'!L36</f>
        <v>258181.6884156809</v>
      </c>
      <c r="M47" s="63">
        <f>+'LAN-PPMP'!M47+'LAN-PPIP'!M46+'LAN-DPLK'!M36</f>
        <v>259469.61658769165</v>
      </c>
      <c r="N47" s="63">
        <f>+'LAN-PPMP'!N47+'LAN-PPIP'!N46+'LAN-DPLK'!N36</f>
        <v>263896.13963084324</v>
      </c>
      <c r="O47" s="63">
        <f>+'LAN-PPMP'!O47+'LAN-PPIP'!O46+'LAN-DPLK'!O36</f>
        <v>264250.20222551143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1"/>
  <sheetViews>
    <sheetView showGridLines="0" zoomScale="85" zoomScaleNormal="85" workbookViewId="0">
      <pane xSplit="2" ySplit="2" topLeftCell="C3" activePane="bottomRight" state="frozen"/>
      <selection activeCell="B12" sqref="B12"/>
      <selection pane="topRight" activeCell="B12" sqref="B12"/>
      <selection pane="bottomLeft" activeCell="B12" sqref="B12"/>
      <selection pane="bottomRight" activeCell="C1" sqref="C1:C1048576"/>
    </sheetView>
  </sheetViews>
  <sheetFormatPr defaultRowHeight="15"/>
  <cols>
    <col min="1" max="1" width="3.85546875" bestFit="1" customWidth="1"/>
    <col min="2" max="2" width="47.85546875" bestFit="1" customWidth="1"/>
    <col min="3" max="7" width="8" bestFit="1" customWidth="1"/>
    <col min="8" max="13" width="9.28515625" bestFit="1" customWidth="1"/>
    <col min="14" max="15" width="8" bestFit="1" customWidth="1"/>
  </cols>
  <sheetData>
    <row r="1" spans="1:15">
      <c r="B1" t="s">
        <v>64</v>
      </c>
    </row>
    <row r="2" spans="1:15">
      <c r="A2" s="14" t="s">
        <v>0</v>
      </c>
      <c r="B2" s="14" t="s">
        <v>67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68</v>
      </c>
      <c r="C3" s="21">
        <f>'LPHU-PPMP'!C3+'LPHU-PPIP'!C3+'LPHU-DPLK'!C3</f>
        <v>2530.3230179365378</v>
      </c>
      <c r="D3" s="21">
        <f>'LPHU-PPMP'!D3+'LPHU-PPIP'!D3+'LPHU-DPLK'!D3</f>
        <v>3645.9043569390888</v>
      </c>
      <c r="E3" s="21">
        <f>'LPHU-PPMP'!E3+'LPHU-PPIP'!E3+'LPHU-DPLK'!E3</f>
        <v>4273.2686786514096</v>
      </c>
      <c r="F3" s="21">
        <f>'LPHU-PPMP'!F3+'LPHU-PPIP'!F3+'LPHU-DPLK'!F3</f>
        <v>5543.862752077991</v>
      </c>
      <c r="G3" s="21">
        <f>'LPHU-PPMP'!G3+'LPHU-PPIP'!G3+'LPHU-DPLK'!G3</f>
        <v>6600.7512101248385</v>
      </c>
      <c r="H3" s="21">
        <f>'LPHU-PPMP'!H3+'LPHU-PPIP'!H3+'LPHU-DPLK'!H3</f>
        <v>7950.5723231760403</v>
      </c>
      <c r="I3" s="21">
        <f>'LPHU-PPMP'!I3+'LPHU-PPIP'!I3+'LPHU-DPLK'!I3</f>
        <v>9171.3511542728975</v>
      </c>
      <c r="J3" s="21">
        <f>'LPHU-PPMP'!J3+'LPHU-PPIP'!J3+'LPHU-DPLK'!J3</f>
        <v>10302.439955236277</v>
      </c>
      <c r="K3" s="21">
        <f>'LPHU-PPMP'!K3+'LPHU-PPIP'!K3+'LPHU-DPLK'!K3</f>
        <v>11509.922321752534</v>
      </c>
      <c r="L3" s="21">
        <f>'LPHU-PPMP'!L3+'LPHU-PPIP'!L3+'LPHU-DPLK'!L3</f>
        <v>12520.598368976556</v>
      </c>
      <c r="M3" s="21">
        <f>'LPHU-PPMP'!M3+'LPHU-PPIP'!M3+'LPHU-DPLK'!M3</f>
        <v>13690.747034818</v>
      </c>
      <c r="N3" s="21">
        <f>'LPHU-PPMP'!N3+'LPHU-PPIP'!N3+'LPHU-DPLK'!N3</f>
        <v>1276.7686737292624</v>
      </c>
      <c r="O3" s="21">
        <f>'LPHU-PPMP'!O3+'LPHU-PPIP'!O3+'LPHU-DPLK'!O3</f>
        <v>2363.0380539819621</v>
      </c>
    </row>
    <row r="4" spans="1:15">
      <c r="A4" s="16">
        <v>2</v>
      </c>
      <c r="B4" s="17" t="s">
        <v>69</v>
      </c>
      <c r="C4" s="21">
        <f>'LPHU-PPMP'!C4+'LPHU-PPIP'!C4+'LPHU-DPLK'!C4</f>
        <v>64.634463348410009</v>
      </c>
      <c r="D4" s="21">
        <f>'LPHU-PPMP'!D4+'LPHU-PPIP'!D4+'LPHU-DPLK'!D4</f>
        <v>200.63520070814999</v>
      </c>
      <c r="E4" s="21">
        <f>'LPHU-PPMP'!E4+'LPHU-PPIP'!E4+'LPHU-DPLK'!E4</f>
        <v>404.89226683332004</v>
      </c>
      <c r="F4" s="21">
        <f>'LPHU-PPMP'!F4+'LPHU-PPIP'!F4+'LPHU-DPLK'!F4</f>
        <v>691.74323132302004</v>
      </c>
      <c r="G4" s="21">
        <f>'LPHU-PPMP'!G4+'LPHU-PPIP'!G4+'LPHU-DPLK'!G4</f>
        <v>848.31033255466002</v>
      </c>
      <c r="H4" s="21">
        <f>'LPHU-PPMP'!H4+'LPHU-PPIP'!H4+'LPHU-DPLK'!H4</f>
        <v>960.98982403779007</v>
      </c>
      <c r="I4" s="21">
        <f>'LPHU-PPMP'!I4+'LPHU-PPIP'!I4+'LPHU-DPLK'!I4</f>
        <v>974.12354963356995</v>
      </c>
      <c r="J4" s="21">
        <f>'LPHU-PPMP'!J4+'LPHU-PPIP'!J4+'LPHU-DPLK'!J4</f>
        <v>987.79035305201</v>
      </c>
      <c r="K4" s="21">
        <f>'LPHU-PPMP'!K4+'LPHU-PPIP'!K4+'LPHU-DPLK'!K4</f>
        <v>1051.2147755221699</v>
      </c>
      <c r="L4" s="21">
        <f>'LPHU-PPMP'!L4+'LPHU-PPIP'!L4+'LPHU-DPLK'!L4</f>
        <v>1091.7211318314598</v>
      </c>
      <c r="M4" s="21">
        <f>'LPHU-PPMP'!M4+'LPHU-PPIP'!M4+'LPHU-DPLK'!M4</f>
        <v>1162.0671453820298</v>
      </c>
      <c r="N4" s="21">
        <f>'LPHU-PPMP'!N4+'LPHU-PPIP'!N4+'LPHU-DPLK'!N4</f>
        <v>14.850365922000002</v>
      </c>
      <c r="O4" s="21">
        <f>'LPHU-PPMP'!O4+'LPHU-PPIP'!O4+'LPHU-DPLK'!O4</f>
        <v>20.385346318110003</v>
      </c>
    </row>
    <row r="5" spans="1:15">
      <c r="A5" s="16">
        <v>3</v>
      </c>
      <c r="B5" s="17" t="s">
        <v>70</v>
      </c>
      <c r="C5" s="21">
        <f>'LPHU-PPMP'!C5+'LPHU-PPIP'!C5+'LPHU-DPLK'!C5</f>
        <v>94.632932423889997</v>
      </c>
      <c r="D5" s="21">
        <f>'LPHU-PPMP'!D5+'LPHU-PPIP'!D5+'LPHU-DPLK'!D5</f>
        <v>151.79116021755001</v>
      </c>
      <c r="E5" s="21">
        <f>'LPHU-PPMP'!E5+'LPHU-PPIP'!E5+'LPHU-DPLK'!E5</f>
        <v>189.71217523653999</v>
      </c>
      <c r="F5" s="21">
        <f>'LPHU-PPMP'!F5+'LPHU-PPIP'!F5+'LPHU-DPLK'!F5</f>
        <v>249.85582177192998</v>
      </c>
      <c r="G5" s="21">
        <f>'LPHU-PPMP'!G5+'LPHU-PPIP'!G5+'LPHU-DPLK'!G5</f>
        <v>302.88042403203997</v>
      </c>
      <c r="H5" s="21">
        <f>'LPHU-PPMP'!H5+'LPHU-PPIP'!H5+'LPHU-DPLK'!H5</f>
        <v>357.50393234647998</v>
      </c>
      <c r="I5" s="21">
        <f>'LPHU-PPMP'!I5+'LPHU-PPIP'!I5+'LPHU-DPLK'!I5</f>
        <v>404.26399880363999</v>
      </c>
      <c r="J5" s="21">
        <f>'LPHU-PPMP'!J5+'LPHU-PPIP'!J5+'LPHU-DPLK'!J5</f>
        <v>449.03729149889</v>
      </c>
      <c r="K5" s="21">
        <f>'LPHU-PPMP'!K5+'LPHU-PPIP'!K5+'LPHU-DPLK'!K5</f>
        <v>507.47016868339</v>
      </c>
      <c r="L5" s="21">
        <f>'LPHU-PPMP'!L5+'LPHU-PPIP'!L5+'LPHU-DPLK'!L5</f>
        <v>562.61447926398</v>
      </c>
      <c r="M5" s="21">
        <f>'LPHU-PPMP'!M5+'LPHU-PPIP'!M5+'LPHU-DPLK'!M5</f>
        <v>616.92048083909003</v>
      </c>
      <c r="N5" s="21">
        <f>'LPHU-PPMP'!N5+'LPHU-PPIP'!N5+'LPHU-DPLK'!N5</f>
        <v>38.458498000040002</v>
      </c>
      <c r="O5" s="21">
        <f>'LPHU-PPMP'!O5+'LPHU-PPIP'!O5+'LPHU-DPLK'!O5</f>
        <v>147.91248194533998</v>
      </c>
    </row>
    <row r="6" spans="1:15">
      <c r="A6" s="16">
        <v>4</v>
      </c>
      <c r="B6" s="17" t="s">
        <v>71</v>
      </c>
      <c r="C6" s="21">
        <f>'LPHU-PPMP'!C6+'LPHU-PPIP'!C6+'LPHU-DPLK'!C6</f>
        <v>340.21342964111005</v>
      </c>
      <c r="D6" s="21">
        <f>'LPHU-PPMP'!D6+'LPHU-PPIP'!D6+'LPHU-DPLK'!D6</f>
        <v>666.01228552628004</v>
      </c>
      <c r="E6" s="21">
        <f>'LPHU-PPMP'!E6+'LPHU-PPIP'!E6+'LPHU-DPLK'!E6</f>
        <v>863.3032066526979</v>
      </c>
      <c r="F6" s="21">
        <f>'LPHU-PPMP'!F6+'LPHU-PPIP'!F6+'LPHU-DPLK'!F6</f>
        <v>1077.8149629023287</v>
      </c>
      <c r="G6" s="21">
        <f>'LPHU-PPMP'!G6+'LPHU-PPIP'!G6+'LPHU-DPLK'!G6</f>
        <v>1275.1980832559263</v>
      </c>
      <c r="H6" s="21">
        <f>'LPHU-PPMP'!H6+'LPHU-PPIP'!H6+'LPHU-DPLK'!H6</f>
        <v>1663.4509142176362</v>
      </c>
      <c r="I6" s="21">
        <f>'LPHU-PPMP'!I6+'LPHU-PPIP'!I6+'LPHU-DPLK'!I6</f>
        <v>2186.7072916679303</v>
      </c>
      <c r="J6" s="21">
        <f>'LPHU-PPMP'!J6+'LPHU-PPIP'!J6+'LPHU-DPLK'!J6</f>
        <v>2432.5340936894363</v>
      </c>
      <c r="K6" s="21">
        <f>'LPHU-PPMP'!K6+'LPHU-PPIP'!K6+'LPHU-DPLK'!K6</f>
        <v>2542.0565262192963</v>
      </c>
      <c r="L6" s="21">
        <f>'LPHU-PPMP'!L6+'LPHU-PPIP'!L6+'LPHU-DPLK'!L6</f>
        <v>2869.7138615539893</v>
      </c>
      <c r="M6" s="21">
        <f>'LPHU-PPMP'!M6+'LPHU-PPIP'!M6+'LPHU-DPLK'!M6</f>
        <v>3316.0752819095001</v>
      </c>
      <c r="N6" s="21">
        <f>'LPHU-PPMP'!N6+'LPHU-PPIP'!N6+'LPHU-DPLK'!N6</f>
        <v>587.26664649987617</v>
      </c>
      <c r="O6" s="21">
        <f>'LPHU-PPMP'!O6+'LPHU-PPIP'!O6+'LPHU-DPLK'!O6</f>
        <v>807.8322777698877</v>
      </c>
    </row>
    <row r="7" spans="1:15">
      <c r="A7" s="16">
        <v>5</v>
      </c>
      <c r="B7" s="17" t="s">
        <v>72</v>
      </c>
      <c r="C7" s="21">
        <f>'LPHU-PPMP'!C7+'LPHU-PPIP'!C7+'LPHU-DPLK'!C7</f>
        <v>1.82720582125</v>
      </c>
      <c r="D7" s="21">
        <f>'LPHU-PPMP'!D7+'LPHU-PPIP'!D7+'LPHU-DPLK'!D7</f>
        <v>3.9572457604000002</v>
      </c>
      <c r="E7" s="21">
        <f>'LPHU-PPMP'!E7+'LPHU-PPIP'!E7+'LPHU-DPLK'!E7</f>
        <v>6.1969369083099988</v>
      </c>
      <c r="F7" s="21">
        <f>'LPHU-PPMP'!F7+'LPHU-PPIP'!F7+'LPHU-DPLK'!F7</f>
        <v>9.7583852684400014</v>
      </c>
      <c r="G7" s="21">
        <f>'LPHU-PPMP'!G7+'LPHU-PPIP'!G7+'LPHU-DPLK'!G7</f>
        <v>9.0429316937599999</v>
      </c>
      <c r="H7" s="21">
        <f>'LPHU-PPMP'!H7+'LPHU-PPIP'!H7+'LPHU-DPLK'!H7</f>
        <v>9.3648027814199999</v>
      </c>
      <c r="I7" s="21">
        <f>'LPHU-PPMP'!I7+'LPHU-PPIP'!I7+'LPHU-DPLK'!I7</f>
        <v>17.110023001150001</v>
      </c>
      <c r="J7" s="21">
        <f>'LPHU-PPMP'!J7+'LPHU-PPIP'!J7+'LPHU-DPLK'!J7</f>
        <v>21.888761715690002</v>
      </c>
      <c r="K7" s="21">
        <f>'LPHU-PPMP'!K7+'LPHU-PPIP'!K7+'LPHU-DPLK'!K7</f>
        <v>24.643801149329999</v>
      </c>
      <c r="L7" s="21">
        <f>'LPHU-PPMP'!L7+'LPHU-PPIP'!L7+'LPHU-DPLK'!L7</f>
        <v>24.883027515679998</v>
      </c>
      <c r="M7" s="21">
        <f>'LPHU-PPMP'!M7+'LPHU-PPIP'!M7+'LPHU-DPLK'!M7</f>
        <v>30.718521419559998</v>
      </c>
      <c r="N7" s="21">
        <f>'LPHU-PPMP'!N7+'LPHU-PPIP'!N7+'LPHU-DPLK'!N7</f>
        <v>2.0489218501999993</v>
      </c>
      <c r="O7" s="21">
        <f>'LPHU-PPMP'!O7+'LPHU-PPIP'!O7+'LPHU-DPLK'!O7</f>
        <v>5.5382665585800002</v>
      </c>
    </row>
    <row r="8" spans="1:15">
      <c r="A8" s="19">
        <v>6</v>
      </c>
      <c r="B8" s="20" t="s">
        <v>73</v>
      </c>
      <c r="C8" s="63">
        <f>'LPHU-PPMP'!C8+'LPHU-PPIP'!C8+'LPHU-DPLK'!C8</f>
        <v>3031.6310491711974</v>
      </c>
      <c r="D8" s="63">
        <f>'LPHU-PPMP'!D8+'LPHU-PPIP'!D8+'LPHU-DPLK'!D8</f>
        <v>4668.300249151469</v>
      </c>
      <c r="E8" s="63">
        <f>'LPHU-PPMP'!E8+'LPHU-PPIP'!E8+'LPHU-DPLK'!E8</f>
        <v>5737.3732642822761</v>
      </c>
      <c r="F8" s="63">
        <f>'LPHU-PPMP'!F8+'LPHU-PPIP'!F8+'LPHU-DPLK'!F8</f>
        <v>7573.0351533437097</v>
      </c>
      <c r="G8" s="63">
        <f>'LPHU-PPMP'!G8+'LPHU-PPIP'!G8+'LPHU-DPLK'!G8</f>
        <v>9036.1829816612262</v>
      </c>
      <c r="H8" s="63">
        <f>'LPHU-PPMP'!H8+'LPHU-PPIP'!H8+'LPHU-DPLK'!H8</f>
        <v>10941.881796559366</v>
      </c>
      <c r="I8" s="63">
        <f>'LPHU-PPMP'!I8+'LPHU-PPIP'!I8+'LPHU-DPLK'!I8</f>
        <v>12753.556017379189</v>
      </c>
      <c r="J8" s="63">
        <f>'LPHU-PPMP'!J8+'LPHU-PPIP'!J8+'LPHU-DPLK'!J8</f>
        <v>14193.690455192305</v>
      </c>
      <c r="K8" s="63">
        <f>'LPHU-PPMP'!K8+'LPHU-PPIP'!K8+'LPHU-DPLK'!K8</f>
        <v>15635.307593326721</v>
      </c>
      <c r="L8" s="63">
        <f>'LPHU-PPMP'!L8+'LPHU-PPIP'!L8+'LPHU-DPLK'!L8</f>
        <v>17069.530869141665</v>
      </c>
      <c r="M8" s="63">
        <f>'LPHU-PPMP'!M8+'LPHU-PPIP'!M8+'LPHU-DPLK'!M8</f>
        <v>18816.528464368181</v>
      </c>
      <c r="N8" s="63">
        <f>'LPHU-PPMP'!N8+'LPHU-PPIP'!N8+'LPHU-DPLK'!N8</f>
        <v>1919.3931060013788</v>
      </c>
      <c r="O8" s="63">
        <f>'LPHU-PPMP'!O8+'LPHU-PPIP'!O8+'LPHU-DPLK'!O8</f>
        <v>3344.70642657388</v>
      </c>
    </row>
    <row r="9" spans="1:15">
      <c r="A9" s="16">
        <v>7</v>
      </c>
      <c r="B9" s="17" t="s">
        <v>74</v>
      </c>
      <c r="C9" s="21">
        <f>'LPHU-PPMP'!C9+'LPHU-PPIP'!C9+'LPHU-DPLK'!C9</f>
        <v>16.250448513141222</v>
      </c>
      <c r="D9" s="21">
        <f>'LPHU-PPMP'!D9+'LPHU-PPIP'!D9+'LPHU-DPLK'!D9</f>
        <v>26.925937543286921</v>
      </c>
      <c r="E9" s="21">
        <f>'LPHU-PPMP'!E9+'LPHU-PPIP'!E9+'LPHU-DPLK'!E9</f>
        <v>33.348405528524289</v>
      </c>
      <c r="F9" s="21">
        <f>'LPHU-PPMP'!F9+'LPHU-PPIP'!F9+'LPHU-DPLK'!F9</f>
        <v>42.984802594224291</v>
      </c>
      <c r="G9" s="21">
        <f>'LPHU-PPMP'!G9+'LPHU-PPIP'!G9+'LPHU-DPLK'!G9</f>
        <v>49.949774738151014</v>
      </c>
      <c r="H9" s="21">
        <f>'LPHU-PPMP'!H9+'LPHU-PPIP'!H9+'LPHU-DPLK'!H9</f>
        <v>58.063909745130665</v>
      </c>
      <c r="I9" s="21">
        <f>'LPHU-PPMP'!I9+'LPHU-PPIP'!I9+'LPHU-DPLK'!I9</f>
        <v>70.633717175535665</v>
      </c>
      <c r="J9" s="21">
        <f>'LPHU-PPMP'!J9+'LPHU-PPIP'!J9+'LPHU-DPLK'!J9</f>
        <v>75.742176097959756</v>
      </c>
      <c r="K9" s="21">
        <f>'LPHU-PPMP'!K9+'LPHU-PPIP'!K9+'LPHU-DPLK'!K9</f>
        <v>85.447345087932888</v>
      </c>
      <c r="L9" s="21">
        <f>'LPHU-PPMP'!L9+'LPHU-PPIP'!L9+'LPHU-DPLK'!L9</f>
        <v>91.969145902877571</v>
      </c>
      <c r="M9" s="21">
        <f>'LPHU-PPMP'!M9+'LPHU-PPIP'!M9+'LPHU-DPLK'!M9</f>
        <v>112.4263146637031</v>
      </c>
      <c r="N9" s="21">
        <f>'LPHU-PPMP'!N9+'LPHU-PPIP'!N9+'LPHU-DPLK'!N9</f>
        <v>17.47226301017449</v>
      </c>
      <c r="O9" s="21">
        <f>'LPHU-PPMP'!O9+'LPHU-PPIP'!O9+'LPHU-DPLK'!O9</f>
        <v>17.67775665302868</v>
      </c>
    </row>
    <row r="10" spans="1:15">
      <c r="A10" s="16">
        <v>8</v>
      </c>
      <c r="B10" s="17" t="s">
        <v>75</v>
      </c>
      <c r="C10" s="21">
        <f>'LPHU-PPMP'!C10+'LPHU-PPIP'!C10+'LPHU-DPLK'!C10</f>
        <v>12.424744864680001</v>
      </c>
      <c r="D10" s="21">
        <f>'LPHU-PPMP'!D10+'LPHU-PPIP'!D10+'LPHU-DPLK'!D10</f>
        <v>16.81687583375</v>
      </c>
      <c r="E10" s="21">
        <f>'LPHU-PPMP'!E10+'LPHU-PPIP'!E10+'LPHU-DPLK'!E10</f>
        <v>22.23193853675</v>
      </c>
      <c r="F10" s="21">
        <f>'LPHU-PPMP'!F10+'LPHU-PPIP'!F10+'LPHU-DPLK'!F10</f>
        <v>26.384465361749999</v>
      </c>
      <c r="G10" s="21">
        <f>'LPHU-PPMP'!G10+'LPHU-PPIP'!G10+'LPHU-DPLK'!G10</f>
        <v>41.184354118499996</v>
      </c>
      <c r="H10" s="21">
        <f>'LPHU-PPMP'!H10+'LPHU-PPIP'!H10+'LPHU-DPLK'!H10</f>
        <v>47.753059031749999</v>
      </c>
      <c r="I10" s="21">
        <f>'LPHU-PPMP'!I10+'LPHU-PPIP'!I10+'LPHU-DPLK'!I10</f>
        <v>62.778609293000002</v>
      </c>
      <c r="J10" s="21">
        <f>'LPHU-PPMP'!J10+'LPHU-PPIP'!J10+'LPHU-DPLK'!J10</f>
        <v>66.949136099249998</v>
      </c>
      <c r="K10" s="21">
        <f>'LPHU-PPMP'!K10+'LPHU-PPIP'!K10+'LPHU-DPLK'!K10</f>
        <v>74.479285655500007</v>
      </c>
      <c r="L10" s="21">
        <f>'LPHU-PPMP'!L10+'LPHU-PPIP'!L10+'LPHU-DPLK'!L10</f>
        <v>81.708485186749996</v>
      </c>
      <c r="M10" s="21">
        <f>'LPHU-PPMP'!M10+'LPHU-PPIP'!M10+'LPHU-DPLK'!M10</f>
        <v>95.103389758999995</v>
      </c>
      <c r="N10" s="21">
        <f>'LPHU-PPMP'!N10+'LPHU-PPIP'!N10+'LPHU-DPLK'!N10</f>
        <v>4.0905987259999996</v>
      </c>
      <c r="O10" s="21">
        <f>'LPHU-PPMP'!O10+'LPHU-PPIP'!O10+'LPHU-DPLK'!O10</f>
        <v>10.854853858</v>
      </c>
    </row>
    <row r="11" spans="1:15">
      <c r="A11" s="16">
        <v>9</v>
      </c>
      <c r="B11" s="17" t="s">
        <v>76</v>
      </c>
      <c r="C11" s="21">
        <f>'LPHU-PPMP'!C11+'LPHU-PPIP'!C11+'LPHU-DPLK'!C11</f>
        <v>20.098470971339999</v>
      </c>
      <c r="D11" s="21">
        <f>'LPHU-PPMP'!D11+'LPHU-PPIP'!D11+'LPHU-DPLK'!D11</f>
        <v>29.884718778010001</v>
      </c>
      <c r="E11" s="21">
        <f>'LPHU-PPMP'!E11+'LPHU-PPIP'!E11+'LPHU-DPLK'!E11</f>
        <v>58.455428940679994</v>
      </c>
      <c r="F11" s="21">
        <f>'LPHU-PPMP'!F11+'LPHU-PPIP'!F11+'LPHU-DPLK'!F11</f>
        <v>72.850208646230001</v>
      </c>
      <c r="G11" s="21">
        <f>'LPHU-PPMP'!G11+'LPHU-PPIP'!G11+'LPHU-DPLK'!G11</f>
        <v>87.340796126100003</v>
      </c>
      <c r="H11" s="21">
        <f>'LPHU-PPMP'!H11+'LPHU-PPIP'!H11+'LPHU-DPLK'!H11</f>
        <v>100.65832350101999</v>
      </c>
      <c r="I11" s="21">
        <f>'LPHU-PPMP'!I11+'LPHU-PPIP'!I11+'LPHU-DPLK'!I11</f>
        <v>114.89070326794</v>
      </c>
      <c r="J11" s="21">
        <f>'LPHU-PPMP'!J11+'LPHU-PPIP'!J11+'LPHU-DPLK'!J11</f>
        <v>129.29440718061664</v>
      </c>
      <c r="K11" s="21">
        <f>'LPHU-PPMP'!K11+'LPHU-PPIP'!K11+'LPHU-DPLK'!K11</f>
        <v>143.40690909388002</v>
      </c>
      <c r="L11" s="21">
        <f>'LPHU-PPMP'!L11+'LPHU-PPIP'!L11+'LPHU-DPLK'!L11</f>
        <v>158.21565646481</v>
      </c>
      <c r="M11" s="21">
        <f>'LPHU-PPMP'!M11+'LPHU-PPIP'!M11+'LPHU-DPLK'!M11</f>
        <v>179.38014271100002</v>
      </c>
      <c r="N11" s="21">
        <f>'LPHU-PPMP'!N11+'LPHU-PPIP'!N11+'LPHU-DPLK'!N11</f>
        <v>15.918116315920001</v>
      </c>
      <c r="O11" s="21">
        <f>'LPHU-PPMP'!O11+'LPHU-PPIP'!O11+'LPHU-DPLK'!O11</f>
        <v>30.781211766839998</v>
      </c>
    </row>
    <row r="12" spans="1:15">
      <c r="A12" s="16">
        <v>10</v>
      </c>
      <c r="B12" s="17" t="s">
        <v>77</v>
      </c>
      <c r="C12" s="21">
        <f>'LPHU-PPMP'!C12+'LPHU-PPIP'!C12+'LPHU-DPLK'!C12</f>
        <v>20.663412039000001</v>
      </c>
      <c r="D12" s="21">
        <f>'LPHU-PPMP'!D12+'LPHU-PPIP'!D12+'LPHU-DPLK'!D12</f>
        <v>30.578180692</v>
      </c>
      <c r="E12" s="21">
        <f>'LPHU-PPMP'!E12+'LPHU-PPIP'!E12+'LPHU-DPLK'!E12</f>
        <v>45.458488972840001</v>
      </c>
      <c r="F12" s="21">
        <f>'LPHU-PPMP'!F12+'LPHU-PPIP'!F12+'LPHU-DPLK'!F12</f>
        <v>62.889359144579991</v>
      </c>
      <c r="G12" s="21">
        <f>'LPHU-PPMP'!G12+'LPHU-PPIP'!G12+'LPHU-DPLK'!G12</f>
        <v>73.979486066869995</v>
      </c>
      <c r="H12" s="21">
        <f>'LPHU-PPMP'!H12+'LPHU-PPIP'!H12+'LPHU-DPLK'!H12</f>
        <v>99.383282490282554</v>
      </c>
      <c r="I12" s="21">
        <f>'LPHU-PPMP'!I12+'LPHU-PPIP'!I12+'LPHU-DPLK'!I12</f>
        <v>105.49852486399999</v>
      </c>
      <c r="J12" s="21">
        <f>'LPHU-PPMP'!J12+'LPHU-PPIP'!J12+'LPHU-DPLK'!J12</f>
        <v>121.92405788023875</v>
      </c>
      <c r="K12" s="21">
        <f>'LPHU-PPMP'!K12+'LPHU-PPIP'!K12+'LPHU-DPLK'!K12</f>
        <v>140.72359646472711</v>
      </c>
      <c r="L12" s="21">
        <f>'LPHU-PPMP'!L12+'LPHU-PPIP'!L12+'LPHU-DPLK'!L12</f>
        <v>152.1984430755125</v>
      </c>
      <c r="M12" s="21">
        <f>'LPHU-PPMP'!M12+'LPHU-PPIP'!M12+'LPHU-DPLK'!M12</f>
        <v>175.49504617166252</v>
      </c>
      <c r="N12" s="21">
        <f>'LPHU-PPMP'!N12+'LPHU-PPIP'!N12+'LPHU-DPLK'!N12</f>
        <v>18.522235229749999</v>
      </c>
      <c r="O12" s="21">
        <f>'LPHU-PPMP'!O12+'LPHU-PPIP'!O12+'LPHU-DPLK'!O12</f>
        <v>31.460968429981598</v>
      </c>
    </row>
    <row r="13" spans="1:15">
      <c r="A13" s="16">
        <v>11</v>
      </c>
      <c r="B13" s="18" t="s">
        <v>78</v>
      </c>
      <c r="C13" s="21">
        <f>'LPHU-PPMP'!C13+'LPHU-PPIP'!C13+'LPHU-DPLK'!C13</f>
        <v>14.752940930020003</v>
      </c>
      <c r="D13" s="21">
        <f>'LPHU-PPMP'!D13+'LPHU-PPIP'!D13+'LPHU-DPLK'!D13</f>
        <v>22.855737828960002</v>
      </c>
      <c r="E13" s="21">
        <f>'LPHU-PPMP'!E13+'LPHU-PPIP'!E13+'LPHU-DPLK'!E13</f>
        <v>31.497314625409995</v>
      </c>
      <c r="F13" s="21">
        <f>'LPHU-PPMP'!F13+'LPHU-PPIP'!F13+'LPHU-DPLK'!F13</f>
        <v>41.593812281300004</v>
      </c>
      <c r="G13" s="21">
        <f>'LPHU-PPMP'!G13+'LPHU-PPIP'!G13+'LPHU-DPLK'!G13</f>
        <v>49.678518897009994</v>
      </c>
      <c r="H13" s="21">
        <f>'LPHU-PPMP'!H13+'LPHU-PPIP'!H13+'LPHU-DPLK'!H13</f>
        <v>59.894450571459998</v>
      </c>
      <c r="I13" s="21">
        <f>'LPHU-PPMP'!I13+'LPHU-PPIP'!I13+'LPHU-DPLK'!I13</f>
        <v>74.396488460890751</v>
      </c>
      <c r="J13" s="21">
        <f>'LPHU-PPMP'!J13+'LPHU-PPIP'!J13+'LPHU-DPLK'!J13</f>
        <v>79.266429856459993</v>
      </c>
      <c r="K13" s="21">
        <f>'LPHU-PPMP'!K13+'LPHU-PPIP'!K13+'LPHU-DPLK'!K13</f>
        <v>84.032994204049999</v>
      </c>
      <c r="L13" s="21">
        <f>'LPHU-PPMP'!L13+'LPHU-PPIP'!L13+'LPHU-DPLK'!L13</f>
        <v>95.093944420450015</v>
      </c>
      <c r="M13" s="21">
        <f>'LPHU-PPMP'!M13+'LPHU-PPIP'!M13+'LPHU-DPLK'!M13</f>
        <v>130.38730000570999</v>
      </c>
      <c r="N13" s="21">
        <f>'LPHU-PPMP'!N13+'LPHU-PPIP'!N13+'LPHU-DPLK'!N13</f>
        <v>7.3347035211099998</v>
      </c>
      <c r="O13" s="21">
        <f>'LPHU-PPMP'!O13+'LPHU-PPIP'!O13+'LPHU-DPLK'!O13</f>
        <v>13.77601591899</v>
      </c>
    </row>
    <row r="14" spans="1:15">
      <c r="A14" s="19">
        <v>12</v>
      </c>
      <c r="B14" s="51" t="s">
        <v>79</v>
      </c>
      <c r="C14" s="63">
        <f>'LPHU-PPMP'!C14+'LPHU-PPIP'!C14+'LPHU-DPLK'!C14</f>
        <v>84.190017318181219</v>
      </c>
      <c r="D14" s="63">
        <f>'LPHU-PPMP'!D14+'LPHU-PPIP'!D14+'LPHU-DPLK'!D14</f>
        <v>127.06145067600693</v>
      </c>
      <c r="E14" s="63">
        <f>'LPHU-PPMP'!E14+'LPHU-PPIP'!E14+'LPHU-DPLK'!E14</f>
        <v>190.99157660420428</v>
      </c>
      <c r="F14" s="63">
        <f>'LPHU-PPMP'!F14+'LPHU-PPIP'!F14+'LPHU-DPLK'!F14</f>
        <v>246.70264802808427</v>
      </c>
      <c r="G14" s="63">
        <f>'LPHU-PPMP'!G14+'LPHU-PPIP'!G14+'LPHU-DPLK'!G14</f>
        <v>302.13292994663107</v>
      </c>
      <c r="H14" s="63">
        <f>'LPHU-PPMP'!H14+'LPHU-PPIP'!H14+'LPHU-DPLK'!H14</f>
        <v>365.75302533964322</v>
      </c>
      <c r="I14" s="63">
        <f>'LPHU-PPMP'!I14+'LPHU-PPIP'!I14+'LPHU-DPLK'!I14</f>
        <v>428.19804306136638</v>
      </c>
      <c r="J14" s="63">
        <f>'LPHU-PPMP'!J14+'LPHU-PPIP'!J14+'LPHU-DPLK'!J14</f>
        <v>473.17620711452508</v>
      </c>
      <c r="K14" s="63">
        <f>'LPHU-PPMP'!K14+'LPHU-PPIP'!K14+'LPHU-DPLK'!K14</f>
        <v>528.09013050608996</v>
      </c>
      <c r="L14" s="63">
        <f>'LPHU-PPMP'!L14+'LPHU-PPIP'!L14+'LPHU-DPLK'!L14</f>
        <v>579.18567505039994</v>
      </c>
      <c r="M14" s="63">
        <f>'LPHU-PPMP'!M14+'LPHU-PPIP'!M14+'LPHU-DPLK'!M14</f>
        <v>692.79219331107561</v>
      </c>
      <c r="N14" s="63">
        <f>'LPHU-PPMP'!N14+'LPHU-PPIP'!N14+'LPHU-DPLK'!N14</f>
        <v>63.337916802954481</v>
      </c>
      <c r="O14" s="63">
        <f>'LPHU-PPMP'!O14+'LPHU-PPIP'!O14+'LPHU-DPLK'!O14</f>
        <v>104.55080662684028</v>
      </c>
    </row>
    <row r="15" spans="1:15">
      <c r="A15" s="19">
        <v>13</v>
      </c>
      <c r="B15" s="51" t="s">
        <v>80</v>
      </c>
      <c r="C15" s="63">
        <f>'LPHU-PPMP'!C15+'LPHU-PPIP'!C15+'LPHU-DPLK'!C15</f>
        <v>2947.4410318530163</v>
      </c>
      <c r="D15" s="63">
        <f>'LPHU-PPMP'!D15+'LPHU-PPIP'!D15+'LPHU-DPLK'!D15</f>
        <v>4541.2387984754623</v>
      </c>
      <c r="E15" s="63">
        <f>'LPHU-PPMP'!E15+'LPHU-PPIP'!E15+'LPHU-DPLK'!E15</f>
        <v>5546.381687678072</v>
      </c>
      <c r="F15" s="63">
        <f>'LPHU-PPMP'!F15+'LPHU-PPIP'!F15+'LPHU-DPLK'!F15</f>
        <v>7326.3325053156259</v>
      </c>
      <c r="G15" s="63">
        <f>'LPHU-PPMP'!G15+'LPHU-PPIP'!G15+'LPHU-DPLK'!G15</f>
        <v>8734.050051714592</v>
      </c>
      <c r="H15" s="63">
        <f>'LPHU-PPMP'!H15+'LPHU-PPIP'!H15+'LPHU-DPLK'!H15</f>
        <v>10576.128771219726</v>
      </c>
      <c r="I15" s="63">
        <f>'LPHU-PPMP'!I15+'LPHU-PPIP'!I15+'LPHU-DPLK'!I15</f>
        <v>12325.357974317823</v>
      </c>
      <c r="J15" s="63">
        <f>'LPHU-PPMP'!J15+'LPHU-PPIP'!J15+'LPHU-DPLK'!J15</f>
        <v>13720.514248077779</v>
      </c>
      <c r="K15" s="63">
        <f>'LPHU-PPMP'!K15+'LPHU-PPIP'!K15+'LPHU-DPLK'!K15</f>
        <v>15107.217462820632</v>
      </c>
      <c r="L15" s="63">
        <f>'LPHU-PPMP'!L15+'LPHU-PPIP'!L15+'LPHU-DPLK'!L15</f>
        <v>16490.345194091264</v>
      </c>
      <c r="M15" s="63">
        <f>'LPHU-PPMP'!M15+'LPHU-PPIP'!M15+'LPHU-DPLK'!M15</f>
        <v>18123.736271057103</v>
      </c>
      <c r="N15" s="63">
        <f>'LPHU-PPMP'!N15+'LPHU-PPIP'!N15+'LPHU-DPLK'!N15</f>
        <v>1856.0551891984239</v>
      </c>
      <c r="O15" s="63">
        <f>'LPHU-PPMP'!O15+'LPHU-PPIP'!O15+'LPHU-DPLK'!O15</f>
        <v>3240.1556199470401</v>
      </c>
    </row>
    <row r="16" spans="1:15">
      <c r="A16" s="16">
        <v>14</v>
      </c>
      <c r="B16" s="18" t="s">
        <v>81</v>
      </c>
      <c r="C16" s="21">
        <f>'LPHU-PPMP'!C16+'LPHU-PPIP'!C16+'LPHU-DPLK'!C16</f>
        <v>174.75923735477352</v>
      </c>
      <c r="D16" s="21">
        <f>'LPHU-PPMP'!D16+'LPHU-PPIP'!D16+'LPHU-DPLK'!D16</f>
        <v>244.6248898217867</v>
      </c>
      <c r="E16" s="21">
        <f>'LPHU-PPMP'!E16+'LPHU-PPIP'!E16+'LPHU-DPLK'!E16</f>
        <v>307.42217289334405</v>
      </c>
      <c r="F16" s="21">
        <f>'LPHU-PPMP'!F16+'LPHU-PPIP'!F16+'LPHU-DPLK'!F16</f>
        <v>389.90346096267143</v>
      </c>
      <c r="G16" s="21">
        <f>'LPHU-PPMP'!G16+'LPHU-PPIP'!G16+'LPHU-DPLK'!G16</f>
        <v>513.72405100937215</v>
      </c>
      <c r="H16" s="21">
        <f>'LPHU-PPMP'!H16+'LPHU-PPIP'!H16+'LPHU-DPLK'!H16</f>
        <v>610.25974017423266</v>
      </c>
      <c r="I16" s="21">
        <f>'LPHU-PPMP'!I16+'LPHU-PPIP'!I16+'LPHU-DPLK'!I16</f>
        <v>693.11092960418841</v>
      </c>
      <c r="J16" s="21">
        <f>'LPHU-PPMP'!J16+'LPHU-PPIP'!J16+'LPHU-DPLK'!J16</f>
        <v>763.15879517823714</v>
      </c>
      <c r="K16" s="21">
        <f>'LPHU-PPMP'!K16+'LPHU-PPIP'!K16+'LPHU-DPLK'!K16</f>
        <v>860.73753010717269</v>
      </c>
      <c r="L16" s="21">
        <f>'LPHU-PPMP'!L16+'LPHU-PPIP'!L16+'LPHU-DPLK'!L16</f>
        <v>926.20732865728633</v>
      </c>
      <c r="M16" s="21">
        <f>'LPHU-PPMP'!M16+'LPHU-PPIP'!M16+'LPHU-DPLK'!M16</f>
        <v>1115.8880208297483</v>
      </c>
      <c r="N16" s="21">
        <f>'LPHU-PPMP'!N16+'LPHU-PPIP'!N16+'LPHU-DPLK'!N16</f>
        <v>97.164675202721128</v>
      </c>
      <c r="O16" s="21">
        <f>'LPHU-PPMP'!O16+'LPHU-PPIP'!O16+'LPHU-DPLK'!O16</f>
        <v>180.69470001489458</v>
      </c>
    </row>
    <row r="17" spans="1:15">
      <c r="A17" s="16">
        <v>15</v>
      </c>
      <c r="B17" s="18" t="s">
        <v>82</v>
      </c>
      <c r="C17" s="21">
        <f>'LPHU-PPMP'!C17+'LPHU-PPIP'!C17+'LPHU-DPLK'!C17</f>
        <v>31.664774590459999</v>
      </c>
      <c r="D17" s="21">
        <f>'LPHU-PPMP'!D17+'LPHU-PPIP'!D17+'LPHU-DPLK'!D17</f>
        <v>48.725266069409997</v>
      </c>
      <c r="E17" s="21">
        <f>'LPHU-PPMP'!E17+'LPHU-PPIP'!E17+'LPHU-DPLK'!E17</f>
        <v>62.937761513630008</v>
      </c>
      <c r="F17" s="21">
        <f>'LPHU-PPMP'!F17+'LPHU-PPIP'!F17+'LPHU-DPLK'!F17</f>
        <v>78.674586364740009</v>
      </c>
      <c r="G17" s="21">
        <f>'LPHU-PPMP'!G17+'LPHU-PPIP'!G17+'LPHU-DPLK'!G17</f>
        <v>92.045283229939997</v>
      </c>
      <c r="H17" s="21">
        <f>'LPHU-PPMP'!H17+'LPHU-PPIP'!H17+'LPHU-DPLK'!H17</f>
        <v>113.61473228278</v>
      </c>
      <c r="I17" s="21">
        <f>'LPHU-PPMP'!I17+'LPHU-PPIP'!I17+'LPHU-DPLK'!I17</f>
        <v>132.05307598406</v>
      </c>
      <c r="J17" s="21">
        <f>'LPHU-PPMP'!J17+'LPHU-PPIP'!J17+'LPHU-DPLK'!J17</f>
        <v>146.92273617048002</v>
      </c>
      <c r="K17" s="21">
        <f>'LPHU-PPMP'!K17+'LPHU-PPIP'!K17+'LPHU-DPLK'!K17</f>
        <v>164.253895559</v>
      </c>
      <c r="L17" s="21">
        <f>'LPHU-PPMP'!L17+'LPHU-PPIP'!L17+'LPHU-DPLK'!L17</f>
        <v>181.11809217408003</v>
      </c>
      <c r="M17" s="21">
        <f>'LPHU-PPMP'!M17+'LPHU-PPIP'!M17+'LPHU-DPLK'!M17</f>
        <v>205.87115240238001</v>
      </c>
      <c r="N17" s="21">
        <f>'LPHU-PPMP'!N17+'LPHU-PPIP'!N17+'LPHU-DPLK'!N17</f>
        <v>13.378675650749999</v>
      </c>
      <c r="O17" s="21">
        <f>'LPHU-PPMP'!O17+'LPHU-PPIP'!O17+'LPHU-DPLK'!O17</f>
        <v>28.059854279730001</v>
      </c>
    </row>
    <row r="18" spans="1:15">
      <c r="A18" s="16">
        <v>16</v>
      </c>
      <c r="B18" s="18" t="s">
        <v>83</v>
      </c>
      <c r="C18" s="21">
        <f>'LPHU-PPMP'!C18+'LPHU-PPIP'!C18+'LPHU-DPLK'!C18</f>
        <v>3.1727463696500005</v>
      </c>
      <c r="D18" s="21">
        <f>'LPHU-PPMP'!D18+'LPHU-PPIP'!D18+'LPHU-DPLK'!D18</f>
        <v>4.8413707100000005</v>
      </c>
      <c r="E18" s="21">
        <f>'LPHU-PPMP'!E18+'LPHU-PPIP'!E18+'LPHU-DPLK'!E18</f>
        <v>6.3996316706700007</v>
      </c>
      <c r="F18" s="21">
        <f>'LPHU-PPMP'!F18+'LPHU-PPIP'!F18+'LPHU-DPLK'!F18</f>
        <v>7.9603823903400004</v>
      </c>
      <c r="G18" s="21">
        <f>'LPHU-PPMP'!G18+'LPHU-PPIP'!G18+'LPHU-DPLK'!G18</f>
        <v>9.4171020320099998</v>
      </c>
      <c r="H18" s="21">
        <f>'LPHU-PPMP'!H18+'LPHU-PPIP'!H18+'LPHU-DPLK'!H18</f>
        <v>10.632645939</v>
      </c>
      <c r="I18" s="21">
        <f>'LPHU-PPMP'!I18+'LPHU-PPIP'!I18+'LPHU-DPLK'!I18</f>
        <v>12.948940415999999</v>
      </c>
      <c r="J18" s="21">
        <f>'LPHU-PPMP'!J18+'LPHU-PPIP'!J18+'LPHU-DPLK'!J18</f>
        <v>14.211992722</v>
      </c>
      <c r="K18" s="21">
        <f>'LPHU-PPMP'!K18+'LPHU-PPIP'!K18+'LPHU-DPLK'!K18</f>
        <v>16.20061402</v>
      </c>
      <c r="L18" s="21">
        <f>'LPHU-PPMP'!L18+'LPHU-PPIP'!L18+'LPHU-DPLK'!L18</f>
        <v>17.483474514000001</v>
      </c>
      <c r="M18" s="21">
        <f>'LPHU-PPMP'!M18+'LPHU-PPIP'!M18+'LPHU-DPLK'!M18</f>
        <v>19.914581196</v>
      </c>
      <c r="N18" s="21">
        <f>'LPHU-PPMP'!N18+'LPHU-PPIP'!N18+'LPHU-DPLK'!N18</f>
        <v>1.41717728067</v>
      </c>
      <c r="O18" s="21">
        <f>'LPHU-PPMP'!O18+'LPHU-PPIP'!O18+'LPHU-DPLK'!O18</f>
        <v>2.747800244</v>
      </c>
    </row>
    <row r="19" spans="1:15">
      <c r="A19" s="16">
        <v>17</v>
      </c>
      <c r="B19" s="18" t="s">
        <v>84</v>
      </c>
      <c r="C19" s="21">
        <f>'LPHU-PPMP'!C19+'LPHU-PPIP'!C19+'LPHU-DPLK'!C19</f>
        <v>4.6541227113349999</v>
      </c>
      <c r="D19" s="21">
        <f>'LPHU-PPMP'!D19+'LPHU-PPIP'!D19+'LPHU-DPLK'!D19</f>
        <v>6.9676686728374992</v>
      </c>
      <c r="E19" s="21">
        <f>'LPHU-PPMP'!E19+'LPHU-PPIP'!E19+'LPHU-DPLK'!E19</f>
        <v>9.1211628247466621</v>
      </c>
      <c r="F19" s="21">
        <f>'LPHU-PPMP'!F19+'LPHU-PPIP'!F19+'LPHU-DPLK'!F19</f>
        <v>11.250075583612501</v>
      </c>
      <c r="G19" s="21">
        <f>'LPHU-PPMP'!G19+'LPHU-PPIP'!G19+'LPHU-DPLK'!G19</f>
        <v>13.478358063535</v>
      </c>
      <c r="H19" s="21">
        <f>'LPHU-PPMP'!H19+'LPHU-PPIP'!H19+'LPHU-DPLK'!H19</f>
        <v>15.537341758984162</v>
      </c>
      <c r="I19" s="21">
        <f>'LPHU-PPMP'!I19+'LPHU-PPIP'!I19+'LPHU-DPLK'!I19</f>
        <v>17.764547476031048</v>
      </c>
      <c r="J19" s="21">
        <f>'LPHU-PPMP'!J19+'LPHU-PPIP'!J19+'LPHU-DPLK'!J19</f>
        <v>20.429927092539167</v>
      </c>
      <c r="K19" s="21">
        <f>'LPHU-PPMP'!K19+'LPHU-PPIP'!K19+'LPHU-DPLK'!K19</f>
        <v>22.245722598780922</v>
      </c>
      <c r="L19" s="21">
        <f>'LPHU-PPMP'!L19+'LPHU-PPIP'!L19+'LPHU-DPLK'!L19</f>
        <v>24.900270182275158</v>
      </c>
      <c r="M19" s="21">
        <f>'LPHU-PPMP'!M19+'LPHU-PPIP'!M19+'LPHU-DPLK'!M19</f>
        <v>28.242906706983547</v>
      </c>
      <c r="N19" s="21">
        <f>'LPHU-PPMP'!N19+'LPHU-PPIP'!N19+'LPHU-DPLK'!N19</f>
        <v>2.6088620251168897</v>
      </c>
      <c r="O19" s="21">
        <f>'LPHU-PPMP'!O19+'LPHU-PPIP'!O19+'LPHU-DPLK'!O19</f>
        <v>4.5154899713892105</v>
      </c>
    </row>
    <row r="20" spans="1:15">
      <c r="A20" s="16">
        <v>18</v>
      </c>
      <c r="B20" s="18" t="s">
        <v>85</v>
      </c>
      <c r="C20" s="21">
        <f>'LPHU-PPMP'!C20+'LPHU-PPIP'!C20+'LPHU-DPLK'!C20</f>
        <v>8.7313826329999991</v>
      </c>
      <c r="D20" s="21">
        <f>'LPHU-PPMP'!D20+'LPHU-PPIP'!D20+'LPHU-DPLK'!D20</f>
        <v>14.636152112</v>
      </c>
      <c r="E20" s="21">
        <f>'LPHU-PPMP'!E20+'LPHU-PPIP'!E20+'LPHU-DPLK'!E20</f>
        <v>20.030736709360003</v>
      </c>
      <c r="F20" s="21">
        <f>'LPHU-PPMP'!F20+'LPHU-PPIP'!F20+'LPHU-DPLK'!F20</f>
        <v>25.074278526699999</v>
      </c>
      <c r="G20" s="21">
        <f>'LPHU-PPMP'!G20+'LPHU-PPIP'!G20+'LPHU-DPLK'!G20</f>
        <v>30.13258522804</v>
      </c>
      <c r="H20" s="21">
        <f>'LPHU-PPMP'!H20+'LPHU-PPIP'!H20+'LPHU-DPLK'!H20</f>
        <v>35.940953217999997</v>
      </c>
      <c r="I20" s="21">
        <f>'LPHU-PPMP'!I20+'LPHU-PPIP'!I20+'LPHU-DPLK'!I20</f>
        <v>40.734315049000003</v>
      </c>
      <c r="J20" s="21">
        <f>'LPHU-PPMP'!J20+'LPHU-PPIP'!J20+'LPHU-DPLK'!J20</f>
        <v>48.356444220999997</v>
      </c>
      <c r="K20" s="21">
        <f>'LPHU-PPMP'!K20+'LPHU-PPIP'!K20+'LPHU-DPLK'!K20</f>
        <v>69.935236455999998</v>
      </c>
      <c r="L20" s="21">
        <f>'LPHU-PPMP'!L20+'LPHU-PPIP'!L20+'LPHU-DPLK'!L20</f>
        <v>69.995393746000005</v>
      </c>
      <c r="M20" s="21">
        <f>'LPHU-PPMP'!M20+'LPHU-PPIP'!M20+'LPHU-DPLK'!M20</f>
        <v>96.931942336000006</v>
      </c>
      <c r="N20" s="21">
        <f>'LPHU-PPMP'!N20+'LPHU-PPIP'!N20+'LPHU-DPLK'!N20</f>
        <v>4.6580390079999994</v>
      </c>
      <c r="O20" s="21">
        <f>'LPHU-PPMP'!O20+'LPHU-PPIP'!O20+'LPHU-DPLK'!O20</f>
        <v>8.3789750259999991</v>
      </c>
    </row>
    <row r="21" spans="1:15">
      <c r="A21" s="16">
        <v>19</v>
      </c>
      <c r="B21" s="18" t="s">
        <v>86</v>
      </c>
      <c r="C21" s="21">
        <f>'LPHU-PPMP'!C21+'LPHU-PPIP'!C21+'LPHU-DPLK'!C21</f>
        <v>9.8294321727900016</v>
      </c>
      <c r="D21" s="21">
        <f>'LPHU-PPMP'!D21+'LPHU-PPIP'!D21+'LPHU-DPLK'!D21</f>
        <v>16.6543107223</v>
      </c>
      <c r="E21" s="21">
        <f>'LPHU-PPMP'!E21+'LPHU-PPIP'!E21+'LPHU-DPLK'!E21</f>
        <v>24.190315347699997</v>
      </c>
      <c r="F21" s="21">
        <f>'LPHU-PPMP'!F21+'LPHU-PPIP'!F21+'LPHU-DPLK'!F21</f>
        <v>28.471164561019997</v>
      </c>
      <c r="G21" s="21">
        <f>'LPHU-PPMP'!G21+'LPHU-PPIP'!G21+'LPHU-DPLK'!G21</f>
        <v>130.39976206868999</v>
      </c>
      <c r="H21" s="21">
        <f>'LPHU-PPMP'!H21+'LPHU-PPIP'!H21+'LPHU-DPLK'!H21</f>
        <v>137.19653757397001</v>
      </c>
      <c r="I21" s="21">
        <f>'LPHU-PPMP'!I21+'LPHU-PPIP'!I21+'LPHU-DPLK'!I21</f>
        <v>60.036897578159994</v>
      </c>
      <c r="J21" s="21">
        <f>'LPHU-PPMP'!J21+'LPHU-PPIP'!J21+'LPHU-DPLK'!J21</f>
        <v>63.918376378979993</v>
      </c>
      <c r="K21" s="21">
        <f>'LPHU-PPMP'!K21+'LPHU-PPIP'!K21+'LPHU-DPLK'!K21</f>
        <v>69.969441667159998</v>
      </c>
      <c r="L21" s="21">
        <f>'LPHU-PPMP'!L21+'LPHU-PPIP'!L21+'LPHU-DPLK'!L21</f>
        <v>79.235869246079986</v>
      </c>
      <c r="M21" s="21">
        <f>'LPHU-PPMP'!M21+'LPHU-PPIP'!M21+'LPHU-DPLK'!M21</f>
        <v>96.600302405739981</v>
      </c>
      <c r="N21" s="21">
        <f>'LPHU-PPMP'!N21+'LPHU-PPIP'!N21+'LPHU-DPLK'!N21</f>
        <v>5.6051689511700005</v>
      </c>
      <c r="O21" s="21">
        <f>'LPHU-PPMP'!O21+'LPHU-PPIP'!O21+'LPHU-DPLK'!O21</f>
        <v>9.2639660643799999</v>
      </c>
    </row>
    <row r="22" spans="1:15">
      <c r="A22" s="19">
        <v>20</v>
      </c>
      <c r="B22" s="20" t="s">
        <v>87</v>
      </c>
      <c r="C22" s="63">
        <f>'LPHU-PPMP'!C22+'LPHU-PPIP'!C22+'LPHU-DPLK'!C22</f>
        <v>232.81169583200852</v>
      </c>
      <c r="D22" s="63">
        <f>'LPHU-PPMP'!D22+'LPHU-PPIP'!D22+'LPHU-DPLK'!D22</f>
        <v>336.44965810833412</v>
      </c>
      <c r="E22" s="63">
        <f>'LPHU-PPMP'!E22+'LPHU-PPIP'!E22+'LPHU-DPLK'!E22</f>
        <v>430.10178095945065</v>
      </c>
      <c r="F22" s="63">
        <f>'LPHU-PPMP'!F22+'LPHU-PPIP'!F22+'LPHU-DPLK'!F22</f>
        <v>541.33394838908396</v>
      </c>
      <c r="G22" s="63">
        <f>'LPHU-PPMP'!G22+'LPHU-PPIP'!G22+'LPHU-DPLK'!G22</f>
        <v>789.1971416315871</v>
      </c>
      <c r="H22" s="63">
        <f>'LPHU-PPMP'!H22+'LPHU-PPIP'!H22+'LPHU-DPLK'!H22</f>
        <v>923.18195094696694</v>
      </c>
      <c r="I22" s="63">
        <f>'LPHU-PPMP'!I22+'LPHU-PPIP'!I22+'LPHU-DPLK'!I22</f>
        <v>956.64870610743958</v>
      </c>
      <c r="J22" s="63">
        <f>'LPHU-PPMP'!J22+'LPHU-PPIP'!J22+'LPHU-DPLK'!J22</f>
        <v>1056.9982717632363</v>
      </c>
      <c r="K22" s="63">
        <f>'LPHU-PPMP'!K22+'LPHU-PPIP'!K22+'LPHU-DPLK'!K22</f>
        <v>1203.3424404081136</v>
      </c>
      <c r="L22" s="63">
        <f>'LPHU-PPMP'!L22+'LPHU-PPIP'!L22+'LPHU-DPLK'!L22</f>
        <v>1298.9404285197215</v>
      </c>
      <c r="M22" s="63">
        <f>'LPHU-PPMP'!M22+'LPHU-PPIP'!M22+'LPHU-DPLK'!M22</f>
        <v>1563.4489058768518</v>
      </c>
      <c r="N22" s="63">
        <f>'LPHU-PPMP'!N22+'LPHU-PPIP'!N22+'LPHU-DPLK'!N22</f>
        <v>124.83259811842802</v>
      </c>
      <c r="O22" s="63">
        <f>'LPHU-PPMP'!O22+'LPHU-PPIP'!O22+'LPHU-DPLK'!O22</f>
        <v>233.66078560039381</v>
      </c>
    </row>
    <row r="23" spans="1:15">
      <c r="A23" s="16">
        <v>21</v>
      </c>
      <c r="B23" s="17" t="s">
        <v>88</v>
      </c>
      <c r="C23" s="21">
        <f>'LPHU-PPMP'!C23+'LPHU-PPIP'!C23+'LPHU-DPLK'!C23</f>
        <v>2.84383496402</v>
      </c>
      <c r="D23" s="21">
        <f>'LPHU-PPMP'!D23+'LPHU-PPIP'!D23+'LPHU-DPLK'!D23</f>
        <v>4.2288917297300008</v>
      </c>
      <c r="E23" s="21">
        <f>'LPHU-PPMP'!E23+'LPHU-PPIP'!E23+'LPHU-DPLK'!E23</f>
        <v>5.8183249230399996</v>
      </c>
      <c r="F23" s="21">
        <f>'LPHU-PPMP'!F23+'LPHU-PPIP'!F23+'LPHU-DPLK'!F23</f>
        <v>7.2789785159999996</v>
      </c>
      <c r="G23" s="21">
        <f>'LPHU-PPMP'!G23+'LPHU-PPIP'!G23+'LPHU-DPLK'!G23</f>
        <v>10.217988683420002</v>
      </c>
      <c r="H23" s="21">
        <f>'LPHU-PPMP'!H23+'LPHU-PPIP'!H23+'LPHU-DPLK'!H23</f>
        <v>78.350238628420001</v>
      </c>
      <c r="I23" s="21">
        <f>'LPHU-PPMP'!I23+'LPHU-PPIP'!I23+'LPHU-DPLK'!I23</f>
        <v>78.150589868059996</v>
      </c>
      <c r="J23" s="21">
        <f>'LPHU-PPMP'!J23+'LPHU-PPIP'!J23+'LPHU-DPLK'!J23</f>
        <v>78.695653335059987</v>
      </c>
      <c r="K23" s="21">
        <f>'LPHU-PPMP'!K23+'LPHU-PPIP'!K23+'LPHU-DPLK'!K23</f>
        <v>79.350348346059988</v>
      </c>
      <c r="L23" s="21">
        <f>'LPHU-PPMP'!L23+'LPHU-PPIP'!L23+'LPHU-DPLK'!L23</f>
        <v>79.853093078059999</v>
      </c>
      <c r="M23" s="21">
        <f>'LPHU-PPMP'!M23+'LPHU-PPIP'!M23+'LPHU-DPLK'!M23</f>
        <v>9.8483448858199996</v>
      </c>
      <c r="N23" s="21">
        <f>'LPHU-PPMP'!N23+'LPHU-PPIP'!N23+'LPHU-DPLK'!N23</f>
        <v>1.1635742817700001</v>
      </c>
      <c r="O23" s="21">
        <f>'LPHU-PPMP'!O23+'LPHU-PPIP'!O23+'LPHU-DPLK'!O23</f>
        <v>1.1034210531625002</v>
      </c>
    </row>
    <row r="24" spans="1:15">
      <c r="A24" s="16">
        <v>22</v>
      </c>
      <c r="B24" s="17" t="s">
        <v>89</v>
      </c>
      <c r="C24" s="21">
        <f>'LPHU-PPMP'!C24+'LPHU-PPIP'!C24+'LPHU-DPLK'!C24</f>
        <v>0.32395843400000002</v>
      </c>
      <c r="D24" s="21">
        <f>'LPHU-PPMP'!D24+'LPHU-PPIP'!D24+'LPHU-DPLK'!D24</f>
        <v>0.32395843400000002</v>
      </c>
      <c r="E24" s="21">
        <f>'LPHU-PPMP'!E24+'LPHU-PPIP'!E24+'LPHU-DPLK'!E24</f>
        <v>0.39995843399999997</v>
      </c>
      <c r="F24" s="21">
        <f>'LPHU-PPMP'!F24+'LPHU-PPIP'!F24+'LPHU-DPLK'!F24</f>
        <v>0.61179287299999996</v>
      </c>
      <c r="G24" s="21">
        <f>'LPHU-PPMP'!G24+'LPHU-PPIP'!G24+'LPHU-DPLK'!G24</f>
        <v>0.85816999699999996</v>
      </c>
      <c r="H24" s="21">
        <f>'LPHU-PPMP'!H24+'LPHU-PPIP'!H24+'LPHU-DPLK'!H24</f>
        <v>0.72629042600000004</v>
      </c>
      <c r="I24" s="21">
        <f>'LPHU-PPMP'!I24+'LPHU-PPIP'!I24+'LPHU-DPLK'!I24</f>
        <v>1.121370862</v>
      </c>
      <c r="J24" s="21">
        <f>'LPHU-PPMP'!J24+'LPHU-PPIP'!J24+'LPHU-DPLK'!J24</f>
        <v>1.1213708630000001</v>
      </c>
      <c r="K24" s="21">
        <f>'LPHU-PPMP'!K24+'LPHU-PPIP'!K24+'LPHU-DPLK'!K24</f>
        <v>1.186723121</v>
      </c>
      <c r="L24" s="21">
        <f>'LPHU-PPMP'!L24+'LPHU-PPIP'!L24+'LPHU-DPLK'!L24</f>
        <v>0.88699300599999997</v>
      </c>
      <c r="M24" s="21">
        <f>'LPHU-PPMP'!M24+'LPHU-PPIP'!M24+'LPHU-DPLK'!M24</f>
        <v>1.3106652620000001</v>
      </c>
      <c r="N24" s="21">
        <f>'LPHU-PPMP'!N24+'LPHU-PPIP'!N24+'LPHU-DPLK'!N24</f>
        <v>7.9773241999999994E-2</v>
      </c>
      <c r="O24" s="21">
        <f>'LPHU-PPMP'!O24+'LPHU-PPIP'!O24+'LPHU-DPLK'!O24</f>
        <v>0.29815505824999999</v>
      </c>
    </row>
    <row r="25" spans="1:15">
      <c r="A25" s="16">
        <v>23</v>
      </c>
      <c r="B25" s="17" t="s">
        <v>90</v>
      </c>
      <c r="C25" s="21">
        <f>'LPHU-PPMP'!C25+'LPHU-PPIP'!C25+'LPHU-DPLK'!C25</f>
        <v>0.27760728400000001</v>
      </c>
      <c r="D25" s="21">
        <f>'LPHU-PPMP'!D25+'LPHU-PPIP'!D25+'LPHU-DPLK'!D25</f>
        <v>6.3693182000000001E-2</v>
      </c>
      <c r="E25" s="21">
        <f>'LPHU-PPMP'!E25+'LPHU-PPIP'!E25+'LPHU-DPLK'!E25</f>
        <v>6.3693182000000001E-2</v>
      </c>
      <c r="F25" s="21">
        <f>'LPHU-PPMP'!F25+'LPHU-PPIP'!F25+'LPHU-DPLK'!F25</f>
        <v>6.3693182000000001E-2</v>
      </c>
      <c r="G25" s="21">
        <f>'LPHU-PPMP'!G25+'LPHU-PPIP'!G25+'LPHU-DPLK'!G25</f>
        <v>6.3693182000000001E-2</v>
      </c>
      <c r="H25" s="21">
        <f>'LPHU-PPMP'!H25+'LPHU-PPIP'!H25+'LPHU-DPLK'!H25</f>
        <v>6.3693182000000001E-2</v>
      </c>
      <c r="I25" s="21">
        <f>'LPHU-PPMP'!I25+'LPHU-PPIP'!I25+'LPHU-DPLK'!I25</f>
        <v>6.3693182000000001E-2</v>
      </c>
      <c r="J25" s="21">
        <f>'LPHU-PPMP'!J25+'LPHU-PPIP'!J25+'LPHU-DPLK'!J25</f>
        <v>0.15922428399999999</v>
      </c>
      <c r="K25" s="21">
        <f>'LPHU-PPMP'!K25+'LPHU-PPIP'!K25+'LPHU-DPLK'!K25</f>
        <v>0</v>
      </c>
      <c r="L25" s="21">
        <f>'LPHU-PPMP'!L25+'LPHU-PPIP'!L25+'LPHU-DPLK'!L25</f>
        <v>0</v>
      </c>
      <c r="M25" s="21">
        <f>'LPHU-PPMP'!M25+'LPHU-PPIP'!M25+'LPHU-DPLK'!M25</f>
        <v>0</v>
      </c>
      <c r="N25" s="21">
        <f>'LPHU-PPMP'!N25+'LPHU-PPIP'!N25+'LPHU-DPLK'!N25</f>
        <v>0</v>
      </c>
      <c r="O25" s="21">
        <f>'LPHU-PPMP'!O25+'LPHU-PPIP'!O25+'LPHU-DPLK'!O25</f>
        <v>0</v>
      </c>
    </row>
    <row r="26" spans="1:15">
      <c r="A26" s="16">
        <v>24</v>
      </c>
      <c r="B26" s="17" t="s">
        <v>91</v>
      </c>
      <c r="C26" s="21">
        <f>'LPHU-PPMP'!C26+'LPHU-PPIP'!C26+'LPHU-DPLK'!C26</f>
        <v>53.882873962540003</v>
      </c>
      <c r="D26" s="21">
        <f>'LPHU-PPMP'!D26+'LPHU-PPIP'!D26+'LPHU-DPLK'!D26</f>
        <v>57.869569723029997</v>
      </c>
      <c r="E26" s="21">
        <f>'LPHU-PPMP'!E26+'LPHU-PPIP'!E26+'LPHU-DPLK'!E26</f>
        <v>47.501861781847175</v>
      </c>
      <c r="F26" s="21">
        <f>'LPHU-PPMP'!F26+'LPHU-PPIP'!F26+'LPHU-DPLK'!F26</f>
        <v>59.059698657699577</v>
      </c>
      <c r="G26" s="21">
        <f>'LPHU-PPMP'!G26+'LPHU-PPIP'!G26+'LPHU-DPLK'!G26</f>
        <v>65.29833534509001</v>
      </c>
      <c r="H26" s="21">
        <f>'LPHU-PPMP'!H26+'LPHU-PPIP'!H26+'LPHU-DPLK'!H26</f>
        <v>72.827153691912415</v>
      </c>
      <c r="I26" s="21">
        <f>'LPHU-PPMP'!I26+'LPHU-PPIP'!I26+'LPHU-DPLK'!I26</f>
        <v>81.067812396262013</v>
      </c>
      <c r="J26" s="21">
        <f>'LPHU-PPMP'!J26+'LPHU-PPIP'!J26+'LPHU-DPLK'!J26</f>
        <v>90.030093931581632</v>
      </c>
      <c r="K26" s="21">
        <f>'LPHU-PPMP'!K26+'LPHU-PPIP'!K26+'LPHU-DPLK'!K26</f>
        <v>103.67396641134195</v>
      </c>
      <c r="L26" s="21">
        <f>'LPHU-PPMP'!L26+'LPHU-PPIP'!L26+'LPHU-DPLK'!L26</f>
        <v>112.65458634999669</v>
      </c>
      <c r="M26" s="21">
        <f>'LPHU-PPMP'!M26+'LPHU-PPIP'!M26+'LPHU-DPLK'!M26</f>
        <v>144.28036344567258</v>
      </c>
      <c r="N26" s="21">
        <f>'LPHU-PPMP'!N26+'LPHU-PPIP'!N26+'LPHU-DPLK'!N26</f>
        <v>9.3741341783041499</v>
      </c>
      <c r="O26" s="21">
        <f>'LPHU-PPMP'!O26+'LPHU-PPIP'!O26+'LPHU-DPLK'!O26</f>
        <v>9.1317951099459513</v>
      </c>
    </row>
    <row r="27" spans="1:15">
      <c r="A27" s="16">
        <v>25</v>
      </c>
      <c r="B27" s="17" t="s">
        <v>92</v>
      </c>
      <c r="C27" s="21">
        <f>'LPHU-PPMP'!C27+'LPHU-PPIP'!C27+'LPHU-DPLK'!C27</f>
        <v>-4.9780948595799996</v>
      </c>
      <c r="D27" s="21">
        <f>'LPHU-PPMP'!D27+'LPHU-PPIP'!D27+'LPHU-DPLK'!D27</f>
        <v>-9.6293812226300002</v>
      </c>
      <c r="E27" s="21">
        <f>'LPHU-PPMP'!E27+'LPHU-PPIP'!E27+'LPHU-DPLK'!E27</f>
        <v>-15.14970397912</v>
      </c>
      <c r="F27" s="21">
        <f>'LPHU-PPMP'!F27+'LPHU-PPIP'!F27+'LPHU-DPLK'!F27</f>
        <v>-14.096239573930003</v>
      </c>
      <c r="G27" s="21">
        <f>'LPHU-PPMP'!G27+'LPHU-PPIP'!G27+'LPHU-DPLK'!G27</f>
        <v>-17.851547526009998</v>
      </c>
      <c r="H27" s="21">
        <f>'LPHU-PPMP'!H27+'LPHU-PPIP'!H27+'LPHU-DPLK'!H27</f>
        <v>-25.70732507416</v>
      </c>
      <c r="I27" s="21">
        <f>'LPHU-PPMP'!I27+'LPHU-PPIP'!I27+'LPHU-DPLK'!I27</f>
        <v>-30.670911719070006</v>
      </c>
      <c r="J27" s="21">
        <f>'LPHU-PPMP'!J27+'LPHU-PPIP'!J27+'LPHU-DPLK'!J27</f>
        <v>-25.084343157589998</v>
      </c>
      <c r="K27" s="21">
        <f>'LPHU-PPMP'!K27+'LPHU-PPIP'!K27+'LPHU-DPLK'!K27</f>
        <v>-35.009367028459998</v>
      </c>
      <c r="L27" s="21">
        <f>'LPHU-PPMP'!L27+'LPHU-PPIP'!L27+'LPHU-DPLK'!L27</f>
        <v>-37.14244824267</v>
      </c>
      <c r="M27" s="21">
        <f>'LPHU-PPMP'!M27+'LPHU-PPIP'!M27+'LPHU-DPLK'!M27</f>
        <v>-48.8804796716</v>
      </c>
      <c r="N27" s="21">
        <f>'LPHU-PPMP'!N27+'LPHU-PPIP'!N27+'LPHU-DPLK'!N27</f>
        <v>-2.0327389947999999</v>
      </c>
      <c r="O27" s="21">
        <f>'LPHU-PPMP'!O27+'LPHU-PPIP'!O27+'LPHU-DPLK'!O27</f>
        <v>-7.3718698524999997</v>
      </c>
    </row>
    <row r="28" spans="1:15">
      <c r="A28" s="19">
        <v>26</v>
      </c>
      <c r="B28" s="20" t="s">
        <v>93</v>
      </c>
      <c r="C28" s="63">
        <f>'LPHU-PPMP'!C28+'LPHU-PPIP'!C28+'LPHU-DPLK'!C28</f>
        <v>52.35017978498</v>
      </c>
      <c r="D28" s="63">
        <f>'LPHU-PPMP'!D28+'LPHU-PPIP'!D28+'LPHU-DPLK'!D28</f>
        <v>52.826272591029998</v>
      </c>
      <c r="E28" s="63">
        <f>'LPHU-PPMP'!E28+'LPHU-PPIP'!E28+'LPHU-DPLK'!E28</f>
        <v>38.616156537767182</v>
      </c>
      <c r="F28" s="63">
        <f>'LPHU-PPMP'!F28+'LPHU-PPIP'!F28+'LPHU-DPLK'!F28</f>
        <v>49.972804374929581</v>
      </c>
      <c r="G28" s="63">
        <f>'LPHU-PPMP'!G28+'LPHU-PPIP'!G28+'LPHU-DPLK'!G28</f>
        <v>58.538484365499997</v>
      </c>
      <c r="H28" s="63">
        <f>'LPHU-PPMP'!H28+'LPHU-PPIP'!H28+'LPHU-DPLK'!H28</f>
        <v>126.2151188621724</v>
      </c>
      <c r="I28" s="63">
        <f>'LPHU-PPMP'!I28+'LPHU-PPIP'!I28+'LPHU-DPLK'!I28</f>
        <v>129.732554589252</v>
      </c>
      <c r="J28" s="63">
        <f>'LPHU-PPMP'!J28+'LPHU-PPIP'!J28+'LPHU-DPLK'!J28</f>
        <v>144.92199925605163</v>
      </c>
      <c r="K28" s="63">
        <f>'LPHU-PPMP'!K28+'LPHU-PPIP'!K28+'LPHU-DPLK'!K28</f>
        <v>149.20167084994193</v>
      </c>
      <c r="L28" s="63">
        <f>'LPHU-PPMP'!L28+'LPHU-PPIP'!L28+'LPHU-DPLK'!L28</f>
        <v>156.25222419138672</v>
      </c>
      <c r="M28" s="63">
        <f>'LPHU-PPMP'!M28+'LPHU-PPIP'!M28+'LPHU-DPLK'!M28</f>
        <v>106.5588939218926</v>
      </c>
      <c r="N28" s="63">
        <f>'LPHU-PPMP'!N28+'LPHU-PPIP'!N28+'LPHU-DPLK'!N28</f>
        <v>8.5847427072741507</v>
      </c>
      <c r="O28" s="63">
        <f>'LPHU-PPMP'!O28+'LPHU-PPIP'!O28+'LPHU-DPLK'!O28</f>
        <v>3.1615013688584495</v>
      </c>
    </row>
    <row r="29" spans="1:15">
      <c r="A29" s="19">
        <v>27</v>
      </c>
      <c r="B29" s="20" t="s">
        <v>94</v>
      </c>
      <c r="C29" s="63">
        <f>'LPHU-PPMP'!C29+'LPHU-PPIP'!C29+'LPHU-DPLK'!C29</f>
        <v>2768.8210468879879</v>
      </c>
      <c r="D29" s="63">
        <f>'LPHU-PPMP'!D29+'LPHU-PPIP'!D29+'LPHU-DPLK'!D29</f>
        <v>4259.1790205294074</v>
      </c>
      <c r="E29" s="63">
        <f>'LPHU-PPMP'!E29+'LPHU-PPIP'!E29+'LPHU-DPLK'!E29</f>
        <v>5157.2933017123896</v>
      </c>
      <c r="F29" s="63">
        <f>'LPHU-PPMP'!F29+'LPHU-PPIP'!F29+'LPHU-DPLK'!F29</f>
        <v>6824.7574633394706</v>
      </c>
      <c r="G29" s="63">
        <f>'LPHU-PPMP'!G29+'LPHU-PPIP'!G29+'LPHU-DPLK'!G29</f>
        <v>8000.3946569440077</v>
      </c>
      <c r="H29" s="63">
        <f>'LPHU-PPMP'!H29+'LPHU-PPIP'!H29+'LPHU-DPLK'!H29</f>
        <v>9778.397305068429</v>
      </c>
      <c r="I29" s="63">
        <f>'LPHU-PPMP'!I29+'LPHU-PPIP'!I29+'LPHU-DPLK'!I29</f>
        <v>11492.554292048637</v>
      </c>
      <c r="J29" s="63">
        <f>'LPHU-PPMP'!J29+'LPHU-PPIP'!J29+'LPHU-DPLK'!J29</f>
        <v>12808.437975570594</v>
      </c>
      <c r="K29" s="63">
        <f>'LPHU-PPMP'!K29+'LPHU-PPIP'!K29+'LPHU-DPLK'!K29</f>
        <v>14053.076693262459</v>
      </c>
      <c r="L29" s="63">
        <f>'LPHU-PPMP'!L29+'LPHU-PPIP'!L29+'LPHU-DPLK'!L29</f>
        <v>15347.656989762932</v>
      </c>
      <c r="M29" s="63">
        <f>'LPHU-PPMP'!M29+'LPHU-PPIP'!M29+'LPHU-DPLK'!M29</f>
        <v>16666.846259102145</v>
      </c>
      <c r="N29" s="63">
        <f>'LPHU-PPMP'!N29+'LPHU-PPIP'!N29+'LPHU-DPLK'!N29</f>
        <v>1739.8073337872702</v>
      </c>
      <c r="O29" s="63">
        <f>'LPHU-PPMP'!O29+'LPHU-PPIP'!O29+'LPHU-DPLK'!O29</f>
        <v>3009.6563357155046</v>
      </c>
    </row>
    <row r="30" spans="1:15">
      <c r="A30" s="19">
        <v>28</v>
      </c>
      <c r="B30" s="20" t="s">
        <v>95</v>
      </c>
      <c r="C30" s="63">
        <f>'LPHU-PPMP'!C30+'LPHU-PPIP'!C30+'LPHU-DPLK'!C30</f>
        <v>10.679643466</v>
      </c>
      <c r="D30" s="63">
        <f>'LPHU-PPMP'!D30+'LPHU-PPIP'!D30+'LPHU-DPLK'!D30</f>
        <v>14.774904974770001</v>
      </c>
      <c r="E30" s="63">
        <f>'LPHU-PPMP'!E30+'LPHU-PPIP'!E30+'LPHU-DPLK'!E30</f>
        <v>37.176948773999996</v>
      </c>
      <c r="F30" s="63">
        <f>'LPHU-PPMP'!F30+'LPHU-PPIP'!F30+'LPHU-DPLK'!F30</f>
        <v>29.973606653000001</v>
      </c>
      <c r="G30" s="63">
        <f>'LPHU-PPMP'!G30+'LPHU-PPIP'!G30+'LPHU-DPLK'!G30</f>
        <v>100.88669781191001</v>
      </c>
      <c r="H30" s="63">
        <f>'LPHU-PPMP'!H30+'LPHU-PPIP'!H30+'LPHU-DPLK'!H30</f>
        <v>102.38856905991</v>
      </c>
      <c r="I30" s="63">
        <f>'LPHU-PPMP'!I30+'LPHU-PPIP'!I30+'LPHU-DPLK'!I30</f>
        <v>49.1192232</v>
      </c>
      <c r="J30" s="63">
        <f>'LPHU-PPMP'!J30+'LPHU-PPIP'!J30+'LPHU-DPLK'!J30</f>
        <v>51.987149153000004</v>
      </c>
      <c r="K30" s="63">
        <f>'LPHU-PPMP'!K30+'LPHU-PPIP'!K30+'LPHU-DPLK'!K30</f>
        <v>56.049630839000002</v>
      </c>
      <c r="L30" s="63">
        <f>'LPHU-PPMP'!L30+'LPHU-PPIP'!L30+'LPHU-DPLK'!L30</f>
        <v>59.026892115999999</v>
      </c>
      <c r="M30" s="63">
        <f>'LPHU-PPMP'!M30+'LPHU-PPIP'!M30+'LPHU-DPLK'!M30</f>
        <v>118.59174243299999</v>
      </c>
      <c r="N30" s="63">
        <f>'LPHU-PPMP'!N30+'LPHU-PPIP'!N30+'LPHU-DPLK'!N30</f>
        <v>6.8520645620000007</v>
      </c>
      <c r="O30" s="63">
        <f>'LPHU-PPMP'!O30+'LPHU-PPIP'!O30+'LPHU-DPLK'!O30</f>
        <v>6.3329649840000002</v>
      </c>
    </row>
    <row r="31" spans="1:15">
      <c r="A31" s="19">
        <v>29</v>
      </c>
      <c r="B31" s="20" t="s">
        <v>96</v>
      </c>
      <c r="C31" s="63">
        <f>'LPHU-PPMP'!C31+'LPHU-PPIP'!C31+'LPHU-DPLK'!C31</f>
        <v>2758.1414034219879</v>
      </c>
      <c r="D31" s="63">
        <f>'LPHU-PPMP'!D31+'LPHU-PPIP'!D31+'LPHU-DPLK'!D31</f>
        <v>4246.9869108927078</v>
      </c>
      <c r="E31" s="63">
        <f>'LPHU-PPMP'!E31+'LPHU-PPIP'!E31+'LPHU-DPLK'!E31</f>
        <v>5121.2039715383899</v>
      </c>
      <c r="F31" s="63">
        <f>'LPHU-PPMP'!F31+'LPHU-PPIP'!F31+'LPHU-DPLK'!F31</f>
        <v>6818.6228171804705</v>
      </c>
      <c r="G31" s="63">
        <f>'LPHU-PPMP'!G31+'LPHU-PPIP'!G31+'LPHU-DPLK'!G31</f>
        <v>7987.884343446588</v>
      </c>
      <c r="H31" s="63">
        <f>'LPHU-PPMP'!H31+'LPHU-PPIP'!H31+'LPHU-DPLK'!H31</f>
        <v>9759.9138736790101</v>
      </c>
      <c r="I31" s="63">
        <f>'LPHU-PPMP'!I31+'LPHU-PPIP'!I31+'LPHU-DPLK'!I31</f>
        <v>11443.435068848636</v>
      </c>
      <c r="J31" s="63">
        <f>'LPHU-PPMP'!J31+'LPHU-PPIP'!J31+'LPHU-DPLK'!J31</f>
        <v>12756.450826417593</v>
      </c>
      <c r="K31" s="63">
        <f>'LPHU-PPMP'!K31+'LPHU-PPIP'!K31+'LPHU-DPLK'!K31</f>
        <v>13997.02706242346</v>
      </c>
      <c r="L31" s="63">
        <f>'LPHU-PPMP'!L31+'LPHU-PPIP'!L31+'LPHU-DPLK'!L31</f>
        <v>15288.630097646932</v>
      </c>
      <c r="M31" s="63">
        <f>'LPHU-PPMP'!M31+'LPHU-PPIP'!M31+'LPHU-DPLK'!M31</f>
        <v>16548.254516669145</v>
      </c>
      <c r="N31" s="63">
        <f>'LPHU-PPMP'!N31+'LPHU-PPIP'!N31+'LPHU-DPLK'!N31</f>
        <v>1732.9552692252701</v>
      </c>
      <c r="O31" s="63">
        <f>'LPHU-PPMP'!O31+'LPHU-PPIP'!O31+'LPHU-DPLK'!O31</f>
        <v>3009.1291770392927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7"/>
  <sheetViews>
    <sheetView showGridLines="0" zoomScale="85" zoomScaleNormal="85" workbookViewId="0">
      <pane xSplit="2" ySplit="2" topLeftCell="C3" activePane="bottomRight" state="frozen"/>
      <selection activeCell="D15" sqref="D15"/>
      <selection pane="topRight" activeCell="D15" sqref="D15"/>
      <selection pane="bottomLeft" activeCell="D15" sqref="D15"/>
      <selection pane="bottomRight" activeCell="C1" sqref="C1:C1048576"/>
    </sheetView>
  </sheetViews>
  <sheetFormatPr defaultRowHeight="15"/>
  <cols>
    <col min="1" max="1" width="3.85546875" bestFit="1" customWidth="1"/>
    <col min="2" max="2" width="59.85546875" bestFit="1" customWidth="1"/>
    <col min="3" max="15" width="10.42578125" bestFit="1" customWidth="1"/>
  </cols>
  <sheetData>
    <row r="1" spans="1:15">
      <c r="B1" t="s">
        <v>64</v>
      </c>
    </row>
    <row r="2" spans="1:15">
      <c r="A2" s="14" t="s">
        <v>0</v>
      </c>
      <c r="B2" s="14" t="s">
        <v>12</v>
      </c>
      <c r="C2" s="15">
        <v>42767</v>
      </c>
      <c r="D2" s="15">
        <v>42795</v>
      </c>
      <c r="E2" s="15">
        <v>42826</v>
      </c>
      <c r="F2" s="15">
        <v>42856</v>
      </c>
      <c r="G2" s="15">
        <v>42887</v>
      </c>
      <c r="H2" s="15">
        <v>42917</v>
      </c>
      <c r="I2" s="15">
        <v>42948</v>
      </c>
      <c r="J2" s="15">
        <v>42979</v>
      </c>
      <c r="K2" s="15">
        <v>43009</v>
      </c>
      <c r="L2" s="15">
        <v>43040</v>
      </c>
      <c r="M2" s="15">
        <v>43070</v>
      </c>
      <c r="N2" s="15">
        <v>43101</v>
      </c>
      <c r="O2" s="15">
        <v>43132</v>
      </c>
    </row>
    <row r="3" spans="1:15">
      <c r="A3" s="16">
        <v>1</v>
      </c>
      <c r="B3" s="17" t="s">
        <v>13</v>
      </c>
      <c r="C3" s="64">
        <v>182.81611388900998</v>
      </c>
      <c r="D3" s="64">
        <v>164.20379674469001</v>
      </c>
      <c r="E3" s="64">
        <v>367.7535300848599</v>
      </c>
      <c r="F3" s="64">
        <v>405.12422663867</v>
      </c>
      <c r="G3" s="64">
        <v>162.88384119441997</v>
      </c>
      <c r="H3" s="64">
        <v>361.20494592074999</v>
      </c>
      <c r="I3" s="64">
        <v>250.99423332488999</v>
      </c>
      <c r="J3" s="64">
        <v>305.00905671497998</v>
      </c>
      <c r="K3" s="64">
        <v>411.17644397740997</v>
      </c>
      <c r="L3" s="64">
        <v>387.64202905831996</v>
      </c>
      <c r="M3" s="64">
        <v>192.99992551390997</v>
      </c>
      <c r="N3" s="64">
        <v>283.04104012294999</v>
      </c>
      <c r="O3" s="64">
        <v>292.92777896598</v>
      </c>
    </row>
    <row r="4" spans="1:15">
      <c r="A4" s="16">
        <v>2</v>
      </c>
      <c r="B4" s="17" t="s">
        <v>14</v>
      </c>
      <c r="C4" s="64">
        <v>674.89007006600002</v>
      </c>
      <c r="D4" s="64">
        <v>1112.29580498633</v>
      </c>
      <c r="E4" s="64">
        <v>917.33713231399997</v>
      </c>
      <c r="F4" s="64">
        <v>1316.525299593</v>
      </c>
      <c r="G4" s="64">
        <v>1493.352881043</v>
      </c>
      <c r="H4" s="64">
        <v>1244.5944120192601</v>
      </c>
      <c r="I4" s="64">
        <v>876.26934762400003</v>
      </c>
      <c r="J4" s="64">
        <v>951.21283358899996</v>
      </c>
      <c r="K4" s="64">
        <v>1516.6170841820001</v>
      </c>
      <c r="L4" s="64">
        <v>1052.5382983469999</v>
      </c>
      <c r="M4" s="64">
        <v>642.54945356899998</v>
      </c>
      <c r="N4" s="64">
        <v>989.39924258200006</v>
      </c>
      <c r="O4" s="64">
        <v>823.57795149900005</v>
      </c>
    </row>
    <row r="5" spans="1:15">
      <c r="A5" s="16">
        <v>3</v>
      </c>
      <c r="B5" s="17" t="s">
        <v>15</v>
      </c>
      <c r="C5" s="64">
        <v>19958.610201355001</v>
      </c>
      <c r="D5" s="64">
        <v>21494.563778315998</v>
      </c>
      <c r="E5" s="64">
        <v>21849.646023150999</v>
      </c>
      <c r="F5" s="64">
        <v>21673.625340121001</v>
      </c>
      <c r="G5" s="64">
        <v>20606.417304441002</v>
      </c>
      <c r="H5" s="64">
        <v>20119.251523645999</v>
      </c>
      <c r="I5" s="64">
        <v>21896.083298866</v>
      </c>
      <c r="J5" s="64">
        <v>20514.844571865</v>
      </c>
      <c r="K5" s="64">
        <v>18706.816168312002</v>
      </c>
      <c r="L5" s="64">
        <v>18880.946555387</v>
      </c>
      <c r="M5" s="64">
        <v>19605.886908836001</v>
      </c>
      <c r="N5" s="64">
        <v>20574.938107981001</v>
      </c>
      <c r="O5" s="64">
        <v>17969.420874648</v>
      </c>
    </row>
    <row r="6" spans="1:15">
      <c r="A6" s="16">
        <v>4</v>
      </c>
      <c r="B6" s="17" t="s">
        <v>16</v>
      </c>
      <c r="C6" s="64">
        <v>46.204442462999999</v>
      </c>
      <c r="D6" s="64">
        <v>42.993626722000002</v>
      </c>
      <c r="E6" s="64">
        <v>43.273482457</v>
      </c>
      <c r="F6" s="64">
        <v>43.562666716999999</v>
      </c>
      <c r="G6" s="64">
        <v>43.842522451999997</v>
      </c>
      <c r="H6" s="64">
        <v>82.021706710999993</v>
      </c>
      <c r="I6" s="64">
        <v>44.420890970999999</v>
      </c>
      <c r="J6" s="64">
        <v>44.700746705999997</v>
      </c>
      <c r="K6" s="64">
        <v>44.989930964999999</v>
      </c>
      <c r="L6" s="64">
        <v>45.269786713999999</v>
      </c>
      <c r="M6" s="64">
        <v>45.558970989000002</v>
      </c>
      <c r="N6" s="64">
        <v>45.848155263999999</v>
      </c>
      <c r="O6" s="64">
        <v>46.109353964</v>
      </c>
    </row>
    <row r="7" spans="1:15">
      <c r="A7" s="16">
        <v>5</v>
      </c>
      <c r="B7" s="17" t="s">
        <v>17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</row>
    <row r="8" spans="1:15">
      <c r="A8" s="16">
        <v>6</v>
      </c>
      <c r="B8" s="17" t="s">
        <v>18</v>
      </c>
      <c r="C8" s="64">
        <v>36549.839352427909</v>
      </c>
      <c r="D8" s="64">
        <v>36970.384901553938</v>
      </c>
      <c r="E8" s="64">
        <v>36580.159083931096</v>
      </c>
      <c r="F8" s="64">
        <v>37092.865668098893</v>
      </c>
      <c r="G8" s="64">
        <v>37119.030483534865</v>
      </c>
      <c r="H8" s="64">
        <v>37014.135233993031</v>
      </c>
      <c r="I8" s="64">
        <v>36542.226160957791</v>
      </c>
      <c r="J8" s="64">
        <v>36753.914542096856</v>
      </c>
      <c r="K8" s="64">
        <v>37337.593979231322</v>
      </c>
      <c r="L8" s="64">
        <v>37803.838157657781</v>
      </c>
      <c r="M8" s="64">
        <v>38621.302735725207</v>
      </c>
      <c r="N8" s="64">
        <v>37906.424828750263</v>
      </c>
      <c r="O8" s="64">
        <v>38072.992408249811</v>
      </c>
    </row>
    <row r="9" spans="1:15">
      <c r="A9" s="16">
        <v>7</v>
      </c>
      <c r="B9" s="17" t="s">
        <v>19</v>
      </c>
      <c r="C9" s="64">
        <v>22143.978370870398</v>
      </c>
      <c r="D9" s="64">
        <v>21665.726168500867</v>
      </c>
      <c r="E9" s="64">
        <v>21832.224089079609</v>
      </c>
      <c r="F9" s="64">
        <v>21829.96128261348</v>
      </c>
      <c r="G9" s="64">
        <v>21895.378113539758</v>
      </c>
      <c r="H9" s="64">
        <v>21462.500515257609</v>
      </c>
      <c r="I9" s="64">
        <v>21261.922718273006</v>
      </c>
      <c r="J9" s="64">
        <v>20986.985915289169</v>
      </c>
      <c r="K9" s="64">
        <v>21170.783825956456</v>
      </c>
      <c r="L9" s="64">
        <v>20895.021670115431</v>
      </c>
      <c r="M9" s="64">
        <v>22085.062073200032</v>
      </c>
      <c r="N9" s="64">
        <v>23107.384773618181</v>
      </c>
      <c r="O9" s="64">
        <v>23154.202673142532</v>
      </c>
    </row>
    <row r="10" spans="1:15">
      <c r="A10" s="16">
        <v>8</v>
      </c>
      <c r="B10" s="17" t="s">
        <v>20</v>
      </c>
      <c r="C10" s="64">
        <v>33449.185532895077</v>
      </c>
      <c r="D10" s="64">
        <v>33564.896053418102</v>
      </c>
      <c r="E10" s="64">
        <v>33898.839429884778</v>
      </c>
      <c r="F10" s="64">
        <v>33331.00585165809</v>
      </c>
      <c r="G10" s="64">
        <v>33966.997498535697</v>
      </c>
      <c r="H10" s="64">
        <v>35310.889787849257</v>
      </c>
      <c r="I10" s="64">
        <v>35596.266438559542</v>
      </c>
      <c r="J10" s="64">
        <v>35439.482244607549</v>
      </c>
      <c r="K10" s="64">
        <v>35184.175100933287</v>
      </c>
      <c r="L10" s="64">
        <v>35676.970084760498</v>
      </c>
      <c r="M10" s="64">
        <v>35974.576273637947</v>
      </c>
      <c r="N10" s="64">
        <v>36075.409572118813</v>
      </c>
      <c r="O10" s="64">
        <v>37237.275317743566</v>
      </c>
    </row>
    <row r="11" spans="1:15">
      <c r="A11" s="16">
        <v>9</v>
      </c>
      <c r="B11" s="17" t="s">
        <v>21</v>
      </c>
      <c r="C11" s="64">
        <v>905.43224925599998</v>
      </c>
      <c r="D11" s="64">
        <v>906.47757852895995</v>
      </c>
      <c r="E11" s="64">
        <v>931.97874605643005</v>
      </c>
      <c r="F11" s="64">
        <v>1058.0641630360001</v>
      </c>
      <c r="G11" s="64">
        <v>1043.826922661</v>
      </c>
      <c r="H11" s="64">
        <v>1024.5737231410001</v>
      </c>
      <c r="I11" s="64">
        <v>1076.9724128360001</v>
      </c>
      <c r="J11" s="64">
        <v>1172.749411347</v>
      </c>
      <c r="K11" s="64">
        <v>1153.3121939136299</v>
      </c>
      <c r="L11" s="64">
        <v>1497.2623633860501</v>
      </c>
      <c r="M11" s="64">
        <v>1486.1365492094699</v>
      </c>
      <c r="N11" s="64">
        <v>1557.3414401303601</v>
      </c>
      <c r="O11" s="64">
        <v>1840.09631688728</v>
      </c>
    </row>
    <row r="12" spans="1:15">
      <c r="A12" s="16">
        <v>10</v>
      </c>
      <c r="B12" s="17" t="s">
        <v>9</v>
      </c>
      <c r="C12" s="21">
        <v>10023.771213941303</v>
      </c>
      <c r="D12" s="21">
        <v>9988.3760864753422</v>
      </c>
      <c r="E12" s="21">
        <v>10010.649580492749</v>
      </c>
      <c r="F12" s="21">
        <v>10027.070285729855</v>
      </c>
      <c r="G12" s="21">
        <v>10196.342386329363</v>
      </c>
      <c r="H12" s="21">
        <v>10131.348031384801</v>
      </c>
      <c r="I12" s="21">
        <v>10184.041889625742</v>
      </c>
      <c r="J12" s="21">
        <v>10312.480888973956</v>
      </c>
      <c r="K12" s="21">
        <v>10200.671542966895</v>
      </c>
      <c r="L12" s="21">
        <v>10647.833394264277</v>
      </c>
      <c r="M12" s="21">
        <v>10988.865932100196</v>
      </c>
      <c r="N12" s="21">
        <v>11141.829453878992</v>
      </c>
      <c r="O12" s="21">
        <v>10923.182021010865</v>
      </c>
    </row>
    <row r="13" spans="1:15">
      <c r="A13" s="16">
        <v>11</v>
      </c>
      <c r="B13" s="17" t="s">
        <v>22</v>
      </c>
      <c r="C13" s="21">
        <v>86.298209999999997</v>
      </c>
      <c r="D13" s="21">
        <v>86.298209999999997</v>
      </c>
      <c r="E13" s="21">
        <v>81.993210000000005</v>
      </c>
      <c r="F13" s="21">
        <v>84.993210000000005</v>
      </c>
      <c r="G13" s="21">
        <v>118.18073479</v>
      </c>
      <c r="H13" s="21">
        <v>113.13355876999999</v>
      </c>
      <c r="I13" s="21">
        <v>113.33338000000001</v>
      </c>
      <c r="J13" s="21">
        <v>65.409931</v>
      </c>
      <c r="K13" s="21">
        <v>109.034508825</v>
      </c>
      <c r="L13" s="21">
        <v>108.609477</v>
      </c>
      <c r="M13" s="21">
        <v>123.822289</v>
      </c>
      <c r="N13" s="21">
        <v>96.022492999999997</v>
      </c>
      <c r="O13" s="21">
        <v>95.825777000000002</v>
      </c>
    </row>
    <row r="14" spans="1:15">
      <c r="A14" s="16">
        <v>12</v>
      </c>
      <c r="B14" s="17" t="s">
        <v>23</v>
      </c>
      <c r="C14" s="21">
        <v>245.13900628633999</v>
      </c>
      <c r="D14" s="21">
        <v>244.28947999395001</v>
      </c>
      <c r="E14" s="21">
        <v>274.52995620115001</v>
      </c>
      <c r="F14" s="21">
        <v>314.88353824716006</v>
      </c>
      <c r="G14" s="21">
        <v>313.75876268958001</v>
      </c>
      <c r="H14" s="21">
        <v>307.83853093877002</v>
      </c>
      <c r="I14" s="21">
        <v>422.68292423344002</v>
      </c>
      <c r="J14" s="21">
        <v>754.88072498584995</v>
      </c>
      <c r="K14" s="21">
        <v>746.16137666113002</v>
      </c>
      <c r="L14" s="21">
        <v>741.71653744711011</v>
      </c>
      <c r="M14" s="21">
        <v>723.07311394434998</v>
      </c>
      <c r="N14" s="21">
        <v>728.39739152975005</v>
      </c>
      <c r="O14" s="21">
        <v>736.16997722360998</v>
      </c>
    </row>
    <row r="15" spans="1:15">
      <c r="A15" s="16">
        <v>13</v>
      </c>
      <c r="B15" s="17" t="s">
        <v>24</v>
      </c>
      <c r="C15" s="21">
        <v>87.207612988999998</v>
      </c>
      <c r="D15" s="21">
        <v>87.207612988999998</v>
      </c>
      <c r="E15" s="21">
        <v>83.054869514000004</v>
      </c>
      <c r="F15" s="21">
        <v>82.224320818999999</v>
      </c>
      <c r="G15" s="21">
        <v>83.054869514000004</v>
      </c>
      <c r="H15" s="21">
        <v>83.079999323999999</v>
      </c>
      <c r="I15" s="21">
        <v>83.079999323999999</v>
      </c>
      <c r="J15" s="21">
        <v>83.927754418999996</v>
      </c>
      <c r="K15" s="21">
        <v>82.266657029000001</v>
      </c>
      <c r="L15" s="21">
        <v>81.384489134000006</v>
      </c>
      <c r="M15" s="21">
        <v>92.557893714000002</v>
      </c>
      <c r="N15" s="21">
        <v>83.078529324000002</v>
      </c>
      <c r="O15" s="21">
        <v>82.273066428999996</v>
      </c>
    </row>
    <row r="16" spans="1:15">
      <c r="A16" s="16">
        <v>14</v>
      </c>
      <c r="B16" s="17" t="s">
        <v>25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>
      <c r="A17" s="16">
        <v>15</v>
      </c>
      <c r="B17" s="17" t="s">
        <v>26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>
      <c r="A18" s="16">
        <v>16</v>
      </c>
      <c r="B18" s="17" t="s">
        <v>27</v>
      </c>
      <c r="C18" s="21">
        <v>6389.6902642609994</v>
      </c>
      <c r="D18" s="21">
        <v>6433.0830906997398</v>
      </c>
      <c r="E18" s="21">
        <v>6468.832039424331</v>
      </c>
      <c r="F18" s="21">
        <v>6615.74393788833</v>
      </c>
      <c r="G18" s="21">
        <v>6645.1902600763297</v>
      </c>
      <c r="H18" s="21">
        <v>6750.6095456375906</v>
      </c>
      <c r="I18" s="21">
        <v>6694.4260280500002</v>
      </c>
      <c r="J18" s="21">
        <v>6595.1063104499999</v>
      </c>
      <c r="K18" s="21">
        <v>6875.0797170039996</v>
      </c>
      <c r="L18" s="21">
        <v>6932.4019583339996</v>
      </c>
      <c r="M18" s="21">
        <v>6982.5288449239997</v>
      </c>
      <c r="N18" s="21">
        <v>7007.7053856229995</v>
      </c>
      <c r="O18" s="21">
        <v>7016.7827283215893</v>
      </c>
    </row>
    <row r="19" spans="1:15">
      <c r="A19" s="16">
        <v>17</v>
      </c>
      <c r="B19" s="17" t="s">
        <v>28</v>
      </c>
      <c r="C19" s="21">
        <v>4275.8937031089999</v>
      </c>
      <c r="D19" s="21">
        <v>4301.8776408049998</v>
      </c>
      <c r="E19" s="21">
        <v>4373.0743408050002</v>
      </c>
      <c r="F19" s="21">
        <v>4379.8867355120001</v>
      </c>
      <c r="G19" s="21">
        <v>4363.3702454752502</v>
      </c>
      <c r="H19" s="21">
        <v>4360.2344550480002</v>
      </c>
      <c r="I19" s="21">
        <v>4360.3111700480003</v>
      </c>
      <c r="J19" s="21">
        <v>4468.819002706</v>
      </c>
      <c r="K19" s="21">
        <v>4358.43907003</v>
      </c>
      <c r="L19" s="21">
        <v>4344.7170976870002</v>
      </c>
      <c r="M19" s="21">
        <v>4355.2071034029996</v>
      </c>
      <c r="N19" s="21">
        <v>4427.4407847182501</v>
      </c>
      <c r="O19" s="21">
        <v>4438.1021811979999</v>
      </c>
    </row>
    <row r="20" spans="1:15">
      <c r="A20" s="16">
        <v>18</v>
      </c>
      <c r="B20" s="17" t="s">
        <v>29</v>
      </c>
      <c r="C20" s="21">
        <v>1443.0327914970001</v>
      </c>
      <c r="D20" s="21">
        <v>1394.308587108</v>
      </c>
      <c r="E20" s="21">
        <v>1421.5657191319999</v>
      </c>
      <c r="F20" s="21">
        <v>1417.727296408</v>
      </c>
      <c r="G20" s="21">
        <v>1413.4909123340001</v>
      </c>
      <c r="H20" s="21">
        <v>1417.785735082</v>
      </c>
      <c r="I20" s="21">
        <v>1430.995261193</v>
      </c>
      <c r="J20" s="21">
        <v>1429.9125913508701</v>
      </c>
      <c r="K20" s="21">
        <v>1429.9985664028702</v>
      </c>
      <c r="L20" s="21">
        <v>1444.6782751738701</v>
      </c>
      <c r="M20" s="21">
        <v>1426.6192144528702</v>
      </c>
      <c r="N20" s="21">
        <v>1432.3990846778702</v>
      </c>
      <c r="O20" s="21">
        <v>1433.2062949968702</v>
      </c>
    </row>
    <row r="21" spans="1:15">
      <c r="A21" s="16">
        <v>19</v>
      </c>
      <c r="B21" s="17" t="s">
        <v>30</v>
      </c>
      <c r="C21" s="21">
        <v>6523.2161178062597</v>
      </c>
      <c r="D21" s="21">
        <v>6581.8925451772502</v>
      </c>
      <c r="E21" s="21">
        <v>6634.3294405444103</v>
      </c>
      <c r="F21" s="21">
        <v>6652.6375695174002</v>
      </c>
      <c r="G21" s="21">
        <v>6729.1618457271898</v>
      </c>
      <c r="H21" s="21">
        <v>6817.6418804061695</v>
      </c>
      <c r="I21" s="21">
        <v>6808.31460797</v>
      </c>
      <c r="J21" s="21">
        <v>6850.1623218111908</v>
      </c>
      <c r="K21" s="21">
        <v>6882.5774994641824</v>
      </c>
      <c r="L21" s="21">
        <v>6930.0004535951703</v>
      </c>
      <c r="M21" s="21">
        <v>6258.2681421139996</v>
      </c>
      <c r="N21" s="21">
        <v>6866.5266494961897</v>
      </c>
      <c r="O21" s="21">
        <v>6868.4245619179201</v>
      </c>
    </row>
    <row r="22" spans="1:15">
      <c r="A22" s="19">
        <v>20</v>
      </c>
      <c r="B22" s="20" t="s">
        <v>31</v>
      </c>
      <c r="C22" s="63">
        <v>142985.2052531123</v>
      </c>
      <c r="D22" s="63">
        <v>145038.87496201915</v>
      </c>
      <c r="E22" s="63">
        <v>145769.24067307243</v>
      </c>
      <c r="F22" s="63">
        <v>146325.90139259788</v>
      </c>
      <c r="G22" s="63">
        <v>146194.27958433743</v>
      </c>
      <c r="H22" s="63">
        <v>146600.84358512925</v>
      </c>
      <c r="I22" s="63">
        <v>147642.34076185641</v>
      </c>
      <c r="J22" s="63">
        <v>146729.59884791242</v>
      </c>
      <c r="K22" s="63">
        <v>146209.69366585417</v>
      </c>
      <c r="L22" s="63">
        <v>147470.83062806146</v>
      </c>
      <c r="M22" s="63">
        <v>149605.01542433296</v>
      </c>
      <c r="N22" s="63">
        <v>152323.18693281562</v>
      </c>
      <c r="O22" s="63">
        <v>151030.56928319801</v>
      </c>
    </row>
    <row r="23" spans="1:15">
      <c r="A23" s="16">
        <v>21</v>
      </c>
      <c r="B23" s="17" t="s">
        <v>32</v>
      </c>
      <c r="C23" s="21">
        <v>692.99174294519833</v>
      </c>
      <c r="D23" s="21">
        <v>611.3094076576084</v>
      </c>
      <c r="E23" s="21">
        <v>597.19924643194008</v>
      </c>
      <c r="F23" s="21">
        <v>693.06497197382396</v>
      </c>
      <c r="G23" s="21">
        <v>1006.6162948282901</v>
      </c>
      <c r="H23" s="21">
        <v>649.71395765007412</v>
      </c>
      <c r="I23" s="21">
        <v>660.16374515510108</v>
      </c>
      <c r="J23" s="21">
        <v>740.20613935797189</v>
      </c>
      <c r="K23" s="21">
        <v>769.75744083933012</v>
      </c>
      <c r="L23" s="21">
        <v>686.39282027509398</v>
      </c>
      <c r="M23" s="21">
        <v>511.26414688453497</v>
      </c>
      <c r="N23" s="21">
        <v>770.82643583846016</v>
      </c>
      <c r="O23" s="21">
        <v>868.48483471357997</v>
      </c>
    </row>
    <row r="24" spans="1:15">
      <c r="A24" s="16">
        <v>22</v>
      </c>
      <c r="B24" s="18" t="s">
        <v>33</v>
      </c>
      <c r="C24" s="21">
        <v>285.06274385421824</v>
      </c>
      <c r="D24" s="21">
        <v>270.93986394115001</v>
      </c>
      <c r="E24" s="21">
        <v>236.73770146681642</v>
      </c>
      <c r="F24" s="21">
        <v>238.82429682233916</v>
      </c>
      <c r="G24" s="21">
        <v>258.63382103458002</v>
      </c>
      <c r="H24" s="21">
        <v>237.29940549927619</v>
      </c>
      <c r="I24" s="21">
        <v>231.09956359454</v>
      </c>
      <c r="J24" s="21">
        <v>223.3014840182642</v>
      </c>
      <c r="K24" s="21">
        <v>215.61534735917388</v>
      </c>
      <c r="L24" s="21">
        <v>207.89236996551205</v>
      </c>
      <c r="M24" s="21">
        <v>199.55011335594</v>
      </c>
      <c r="N24" s="21">
        <v>222.37214436909997</v>
      </c>
      <c r="O24" s="21">
        <v>224.67196806376</v>
      </c>
    </row>
    <row r="25" spans="1:15">
      <c r="A25" s="16">
        <v>23</v>
      </c>
      <c r="B25" s="18" t="s">
        <v>34</v>
      </c>
      <c r="C25" s="21">
        <v>47.016759194480002</v>
      </c>
      <c r="D25" s="21">
        <v>45.106885430568198</v>
      </c>
      <c r="E25" s="21">
        <v>54.429749560875422</v>
      </c>
      <c r="F25" s="21">
        <v>44.713184396194997</v>
      </c>
      <c r="G25" s="21">
        <v>52.497005540882199</v>
      </c>
      <c r="H25" s="21">
        <v>51.793033512009991</v>
      </c>
      <c r="I25" s="21">
        <v>43.396018313759996</v>
      </c>
      <c r="J25" s="21">
        <v>39.984833863879999</v>
      </c>
      <c r="K25" s="21">
        <v>40.182317335212282</v>
      </c>
      <c r="L25" s="21">
        <v>36.412165107877925</v>
      </c>
      <c r="M25" s="21">
        <v>31.639906142019996</v>
      </c>
      <c r="N25" s="21">
        <v>34.776140685479994</v>
      </c>
      <c r="O25" s="21">
        <v>37.084837890179998</v>
      </c>
    </row>
    <row r="26" spans="1:15">
      <c r="A26" s="16">
        <v>24</v>
      </c>
      <c r="B26" s="18" t="s">
        <v>35</v>
      </c>
      <c r="C26" s="21">
        <v>3582.8688627444799</v>
      </c>
      <c r="D26" s="21">
        <v>1584.1351027764799</v>
      </c>
      <c r="E26" s="21">
        <v>1645.6670674654299</v>
      </c>
      <c r="F26" s="21">
        <v>1829.9235287614299</v>
      </c>
      <c r="G26" s="21">
        <v>1673.71923198216</v>
      </c>
      <c r="H26" s="21">
        <v>1468.9799191078898</v>
      </c>
      <c r="I26" s="21">
        <v>1569.58234561219</v>
      </c>
      <c r="J26" s="21">
        <v>1699.68323169119</v>
      </c>
      <c r="K26" s="21">
        <v>1601.45550059419</v>
      </c>
      <c r="L26" s="21">
        <v>1659.2361758961899</v>
      </c>
      <c r="M26" s="21">
        <v>1411.563575504</v>
      </c>
      <c r="N26" s="21">
        <v>1625.0996718389999</v>
      </c>
      <c r="O26" s="21">
        <v>1637.272029257</v>
      </c>
    </row>
    <row r="27" spans="1:15">
      <c r="A27" s="16">
        <v>25</v>
      </c>
      <c r="B27" s="17" t="s">
        <v>36</v>
      </c>
      <c r="C27" s="21">
        <v>114.62418885047867</v>
      </c>
      <c r="D27" s="21">
        <v>152.92104441848869</v>
      </c>
      <c r="E27" s="21">
        <v>154.27956590651999</v>
      </c>
      <c r="F27" s="21">
        <v>155.54447146300001</v>
      </c>
      <c r="G27" s="21">
        <v>156.88788664800001</v>
      </c>
      <c r="H27" s="21">
        <v>178.97687354499999</v>
      </c>
      <c r="I27" s="21">
        <v>179.09458926451867</v>
      </c>
      <c r="J27" s="21">
        <v>180.35269430351869</v>
      </c>
      <c r="K27" s="21">
        <v>180.66045867851867</v>
      </c>
      <c r="L27" s="21">
        <v>180.69781803451869</v>
      </c>
      <c r="M27" s="21">
        <v>46.674054141820001</v>
      </c>
      <c r="N27" s="21">
        <v>47.901539944290001</v>
      </c>
      <c r="O27" s="21">
        <v>47.768363329970001</v>
      </c>
    </row>
    <row r="28" spans="1:15">
      <c r="A28" s="16">
        <v>26</v>
      </c>
      <c r="B28" s="17" t="s">
        <v>37</v>
      </c>
      <c r="C28" s="21">
        <v>302.35021699256998</v>
      </c>
      <c r="D28" s="21">
        <v>303.95825987971995</v>
      </c>
      <c r="E28" s="21">
        <v>294.67882215262</v>
      </c>
      <c r="F28" s="21">
        <v>342.97845937183001</v>
      </c>
      <c r="G28" s="21">
        <v>365.17545531003998</v>
      </c>
      <c r="H28" s="21">
        <v>332.84180978403003</v>
      </c>
      <c r="I28" s="21">
        <v>339.61652582840003</v>
      </c>
      <c r="J28" s="21">
        <v>361.99240694936998</v>
      </c>
      <c r="K28" s="21">
        <v>363.88348608978004</v>
      </c>
      <c r="L28" s="21">
        <v>361.17098128098996</v>
      </c>
      <c r="M28" s="21">
        <v>294.01290988498999</v>
      </c>
      <c r="N28" s="21">
        <v>293.48780091865001</v>
      </c>
      <c r="O28" s="21">
        <v>299.86628915545998</v>
      </c>
    </row>
    <row r="29" spans="1:15">
      <c r="A29" s="16">
        <v>27</v>
      </c>
      <c r="B29" s="17" t="s">
        <v>38</v>
      </c>
      <c r="C29" s="21">
        <v>352.31844941000003</v>
      </c>
      <c r="D29" s="21">
        <v>408.38757691879999</v>
      </c>
      <c r="E29" s="21">
        <v>533.92921624580003</v>
      </c>
      <c r="F29" s="21">
        <v>620.81691634060007</v>
      </c>
      <c r="G29" s="21">
        <v>623.17159130007008</v>
      </c>
      <c r="H29" s="21">
        <v>541.71378418879999</v>
      </c>
      <c r="I29" s="21">
        <v>455.17757976179996</v>
      </c>
      <c r="J29" s="21">
        <v>418.48209488079999</v>
      </c>
      <c r="K29" s="21">
        <v>646.47102806500004</v>
      </c>
      <c r="L29" s="21">
        <v>329.15633200299999</v>
      </c>
      <c r="M29" s="21">
        <v>392.14604986599551</v>
      </c>
      <c r="N29" s="21">
        <v>592.65943934126562</v>
      </c>
      <c r="O29" s="21">
        <v>394.19498916899551</v>
      </c>
    </row>
    <row r="30" spans="1:15">
      <c r="A30" s="16">
        <v>28</v>
      </c>
      <c r="B30" s="17" t="s">
        <v>39</v>
      </c>
      <c r="C30" s="21">
        <v>1579.6762422997851</v>
      </c>
      <c r="D30" s="21">
        <v>1417.7476469582887</v>
      </c>
      <c r="E30" s="21">
        <v>1667.2733807671975</v>
      </c>
      <c r="F30" s="21">
        <v>1560.2747215765951</v>
      </c>
      <c r="G30" s="21">
        <v>1635.6422926541179</v>
      </c>
      <c r="H30" s="21">
        <v>1541.3479134072784</v>
      </c>
      <c r="I30" s="21">
        <v>1641.3545086067336</v>
      </c>
      <c r="J30" s="21">
        <v>1366.5222514207094</v>
      </c>
      <c r="K30" s="21">
        <v>1568.4092602388519</v>
      </c>
      <c r="L30" s="21">
        <v>1339.4650802725544</v>
      </c>
      <c r="M30" s="21">
        <v>1390.2298151046987</v>
      </c>
      <c r="N30" s="21">
        <v>1444.0431253477093</v>
      </c>
      <c r="O30" s="21">
        <v>1540.8841512787787</v>
      </c>
    </row>
    <row r="31" spans="1:15">
      <c r="A31" s="16">
        <v>29</v>
      </c>
      <c r="B31" s="17" t="s">
        <v>40</v>
      </c>
      <c r="C31" s="21">
        <v>54.177170576999998</v>
      </c>
      <c r="D31" s="21">
        <v>55.048952257000003</v>
      </c>
      <c r="E31" s="21">
        <v>59.947752367</v>
      </c>
      <c r="F31" s="21">
        <v>114.737479956</v>
      </c>
      <c r="G31" s="21">
        <v>113.390141594</v>
      </c>
      <c r="H31" s="21">
        <v>55.960446896000001</v>
      </c>
      <c r="I31" s="21">
        <v>49.024662888999998</v>
      </c>
      <c r="J31" s="21">
        <v>36.244995230999997</v>
      </c>
      <c r="K31" s="21">
        <v>40.541807953999999</v>
      </c>
      <c r="L31" s="21">
        <v>88.625010599000007</v>
      </c>
      <c r="M31" s="21">
        <v>37.306900788999997</v>
      </c>
      <c r="N31" s="21">
        <v>39.085649205999999</v>
      </c>
      <c r="O31" s="21">
        <v>37.041444894000001</v>
      </c>
    </row>
    <row r="32" spans="1:15">
      <c r="A32" s="19">
        <v>30</v>
      </c>
      <c r="B32" s="20" t="s">
        <v>41</v>
      </c>
      <c r="C32" s="22">
        <v>7011.0863768682102</v>
      </c>
      <c r="D32" s="22">
        <v>4849.5547402381035</v>
      </c>
      <c r="E32" s="22">
        <v>5244.1425023641996</v>
      </c>
      <c r="F32" s="22">
        <v>5600.8780306618137</v>
      </c>
      <c r="G32" s="22">
        <v>5885.7337208921399</v>
      </c>
      <c r="H32" s="22">
        <v>5058.6271435903582</v>
      </c>
      <c r="I32" s="22">
        <v>5168.5095390260421</v>
      </c>
      <c r="J32" s="22">
        <v>5066.7701317167021</v>
      </c>
      <c r="K32" s="22">
        <v>5426.9766471540588</v>
      </c>
      <c r="L32" s="22">
        <v>4889.0487534347385</v>
      </c>
      <c r="M32" s="22">
        <v>4314.3874716729997</v>
      </c>
      <c r="N32" s="22">
        <v>5070.2519474899564</v>
      </c>
      <c r="O32" s="22">
        <v>5087.2689077517243</v>
      </c>
    </row>
    <row r="33" spans="1:15">
      <c r="A33" s="16">
        <v>31</v>
      </c>
      <c r="B33" s="17" t="s">
        <v>42</v>
      </c>
      <c r="C33" s="21">
        <v>200.59394663399999</v>
      </c>
      <c r="D33" s="21">
        <v>200.62117007148998</v>
      </c>
      <c r="E33" s="21">
        <v>200.458678918</v>
      </c>
      <c r="F33" s="21">
        <v>203.30683988800001</v>
      </c>
      <c r="G33" s="21">
        <v>203.33411525400001</v>
      </c>
      <c r="H33" s="21">
        <v>203.02118939799999</v>
      </c>
      <c r="I33" s="21">
        <v>202.55860269499999</v>
      </c>
      <c r="J33" s="21">
        <v>202.053443681</v>
      </c>
      <c r="K33" s="21">
        <v>234.36496833300001</v>
      </c>
      <c r="L33" s="21">
        <v>238.12501945099999</v>
      </c>
      <c r="M33" s="21">
        <v>236.27440649499999</v>
      </c>
      <c r="N33" s="21">
        <v>236.71023396000001</v>
      </c>
      <c r="O33" s="21">
        <v>237.384491634</v>
      </c>
    </row>
    <row r="34" spans="1:15">
      <c r="A34" s="16">
        <v>32</v>
      </c>
      <c r="B34" s="17" t="s">
        <v>43</v>
      </c>
      <c r="C34" s="21">
        <v>15.939203765829999</v>
      </c>
      <c r="D34" s="21">
        <v>15.59379933168</v>
      </c>
      <c r="E34" s="21">
        <v>15.50593957293</v>
      </c>
      <c r="F34" s="21">
        <v>15.31558492768</v>
      </c>
      <c r="G34" s="21">
        <v>15.96876012653</v>
      </c>
      <c r="H34" s="21">
        <v>16.951476445729998</v>
      </c>
      <c r="I34" s="21">
        <v>18.586216476499999</v>
      </c>
      <c r="J34" s="21">
        <v>18.643431587750001</v>
      </c>
      <c r="K34" s="21">
        <v>18.5682865275</v>
      </c>
      <c r="L34" s="21">
        <v>19.218624106250001</v>
      </c>
      <c r="M34" s="21">
        <v>19.274295621919997</v>
      </c>
      <c r="N34" s="21">
        <v>20.133054976090001</v>
      </c>
      <c r="O34" s="21">
        <v>21.372646997335</v>
      </c>
    </row>
    <row r="35" spans="1:15">
      <c r="A35" s="16">
        <v>33</v>
      </c>
      <c r="B35" s="17" t="s">
        <v>44</v>
      </c>
      <c r="C35" s="21">
        <v>14.528989880339999</v>
      </c>
      <c r="D35" s="21">
        <v>14.635335748423328</v>
      </c>
      <c r="E35" s="21">
        <v>14.55113014669333</v>
      </c>
      <c r="F35" s="21">
        <v>14.595795138120002</v>
      </c>
      <c r="G35" s="21">
        <v>14.893363091493329</v>
      </c>
      <c r="H35" s="21">
        <v>14.684443494980002</v>
      </c>
      <c r="I35" s="21">
        <v>14.491741213079999</v>
      </c>
      <c r="J35" s="21">
        <v>14.036504210396663</v>
      </c>
      <c r="K35" s="21">
        <v>14.122205685760001</v>
      </c>
      <c r="L35" s="21">
        <v>13.922158572240003</v>
      </c>
      <c r="M35" s="21">
        <v>14.248943203439991</v>
      </c>
      <c r="N35" s="21">
        <v>14.08219461716666</v>
      </c>
      <c r="O35" s="21">
        <v>13.87933893733666</v>
      </c>
    </row>
    <row r="36" spans="1:15">
      <c r="A36" s="16">
        <v>34</v>
      </c>
      <c r="B36" s="17" t="s">
        <v>45</v>
      </c>
      <c r="C36" s="21">
        <v>8.3006785664166589</v>
      </c>
      <c r="D36" s="21">
        <v>8.2791076065308307</v>
      </c>
      <c r="E36" s="21">
        <v>7.9631592835350009</v>
      </c>
      <c r="F36" s="21">
        <v>7.9984659894091603</v>
      </c>
      <c r="G36" s="21">
        <v>7.8408849398933294</v>
      </c>
      <c r="H36" s="21">
        <v>7.7121962166575004</v>
      </c>
      <c r="I36" s="21">
        <v>7.5609874767700003</v>
      </c>
      <c r="J36" s="21">
        <v>7.2909900739658298</v>
      </c>
      <c r="K36" s="21">
        <v>7.2259624873533292</v>
      </c>
      <c r="L36" s="21">
        <v>7.1965500699700007</v>
      </c>
      <c r="M36" s="21">
        <v>7.8255806017366609</v>
      </c>
      <c r="N36" s="21">
        <v>7.6714875449366602</v>
      </c>
      <c r="O36" s="21">
        <v>7.6626132782716603</v>
      </c>
    </row>
    <row r="37" spans="1:15">
      <c r="A37" s="16">
        <v>35</v>
      </c>
      <c r="B37" s="17" t="s">
        <v>46</v>
      </c>
      <c r="C37" s="21">
        <v>13.165957624000001</v>
      </c>
      <c r="D37" s="21">
        <v>13.205651831999999</v>
      </c>
      <c r="E37" s="21">
        <v>13.205962897999999</v>
      </c>
      <c r="F37" s="21">
        <v>13.012445573999999</v>
      </c>
      <c r="G37" s="21">
        <v>12.848550772999999</v>
      </c>
      <c r="H37" s="21">
        <v>12.684404256000001</v>
      </c>
      <c r="I37" s="21">
        <v>12.524427997</v>
      </c>
      <c r="J37" s="21">
        <v>12.572917725</v>
      </c>
      <c r="K37" s="21">
        <v>9.5889082519999995</v>
      </c>
      <c r="L37" s="21">
        <v>9.4294625930000002</v>
      </c>
      <c r="M37" s="21">
        <v>9.3220289740000002</v>
      </c>
      <c r="N37" s="21">
        <v>9.4552050889999997</v>
      </c>
      <c r="O37" s="21">
        <v>9.3235691169999999</v>
      </c>
    </row>
    <row r="38" spans="1:15">
      <c r="A38" s="19">
        <v>36</v>
      </c>
      <c r="B38" s="20" t="s">
        <v>47</v>
      </c>
      <c r="C38" s="63">
        <v>252.52877647058668</v>
      </c>
      <c r="D38" s="63">
        <v>252.33506459012415</v>
      </c>
      <c r="E38" s="63">
        <v>251.68487081915839</v>
      </c>
      <c r="F38" s="63">
        <v>254.22913151720917</v>
      </c>
      <c r="G38" s="63">
        <v>254.8856741849167</v>
      </c>
      <c r="H38" s="63">
        <v>255.0537098113675</v>
      </c>
      <c r="I38" s="63">
        <v>255.72197585834999</v>
      </c>
      <c r="J38" s="63">
        <v>254.59728727811256</v>
      </c>
      <c r="K38" s="63">
        <v>283.87033128561336</v>
      </c>
      <c r="L38" s="63">
        <v>287.89181479246002</v>
      </c>
      <c r="M38" s="63">
        <v>286.94525489609663</v>
      </c>
      <c r="N38" s="63">
        <v>288.05217618719331</v>
      </c>
      <c r="O38" s="63">
        <v>289.62265996394336</v>
      </c>
    </row>
    <row r="39" spans="1:15">
      <c r="A39" s="19">
        <v>37</v>
      </c>
      <c r="B39" s="20" t="s">
        <v>48</v>
      </c>
      <c r="C39" s="63">
        <v>372.27051050134003</v>
      </c>
      <c r="D39" s="63">
        <v>348.81971517733996</v>
      </c>
      <c r="E39" s="63">
        <v>308.93061597833997</v>
      </c>
      <c r="F39" s="63">
        <v>303.94763355033996</v>
      </c>
      <c r="G39" s="63">
        <v>318.98276064433998</v>
      </c>
      <c r="H39" s="63">
        <v>281.87944787533996</v>
      </c>
      <c r="I39" s="63">
        <v>284.57441283633995</v>
      </c>
      <c r="J39" s="63">
        <v>316.74522910333997</v>
      </c>
      <c r="K39" s="63">
        <v>288.37880736033998</v>
      </c>
      <c r="L39" s="63">
        <v>293.92329098420004</v>
      </c>
      <c r="M39" s="63">
        <v>293.11789177833998</v>
      </c>
      <c r="N39" s="63">
        <v>359.61073555433995</v>
      </c>
      <c r="O39" s="63">
        <v>288.80257687834001</v>
      </c>
    </row>
    <row r="40" spans="1:15">
      <c r="A40" s="19">
        <v>38</v>
      </c>
      <c r="B40" s="20" t="s">
        <v>49</v>
      </c>
      <c r="C40" s="63">
        <v>150621.09091695244</v>
      </c>
      <c r="D40" s="63">
        <v>150489.58448202474</v>
      </c>
      <c r="E40" s="63">
        <v>151573.99866223417</v>
      </c>
      <c r="F40" s="63">
        <v>152484.95618832723</v>
      </c>
      <c r="G40" s="63">
        <v>152653.88174005877</v>
      </c>
      <c r="H40" s="63">
        <v>152196.4038864063</v>
      </c>
      <c r="I40" s="63">
        <v>153351.14668957717</v>
      </c>
      <c r="J40" s="63">
        <v>152367.71149601054</v>
      </c>
      <c r="K40" s="63">
        <v>152208.91945165419</v>
      </c>
      <c r="L40" s="63">
        <v>152941.69448727291</v>
      </c>
      <c r="M40" s="63">
        <v>154499.46604268035</v>
      </c>
      <c r="N40" s="63">
        <v>158041.10179204706</v>
      </c>
      <c r="O40" s="63">
        <v>156696.263427792</v>
      </c>
    </row>
    <row r="41" spans="1:15">
      <c r="A41" s="16">
        <v>39</v>
      </c>
      <c r="B41" s="17" t="s">
        <v>50</v>
      </c>
      <c r="C41" s="21">
        <v>120.31253037846</v>
      </c>
      <c r="D41" s="21">
        <v>126.96048179245999</v>
      </c>
      <c r="E41" s="21">
        <v>138.06151974478004</v>
      </c>
      <c r="F41" s="21">
        <v>155.99067875743</v>
      </c>
      <c r="G41" s="21">
        <v>137.75367651342998</v>
      </c>
      <c r="H41" s="21">
        <v>139.53539112542998</v>
      </c>
      <c r="I41" s="21">
        <v>135.17055971143</v>
      </c>
      <c r="J41" s="21">
        <v>147.56347866046002</v>
      </c>
      <c r="K41" s="21">
        <v>126.31625551443001</v>
      </c>
      <c r="L41" s="21">
        <v>132.59297236745999</v>
      </c>
      <c r="M41" s="21">
        <v>93.788195541430014</v>
      </c>
      <c r="N41" s="21">
        <v>103.82480611827</v>
      </c>
      <c r="O41" s="21">
        <v>98.546137734270005</v>
      </c>
    </row>
    <row r="42" spans="1:15">
      <c r="A42" s="16">
        <v>40</v>
      </c>
      <c r="B42" s="17" t="s">
        <v>51</v>
      </c>
      <c r="C42" s="21">
        <v>330.14820568099998</v>
      </c>
      <c r="D42" s="21">
        <v>368.43004717999997</v>
      </c>
      <c r="E42" s="21">
        <v>298.50730932499999</v>
      </c>
      <c r="F42" s="21">
        <v>347.466692497</v>
      </c>
      <c r="G42" s="21">
        <v>188.95851925975001</v>
      </c>
      <c r="H42" s="21">
        <v>269.12364657099999</v>
      </c>
      <c r="I42" s="21">
        <v>314.30588009899998</v>
      </c>
      <c r="J42" s="21">
        <v>562.85043889400004</v>
      </c>
      <c r="K42" s="21">
        <v>229.43590577500001</v>
      </c>
      <c r="L42" s="21">
        <v>147.22014911799999</v>
      </c>
      <c r="M42" s="21">
        <v>150.48049363300001</v>
      </c>
      <c r="N42" s="21">
        <v>772.25450008099995</v>
      </c>
      <c r="O42" s="21">
        <v>297.37094886400001</v>
      </c>
    </row>
    <row r="43" spans="1:15">
      <c r="A43" s="16">
        <v>41</v>
      </c>
      <c r="B43" s="17" t="s">
        <v>52</v>
      </c>
      <c r="C43" s="21">
        <v>303.77547433634999</v>
      </c>
      <c r="D43" s="21">
        <v>313.25676443020001</v>
      </c>
      <c r="E43" s="21">
        <v>320.57986870798999</v>
      </c>
      <c r="F43" s="21">
        <v>316.77894055841</v>
      </c>
      <c r="G43" s="21">
        <v>295.93870696188998</v>
      </c>
      <c r="H43" s="21">
        <v>289.30667522472999</v>
      </c>
      <c r="I43" s="21">
        <v>311.38479540803996</v>
      </c>
      <c r="J43" s="21">
        <v>284.73398339238003</v>
      </c>
      <c r="K43" s="21">
        <v>265.59169457614001</v>
      </c>
      <c r="L43" s="21">
        <v>265.38615286581</v>
      </c>
      <c r="M43" s="21">
        <v>233.19667578852</v>
      </c>
      <c r="N43" s="21">
        <v>254.09795812048</v>
      </c>
      <c r="O43" s="21">
        <v>327.64000644879997</v>
      </c>
    </row>
    <row r="44" spans="1:15">
      <c r="A44" s="16">
        <v>42</v>
      </c>
      <c r="B44" s="17" t="s">
        <v>53</v>
      </c>
      <c r="C44" s="21">
        <v>280.08510915571998</v>
      </c>
      <c r="D44" s="21">
        <v>248.87172450830002</v>
      </c>
      <c r="E44" s="21">
        <v>146.19239646279999</v>
      </c>
      <c r="F44" s="21">
        <v>122.67760521154499</v>
      </c>
      <c r="G44" s="21">
        <v>120.59770296267</v>
      </c>
      <c r="H44" s="21">
        <v>117.33939956481997</v>
      </c>
      <c r="I44" s="21">
        <v>143.10858746229999</v>
      </c>
      <c r="J44" s="21">
        <v>143.91461278945002</v>
      </c>
      <c r="K44" s="21">
        <v>136.86613800965998</v>
      </c>
      <c r="L44" s="21">
        <v>136.65060725388</v>
      </c>
      <c r="M44" s="21">
        <v>230.15735784319997</v>
      </c>
      <c r="N44" s="21">
        <v>224.226434576</v>
      </c>
      <c r="O44" s="21">
        <v>227.37580356730999</v>
      </c>
    </row>
    <row r="45" spans="1:15">
      <c r="A45" s="16">
        <v>43</v>
      </c>
      <c r="B45" s="17" t="s">
        <v>54</v>
      </c>
      <c r="C45" s="21">
        <v>339.80524649611999</v>
      </c>
      <c r="D45" s="21">
        <v>308.51798342261998</v>
      </c>
      <c r="E45" s="21">
        <v>308.38539295095001</v>
      </c>
      <c r="F45" s="21">
        <v>373.74100583813993</v>
      </c>
      <c r="G45" s="21">
        <v>356.79697148334998</v>
      </c>
      <c r="H45" s="21">
        <v>409.32372049459997</v>
      </c>
      <c r="I45" s="21">
        <v>401.45609071259997</v>
      </c>
      <c r="J45" s="21">
        <v>294.51587703852999</v>
      </c>
      <c r="K45" s="21">
        <v>277.64643959652994</v>
      </c>
      <c r="L45" s="21">
        <v>270.00216138608999</v>
      </c>
      <c r="M45" s="21">
        <v>297.81170877913002</v>
      </c>
      <c r="N45" s="21">
        <v>340.26134260324</v>
      </c>
      <c r="O45" s="21">
        <v>355.52151849628001</v>
      </c>
    </row>
    <row r="46" spans="1:15">
      <c r="A46" s="19">
        <v>44</v>
      </c>
      <c r="B46" s="20" t="s">
        <v>56</v>
      </c>
      <c r="C46" s="63">
        <v>1374.1265660476499</v>
      </c>
      <c r="D46" s="63">
        <v>1366.0370013335798</v>
      </c>
      <c r="E46" s="63">
        <v>1211.7264871915199</v>
      </c>
      <c r="F46" s="63">
        <v>1316.6549228625249</v>
      </c>
      <c r="G46" s="63">
        <v>1100.04557718109</v>
      </c>
      <c r="H46" s="63">
        <v>1224.6288329805798</v>
      </c>
      <c r="I46" s="63">
        <v>1305.4259133933699</v>
      </c>
      <c r="J46" s="63">
        <v>1433.5783907748198</v>
      </c>
      <c r="K46" s="63">
        <v>1035.8564334717601</v>
      </c>
      <c r="L46" s="63">
        <v>951.85204299123995</v>
      </c>
      <c r="M46" s="63">
        <v>1005.43443158528</v>
      </c>
      <c r="N46" s="63">
        <v>1694.6650414989899</v>
      </c>
      <c r="O46" s="63">
        <v>1306.45441511066</v>
      </c>
    </row>
    <row r="47" spans="1:15">
      <c r="A47" s="19">
        <v>45</v>
      </c>
      <c r="B47" s="20" t="s">
        <v>55</v>
      </c>
      <c r="C47" s="63">
        <v>149246.96435090475</v>
      </c>
      <c r="D47" s="63">
        <v>149123.54748069114</v>
      </c>
      <c r="E47" s="63">
        <v>150362.27217504263</v>
      </c>
      <c r="F47" s="63">
        <v>151168.30126546472</v>
      </c>
      <c r="G47" s="63">
        <v>151553.83616287771</v>
      </c>
      <c r="H47" s="63">
        <v>150971.77505342575</v>
      </c>
      <c r="I47" s="63">
        <v>152045.72077618379</v>
      </c>
      <c r="J47" s="63">
        <v>150934.13310523573</v>
      </c>
      <c r="K47" s="63">
        <v>151173.06301818238</v>
      </c>
      <c r="L47" s="63">
        <v>151989.84244428168</v>
      </c>
      <c r="M47" s="63">
        <v>153494.03161109512</v>
      </c>
      <c r="N47" s="63">
        <v>156346.43675054811</v>
      </c>
      <c r="O47" s="63">
        <v>155389.80901268133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937D59C55BE40B570411B988C7497" ma:contentTypeVersion="1" ma:contentTypeDescription="Create a new document." ma:contentTypeScope="" ma:versionID="77579a10ed2e08e20f4f0702530e2d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4088C3-FB00-4760-84FC-D876577F4C26}"/>
</file>

<file path=customXml/itemProps2.xml><?xml version="1.0" encoding="utf-8"?>
<ds:datastoreItem xmlns:ds="http://schemas.openxmlformats.org/officeDocument/2006/customXml" ds:itemID="{251B3095-22E0-4527-9861-B3B003EE3556}"/>
</file>

<file path=customXml/itemProps3.xml><?xml version="1.0" encoding="utf-8"?>
<ds:datastoreItem xmlns:ds="http://schemas.openxmlformats.org/officeDocument/2006/customXml" ds:itemID="{BC414D0D-9180-48B4-A6B9-29AB8A8C80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Cover</vt:lpstr>
      <vt:lpstr>Notes</vt:lpstr>
      <vt:lpstr>PELAKU</vt:lpstr>
      <vt:lpstr>PROVINSI</vt:lpstr>
      <vt:lpstr>PESERTA</vt:lpstr>
      <vt:lpstr>RASIO</vt:lpstr>
      <vt:lpstr>LAN</vt:lpstr>
      <vt:lpstr>LPHU</vt:lpstr>
      <vt:lpstr>LAN-PPMP</vt:lpstr>
      <vt:lpstr>LAN-PPIP</vt:lpstr>
      <vt:lpstr>LAN-DPLK</vt:lpstr>
      <vt:lpstr>LPHU-PPMP</vt:lpstr>
      <vt:lpstr>LPHU-PPIP</vt:lpstr>
      <vt:lpstr>LPHU-DPLK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Aditiawanto S</dc:creator>
  <cp:lastModifiedBy>Arya Aditiawanto S</cp:lastModifiedBy>
  <cp:lastPrinted>2018-02-22T06:36:28Z</cp:lastPrinted>
  <dcterms:created xsi:type="dcterms:W3CDTF">2016-02-26T02:07:15Z</dcterms:created>
  <dcterms:modified xsi:type="dcterms:W3CDTF">2018-03-29T03:10:01Z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0x010100C29937D59C55BE40B570411B988C7497</vt:lpwstr>
  </property>
</Properties>
</file>