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d9818e15277d81a/Tim Dapen/7. Statistik Dana Pensiun/"/>
    </mc:Choice>
  </mc:AlternateContent>
  <xr:revisionPtr revIDLastSave="14" documentId="11_F7DD3D78A5A6DE7D703C6EFAF01DFF3972317DBA" xr6:coauthVersionLast="47" xr6:coauthVersionMax="47" xr10:uidLastSave="{7BB12A58-4E8E-034B-97AC-5D66C1F71611}"/>
  <bookViews>
    <workbookView xWindow="0" yWindow="500" windowWidth="33600" windowHeight="18880" tabRatio="941" activeTab="7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64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2" i="66"/>
  <c r="O2" i="65"/>
  <c r="O2" i="58"/>
  <c r="O2" i="53"/>
  <c r="O2" i="52"/>
  <c r="O2" i="51"/>
  <c r="P3" i="59"/>
  <c r="R6" i="60" l="1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O2" i="50"/>
  <c r="N2" i="66" l="1"/>
  <c r="N2" i="65"/>
  <c r="N2" i="58"/>
  <c r="N2" i="53"/>
  <c r="N2" i="52"/>
  <c r="N2" i="51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O3" i="59"/>
  <c r="Q6" i="60" l="1"/>
  <c r="M32" i="64" l="1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3" i="50"/>
  <c r="M4" i="50"/>
  <c r="M5" i="50"/>
  <c r="M6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M48" i="50"/>
  <c r="M49" i="50"/>
  <c r="M50" i="50"/>
  <c r="M51" i="50"/>
  <c r="M2" i="50"/>
  <c r="N3" i="59"/>
  <c r="M2" i="66"/>
  <c r="M2" i="65"/>
  <c r="M2" i="58"/>
  <c r="M2" i="53" l="1"/>
  <c r="M2" i="52"/>
  <c r="M2" i="51"/>
  <c r="P6" i="60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2" i="66"/>
  <c r="L2" i="65"/>
  <c r="L2" i="58"/>
  <c r="L3" i="50"/>
  <c r="L51" i="50"/>
  <c r="L50" i="50"/>
  <c r="L49" i="50"/>
  <c r="L48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L27" i="50"/>
  <c r="L26" i="50"/>
  <c r="L25" i="50"/>
  <c r="L24" i="50"/>
  <c r="L23" i="50"/>
  <c r="L22" i="50"/>
  <c r="L21" i="50"/>
  <c r="L20" i="50"/>
  <c r="L19" i="50"/>
  <c r="L18" i="50"/>
  <c r="L17" i="50"/>
  <c r="L16" i="50"/>
  <c r="L15" i="50"/>
  <c r="L14" i="50"/>
  <c r="L13" i="50"/>
  <c r="L12" i="50"/>
  <c r="L11" i="50"/>
  <c r="L10" i="50"/>
  <c r="L9" i="50"/>
  <c r="L8" i="50"/>
  <c r="L7" i="50"/>
  <c r="L6" i="50"/>
  <c r="L5" i="50"/>
  <c r="L4" i="50"/>
  <c r="L2" i="50"/>
  <c r="L2" i="53"/>
  <c r="L2" i="52"/>
  <c r="L2" i="51"/>
  <c r="M3" i="59"/>
  <c r="O6" i="60"/>
  <c r="M6" i="60" l="1"/>
  <c r="L6" i="60"/>
  <c r="K6" i="60"/>
  <c r="J6" i="60"/>
  <c r="I6" i="60"/>
  <c r="H6" i="60"/>
  <c r="G6" i="60"/>
  <c r="F6" i="60"/>
  <c r="E6" i="60"/>
  <c r="D6" i="60"/>
  <c r="C6" i="60"/>
  <c r="K2" i="66"/>
  <c r="K2" i="53"/>
  <c r="K2" i="65"/>
  <c r="K2" i="52"/>
  <c r="K2" i="58"/>
  <c r="K2" i="51"/>
  <c r="K32" i="64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3" i="50"/>
  <c r="K2" i="50"/>
  <c r="L3" i="59"/>
  <c r="N6" i="60" l="1"/>
  <c r="C18" i="50" l="1"/>
  <c r="D18" i="50"/>
  <c r="E18" i="50"/>
  <c r="J2" i="53" l="1"/>
  <c r="I2" i="53"/>
  <c r="H2" i="53"/>
  <c r="G2" i="53"/>
  <c r="F2" i="53"/>
  <c r="E2" i="53"/>
  <c r="D2" i="53"/>
  <c r="C2" i="53"/>
  <c r="J2" i="50"/>
  <c r="I2" i="50"/>
  <c r="H2" i="50"/>
  <c r="G2" i="50"/>
  <c r="F2" i="50"/>
  <c r="E2" i="50"/>
  <c r="D2" i="50"/>
  <c r="C2" i="50"/>
  <c r="J2" i="66" l="1"/>
  <c r="I2" i="66"/>
  <c r="H2" i="66"/>
  <c r="G2" i="66"/>
  <c r="F2" i="66"/>
  <c r="E2" i="66"/>
  <c r="D2" i="66"/>
  <c r="C2" i="66"/>
  <c r="J2" i="65"/>
  <c r="I2" i="65"/>
  <c r="H2" i="65"/>
  <c r="G2" i="65"/>
  <c r="F2" i="65"/>
  <c r="E2" i="65"/>
  <c r="D2" i="65"/>
  <c r="C2" i="65"/>
  <c r="J2" i="58"/>
  <c r="I2" i="58"/>
  <c r="H2" i="58"/>
  <c r="G2" i="58"/>
  <c r="F2" i="58"/>
  <c r="E2" i="58"/>
  <c r="D2" i="58"/>
  <c r="C2" i="58"/>
  <c r="J2" i="52"/>
  <c r="I2" i="52"/>
  <c r="H2" i="52"/>
  <c r="G2" i="52"/>
  <c r="F2" i="52"/>
  <c r="E2" i="52"/>
  <c r="D2" i="52"/>
  <c r="C2" i="52"/>
  <c r="J2" i="51"/>
  <c r="I2" i="51"/>
  <c r="H2" i="51"/>
  <c r="G2" i="51"/>
  <c r="F2" i="51"/>
  <c r="E2" i="51"/>
  <c r="D2" i="51"/>
  <c r="C2" i="51"/>
  <c r="I6" i="74" l="1"/>
  <c r="J6" i="74"/>
  <c r="K6" i="74"/>
  <c r="L6" i="74"/>
  <c r="J3" i="59" l="1"/>
  <c r="K3" i="59"/>
  <c r="J2" i="64" l="1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C12" i="50" l="1"/>
  <c r="D12" i="50"/>
  <c r="E12" i="50"/>
  <c r="F12" i="50"/>
  <c r="G12" i="50"/>
  <c r="H12" i="50"/>
  <c r="I12" i="50"/>
  <c r="J12" i="50"/>
  <c r="C45" i="50"/>
  <c r="D45" i="50"/>
  <c r="E45" i="50"/>
  <c r="F45" i="50"/>
  <c r="G45" i="50"/>
  <c r="H45" i="50"/>
  <c r="I45" i="50"/>
  <c r="J45" i="50"/>
  <c r="C28" i="50"/>
  <c r="D28" i="50"/>
  <c r="E28" i="50"/>
  <c r="F28" i="50"/>
  <c r="G28" i="50"/>
  <c r="H28" i="50"/>
  <c r="I28" i="50"/>
  <c r="J28" i="50"/>
  <c r="C17" i="50"/>
  <c r="D17" i="50"/>
  <c r="E17" i="50"/>
  <c r="F17" i="50"/>
  <c r="G17" i="50"/>
  <c r="H17" i="50"/>
  <c r="I17" i="50"/>
  <c r="J17" i="50"/>
  <c r="J32" i="64" l="1"/>
  <c r="I32" i="64"/>
  <c r="J31" i="64"/>
  <c r="I31" i="64"/>
  <c r="J30" i="64"/>
  <c r="I30" i="64"/>
  <c r="J29" i="64"/>
  <c r="I29" i="64"/>
  <c r="J28" i="64"/>
  <c r="I28" i="64"/>
  <c r="J27" i="64"/>
  <c r="I27" i="64"/>
  <c r="J26" i="64"/>
  <c r="I26" i="64"/>
  <c r="J25" i="64"/>
  <c r="I25" i="64"/>
  <c r="J24" i="64"/>
  <c r="I24" i="64"/>
  <c r="J23" i="64"/>
  <c r="I23" i="64"/>
  <c r="J22" i="64"/>
  <c r="I22" i="64"/>
  <c r="J21" i="64"/>
  <c r="I21" i="64"/>
  <c r="J20" i="64"/>
  <c r="I20" i="64"/>
  <c r="J19" i="64"/>
  <c r="I19" i="64"/>
  <c r="J18" i="64"/>
  <c r="I18" i="64"/>
  <c r="J17" i="64"/>
  <c r="I17" i="64"/>
  <c r="J16" i="64"/>
  <c r="I16" i="64"/>
  <c r="J15" i="64"/>
  <c r="I15" i="64"/>
  <c r="J14" i="64"/>
  <c r="I14" i="64"/>
  <c r="J12" i="64"/>
  <c r="I12" i="64"/>
  <c r="J11" i="64"/>
  <c r="I11" i="64"/>
  <c r="J10" i="64"/>
  <c r="I10" i="64"/>
  <c r="J9" i="64"/>
  <c r="I9" i="64"/>
  <c r="J8" i="64"/>
  <c r="I8" i="64"/>
  <c r="J7" i="64"/>
  <c r="I7" i="64"/>
  <c r="J6" i="64"/>
  <c r="I6" i="64"/>
  <c r="J5" i="64"/>
  <c r="I5" i="64"/>
  <c r="J4" i="64"/>
  <c r="I4" i="64"/>
  <c r="J3" i="64"/>
  <c r="I3" i="64"/>
  <c r="J51" i="50"/>
  <c r="J50" i="50"/>
  <c r="J49" i="50"/>
  <c r="J48" i="50"/>
  <c r="J47" i="50"/>
  <c r="J46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7" i="50"/>
  <c r="J26" i="50"/>
  <c r="J25" i="50"/>
  <c r="J24" i="50"/>
  <c r="J23" i="50"/>
  <c r="J22" i="50"/>
  <c r="J21" i="50"/>
  <c r="J20" i="50"/>
  <c r="J19" i="50"/>
  <c r="J18" i="50"/>
  <c r="J16" i="50"/>
  <c r="J15" i="50"/>
  <c r="J14" i="50"/>
  <c r="J13" i="50"/>
  <c r="J11" i="50"/>
  <c r="J10" i="50"/>
  <c r="J9" i="50"/>
  <c r="J8" i="50"/>
  <c r="J7" i="50"/>
  <c r="J6" i="50"/>
  <c r="J5" i="50"/>
  <c r="J4" i="50"/>
  <c r="J3" i="50"/>
  <c r="D3" i="59" l="1"/>
  <c r="E3" i="59"/>
  <c r="F3" i="59"/>
  <c r="G3" i="59"/>
  <c r="H3" i="59"/>
  <c r="I3" i="59"/>
  <c r="H32" i="64" l="1"/>
  <c r="G32" i="64"/>
  <c r="F32" i="64"/>
  <c r="E32" i="64"/>
  <c r="D32" i="64"/>
  <c r="C32" i="64"/>
  <c r="H31" i="64"/>
  <c r="G31" i="64"/>
  <c r="F31" i="64"/>
  <c r="E31" i="64"/>
  <c r="D31" i="64"/>
  <c r="C31" i="64"/>
  <c r="H30" i="64"/>
  <c r="G30" i="64"/>
  <c r="F30" i="64"/>
  <c r="E30" i="64"/>
  <c r="D30" i="64"/>
  <c r="C30" i="64"/>
  <c r="H29" i="64"/>
  <c r="G29" i="64"/>
  <c r="F29" i="64"/>
  <c r="E29" i="64"/>
  <c r="D29" i="64"/>
  <c r="C29" i="64"/>
  <c r="H28" i="64"/>
  <c r="G28" i="64"/>
  <c r="F28" i="64"/>
  <c r="E28" i="64"/>
  <c r="D28" i="64"/>
  <c r="C28" i="64"/>
  <c r="H27" i="64"/>
  <c r="G27" i="64"/>
  <c r="F27" i="64"/>
  <c r="E27" i="64"/>
  <c r="D27" i="64"/>
  <c r="C27" i="64"/>
  <c r="H26" i="64"/>
  <c r="G26" i="64"/>
  <c r="F26" i="64"/>
  <c r="E26" i="64"/>
  <c r="D26" i="64"/>
  <c r="C26" i="64"/>
  <c r="H25" i="64"/>
  <c r="G25" i="64"/>
  <c r="F25" i="64"/>
  <c r="E25" i="64"/>
  <c r="D25" i="64"/>
  <c r="C25" i="64"/>
  <c r="H24" i="64"/>
  <c r="G24" i="64"/>
  <c r="F24" i="64"/>
  <c r="E24" i="64"/>
  <c r="D24" i="64"/>
  <c r="C24" i="64"/>
  <c r="H23" i="64"/>
  <c r="G23" i="64"/>
  <c r="F23" i="64"/>
  <c r="E23" i="64"/>
  <c r="D23" i="64"/>
  <c r="C23" i="64"/>
  <c r="H22" i="64"/>
  <c r="G22" i="64"/>
  <c r="F22" i="64"/>
  <c r="E22" i="64"/>
  <c r="D22" i="64"/>
  <c r="C22" i="64"/>
  <c r="H21" i="64"/>
  <c r="G21" i="64"/>
  <c r="F21" i="64"/>
  <c r="E21" i="64"/>
  <c r="D21" i="64"/>
  <c r="C21" i="64"/>
  <c r="H20" i="64"/>
  <c r="G20" i="64"/>
  <c r="F20" i="64"/>
  <c r="E20" i="64"/>
  <c r="D20" i="64"/>
  <c r="C20" i="64"/>
  <c r="H19" i="64"/>
  <c r="G19" i="64"/>
  <c r="F19" i="64"/>
  <c r="E19" i="64"/>
  <c r="D19" i="64"/>
  <c r="C19" i="64"/>
  <c r="H18" i="64"/>
  <c r="G18" i="64"/>
  <c r="F18" i="64"/>
  <c r="E18" i="64"/>
  <c r="D18" i="64"/>
  <c r="C18" i="64"/>
  <c r="H17" i="64"/>
  <c r="G17" i="64"/>
  <c r="F17" i="64"/>
  <c r="E17" i="64"/>
  <c r="D17" i="64"/>
  <c r="C17" i="64"/>
  <c r="H16" i="64"/>
  <c r="G16" i="64"/>
  <c r="F16" i="64"/>
  <c r="E16" i="64"/>
  <c r="D16" i="64"/>
  <c r="C16" i="64"/>
  <c r="H15" i="64"/>
  <c r="G15" i="64"/>
  <c r="F15" i="64"/>
  <c r="E15" i="64"/>
  <c r="D15" i="64"/>
  <c r="C15" i="64"/>
  <c r="H14" i="64"/>
  <c r="G14" i="64"/>
  <c r="F14" i="64"/>
  <c r="E14" i="64"/>
  <c r="D14" i="64"/>
  <c r="C14" i="64"/>
  <c r="H12" i="64"/>
  <c r="G12" i="64"/>
  <c r="F12" i="64"/>
  <c r="E12" i="64"/>
  <c r="D12" i="64"/>
  <c r="C12" i="64"/>
  <c r="H11" i="64"/>
  <c r="G11" i="64"/>
  <c r="F11" i="64"/>
  <c r="E11" i="64"/>
  <c r="D11" i="64"/>
  <c r="C11" i="64"/>
  <c r="H10" i="64"/>
  <c r="G10" i="64"/>
  <c r="F10" i="64"/>
  <c r="E10" i="64"/>
  <c r="D10" i="64"/>
  <c r="C10" i="64"/>
  <c r="H9" i="64"/>
  <c r="G9" i="64"/>
  <c r="F9" i="64"/>
  <c r="E9" i="64"/>
  <c r="D9" i="64"/>
  <c r="C9" i="64"/>
  <c r="H8" i="64"/>
  <c r="G8" i="64"/>
  <c r="F8" i="64"/>
  <c r="E8" i="64"/>
  <c r="D8" i="64"/>
  <c r="C8" i="64"/>
  <c r="H7" i="64"/>
  <c r="G7" i="64"/>
  <c r="F7" i="64"/>
  <c r="E7" i="64"/>
  <c r="D7" i="64"/>
  <c r="C7" i="64"/>
  <c r="H6" i="64"/>
  <c r="G6" i="64"/>
  <c r="F6" i="64"/>
  <c r="E6" i="64"/>
  <c r="D6" i="64"/>
  <c r="C6" i="64"/>
  <c r="H5" i="64"/>
  <c r="G5" i="64"/>
  <c r="F5" i="64"/>
  <c r="E5" i="64"/>
  <c r="D5" i="64"/>
  <c r="C5" i="64"/>
  <c r="H4" i="64"/>
  <c r="G4" i="64"/>
  <c r="F4" i="64"/>
  <c r="E4" i="64"/>
  <c r="D4" i="64"/>
  <c r="C4" i="64"/>
  <c r="C3" i="64"/>
  <c r="D3" i="64"/>
  <c r="E3" i="64"/>
  <c r="F3" i="64"/>
  <c r="G3" i="64"/>
  <c r="H3" i="64"/>
  <c r="I51" i="50"/>
  <c r="H51" i="50"/>
  <c r="G51" i="50"/>
  <c r="F51" i="50"/>
  <c r="E51" i="50"/>
  <c r="D51" i="50"/>
  <c r="C51" i="50"/>
  <c r="I50" i="50"/>
  <c r="H50" i="50"/>
  <c r="G50" i="50"/>
  <c r="F50" i="50"/>
  <c r="E50" i="50"/>
  <c r="D50" i="50"/>
  <c r="C50" i="50"/>
  <c r="I49" i="50"/>
  <c r="H49" i="50"/>
  <c r="G49" i="50"/>
  <c r="F49" i="50"/>
  <c r="E49" i="50"/>
  <c r="D49" i="50"/>
  <c r="C49" i="50"/>
  <c r="I48" i="50"/>
  <c r="H48" i="50"/>
  <c r="G48" i="50"/>
  <c r="F48" i="50"/>
  <c r="E48" i="50"/>
  <c r="D48" i="50"/>
  <c r="C48" i="50"/>
  <c r="I47" i="50"/>
  <c r="H47" i="50"/>
  <c r="G47" i="50"/>
  <c r="F47" i="50"/>
  <c r="E47" i="50"/>
  <c r="D47" i="50"/>
  <c r="C47" i="50"/>
  <c r="I46" i="50"/>
  <c r="H46" i="50"/>
  <c r="G46" i="50"/>
  <c r="F46" i="50"/>
  <c r="E46" i="50"/>
  <c r="D46" i="50"/>
  <c r="C46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C42" i="50"/>
  <c r="D42" i="50"/>
  <c r="E42" i="50"/>
  <c r="F42" i="50"/>
  <c r="G42" i="50"/>
  <c r="H42" i="50"/>
  <c r="I42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C38" i="50"/>
  <c r="D38" i="50"/>
  <c r="E38" i="50"/>
  <c r="F38" i="50"/>
  <c r="G38" i="50"/>
  <c r="H38" i="50"/>
  <c r="I38" i="50"/>
  <c r="C39" i="50"/>
  <c r="D39" i="50"/>
  <c r="E39" i="50"/>
  <c r="F39" i="50"/>
  <c r="G39" i="50"/>
  <c r="H39" i="50"/>
  <c r="I39" i="50"/>
  <c r="C40" i="50"/>
  <c r="D40" i="50"/>
  <c r="E40" i="50"/>
  <c r="F40" i="50"/>
  <c r="G40" i="50"/>
  <c r="H40" i="50"/>
  <c r="I40" i="50"/>
  <c r="C36" i="50"/>
  <c r="D36" i="50"/>
  <c r="E36" i="50"/>
  <c r="F36" i="50"/>
  <c r="G36" i="50"/>
  <c r="H36" i="50"/>
  <c r="I36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C33" i="50"/>
  <c r="D33" i="50"/>
  <c r="E33" i="50"/>
  <c r="F33" i="50"/>
  <c r="G33" i="50"/>
  <c r="H33" i="50"/>
  <c r="I33" i="50"/>
  <c r="C34" i="50"/>
  <c r="D34" i="50"/>
  <c r="E34" i="50"/>
  <c r="F34" i="50"/>
  <c r="G34" i="50"/>
  <c r="H34" i="50"/>
  <c r="I34" i="50"/>
  <c r="C31" i="50"/>
  <c r="D31" i="50"/>
  <c r="E31" i="50"/>
  <c r="F31" i="50"/>
  <c r="G31" i="50"/>
  <c r="H31" i="50"/>
  <c r="I31" i="50"/>
  <c r="C30" i="50"/>
  <c r="D30" i="50"/>
  <c r="E30" i="50"/>
  <c r="F30" i="50"/>
  <c r="G30" i="50"/>
  <c r="H30" i="50"/>
  <c r="I30" i="50"/>
  <c r="C29" i="50"/>
  <c r="D29" i="50"/>
  <c r="E29" i="50"/>
  <c r="F29" i="50"/>
  <c r="G29" i="50"/>
  <c r="H29" i="50"/>
  <c r="I29" i="50"/>
  <c r="C27" i="50"/>
  <c r="D27" i="50"/>
  <c r="E27" i="50"/>
  <c r="F27" i="50"/>
  <c r="G27" i="50"/>
  <c r="H27" i="50"/>
  <c r="I27" i="50"/>
  <c r="C26" i="50"/>
  <c r="D26" i="50"/>
  <c r="E26" i="50"/>
  <c r="F26" i="50"/>
  <c r="G26" i="50"/>
  <c r="H26" i="50"/>
  <c r="I26" i="50"/>
  <c r="I25" i="50"/>
  <c r="H25" i="50"/>
  <c r="G25" i="50"/>
  <c r="F25" i="50"/>
  <c r="E25" i="50"/>
  <c r="D25" i="50"/>
  <c r="C25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C5" i="50"/>
  <c r="D5" i="50"/>
  <c r="E5" i="50"/>
  <c r="F5" i="50"/>
  <c r="G5" i="50"/>
  <c r="H5" i="50"/>
  <c r="I5" i="50"/>
  <c r="C6" i="50"/>
  <c r="D6" i="50"/>
  <c r="E6" i="50"/>
  <c r="F6" i="50"/>
  <c r="G6" i="50"/>
  <c r="H6" i="50"/>
  <c r="I6" i="50"/>
  <c r="C7" i="50"/>
  <c r="D7" i="50"/>
  <c r="E7" i="50"/>
  <c r="F7" i="50"/>
  <c r="G7" i="50"/>
  <c r="H7" i="50"/>
  <c r="I7" i="50"/>
  <c r="C8" i="50"/>
  <c r="D8" i="50"/>
  <c r="E8" i="50"/>
  <c r="F8" i="50"/>
  <c r="G8" i="50"/>
  <c r="H8" i="50"/>
  <c r="I8" i="50"/>
  <c r="C9" i="50"/>
  <c r="D9" i="50"/>
  <c r="E9" i="50"/>
  <c r="F9" i="50"/>
  <c r="G9" i="50"/>
  <c r="H9" i="50"/>
  <c r="I9" i="50"/>
  <c r="C10" i="50"/>
  <c r="D10" i="50"/>
  <c r="E10" i="50"/>
  <c r="F10" i="50"/>
  <c r="G10" i="50"/>
  <c r="H10" i="50"/>
  <c r="I10" i="50"/>
  <c r="C11" i="50"/>
  <c r="D11" i="50"/>
  <c r="E11" i="50"/>
  <c r="F11" i="50"/>
  <c r="G11" i="50"/>
  <c r="H11" i="50"/>
  <c r="I11" i="50"/>
  <c r="C13" i="50"/>
  <c r="D13" i="50"/>
  <c r="E13" i="50"/>
  <c r="F13" i="50"/>
  <c r="G13" i="50"/>
  <c r="H13" i="50"/>
  <c r="I13" i="50"/>
  <c r="C14" i="50"/>
  <c r="D14" i="50"/>
  <c r="E14" i="50"/>
  <c r="F14" i="50"/>
  <c r="G14" i="50"/>
  <c r="H14" i="50"/>
  <c r="I14" i="50"/>
  <c r="C15" i="50"/>
  <c r="D15" i="50"/>
  <c r="E15" i="50"/>
  <c r="F15" i="50"/>
  <c r="G15" i="50"/>
  <c r="H15" i="50"/>
  <c r="I15" i="50"/>
  <c r="C16" i="50"/>
  <c r="D16" i="50"/>
  <c r="E16" i="50"/>
  <c r="F16" i="50"/>
  <c r="G16" i="50"/>
  <c r="H16" i="50"/>
  <c r="I16" i="50"/>
  <c r="F18" i="50"/>
  <c r="G18" i="50"/>
  <c r="H18" i="50"/>
  <c r="I18" i="50"/>
  <c r="C19" i="50"/>
  <c r="D19" i="50"/>
  <c r="E19" i="50"/>
  <c r="F19" i="50"/>
  <c r="G19" i="50"/>
  <c r="H19" i="50"/>
  <c r="I19" i="50"/>
  <c r="C20" i="50"/>
  <c r="D20" i="50"/>
  <c r="E20" i="50"/>
  <c r="F20" i="50"/>
  <c r="G20" i="50"/>
  <c r="H20" i="50"/>
  <c r="I20" i="50"/>
  <c r="C21" i="50"/>
  <c r="D21" i="50"/>
  <c r="E21" i="50"/>
  <c r="F21" i="50"/>
  <c r="G21" i="50"/>
  <c r="H21" i="50"/>
  <c r="I21" i="50"/>
  <c r="C22" i="50"/>
  <c r="D22" i="50"/>
  <c r="E22" i="50"/>
  <c r="F22" i="50"/>
  <c r="G22" i="50"/>
  <c r="H22" i="50"/>
  <c r="I22" i="50"/>
  <c r="C23" i="50"/>
  <c r="D23" i="50"/>
  <c r="E23" i="50"/>
  <c r="F23" i="50"/>
  <c r="G23" i="50"/>
  <c r="H23" i="50"/>
  <c r="I23" i="50"/>
  <c r="C3" i="50"/>
  <c r="D3" i="50"/>
  <c r="E3" i="50"/>
  <c r="F3" i="50"/>
  <c r="G3" i="50"/>
  <c r="H3" i="50"/>
  <c r="I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<sst xmlns="http://schemas.openxmlformats.org/spreadsheetml/2006/main" count="410" uniqueCount="148">
  <si>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</si>
  <si>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</si>
  <si>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</si>
  <si>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</si>
  <si>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</si>
  <si>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</si>
  <si>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</si>
  <si>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</si>
  <si>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</si>
  <si>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</si>
  <si>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</si>
  <si>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</si>
  <si>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</si>
  <si>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</si>
  <si>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</si>
  <si>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</si>
  <si>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</si>
  <si>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</si>
  <si>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</si>
  <si>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</si>
  <si>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</si>
  <si>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</si>
  <si>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</si>
  <si>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</si>
  <si>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</si>
  <si>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</si>
  <si>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</si>
  <si>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</si>
  <si>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</si>
  <si>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</si>
  <si>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</si>
  <si>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</si>
  <si>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</si>
  <si>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</si>
  <si>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</si>
  <si>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</si>
  <si>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</si>
  <si>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</si>
  <si>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</si>
  <si>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</si>
  <si>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</si>
  <si>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</si>
  <si>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</si>
  <si>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</si>
  <si>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</si>
  <si>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</si>
  <si>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</si>
  <si>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</si>
  <si>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</si>
  <si>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</si>
  <si>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</si>
  <si>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</si>
  <si>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</si>
  <si>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</si>
  <si>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</si>
  <si>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</si>
  <si>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</si>
  <si>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</si>
  <si>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</si>
  <si>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</si>
  <si>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</si>
  <si>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</si>
  <si>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</si>
  <si>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</si>
  <si>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</si>
  <si>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</si>
  <si>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</si>
  <si>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</si>
  <si>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</si>
  <si>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</si>
  <si>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</si>
  <si>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</si>
  <si>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</si>
  <si>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</si>
  <si>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</si>
  <si>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</si>
  <si>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</si>
  <si>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</si>
  <si>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</si>
  <si>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</si>
  <si>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</si>
  <si>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</si>
  <si>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</si>
  <si>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</si>
  <si>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</si>
  <si>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</si>
  <si>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</si>
  <si>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</si>
  <si>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</si>
  <si>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</si>
  <si>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</si>
  <si>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</si>
  <si>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</si>
  <si>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</si>
  <si>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</si>
  <si>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</si>
  <si>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</si>
  <si>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</si>
  <si>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</si>
  <si>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</si>
  <si>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</si>
  <si>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</si>
  <si>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</si>
  <si>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</si>
  <si>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</si>
  <si>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</si>
  <si>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</si>
  <si>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</si>
  <si>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</si>
  <si>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</si>
  <si>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</si>
  <si>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</si>
  <si>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</si>
  <si>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</si>
  <si>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</si>
  <si>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</si>
  <si>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</si>
  <si>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</si>
  <si>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</si>
  <si>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</si>
  <si>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</si>
  <si>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</si>
  <si>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</si>
  <si>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</si>
  <si>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</si>
  <si>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</si>
  <si>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</si>
  <si>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</si>
  <si>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</si>
  <si>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</si>
  <si>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</si>
  <si>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</si>
  <si>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</si>
  <si>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</si>
  <si>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</si>
  <si>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</si>
  <si>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</si>
  <si>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</si>
  <si>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</si>
  <si>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</si>
  <si>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</si>
  <si>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</si>
  <si>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</si>
  <si>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</si>
  <si>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</si>
  <si>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September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</si>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</sst>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rgb="FF000000"/>
      <name val="Shruti"/>
      <family val="2"/>
    </font>
    <font>
      <b/>
      <sz val="10"/>
      <color rgb="FF000000"/>
      <name val="Shrut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000000"/>
      <name val="Shruti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9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9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41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41" fontId="68" fillId="0" borderId="0" xfId="0" applyNumberFormat="1" applyFont="1" applyAlignment="1">
      <alignment horizontal="left" vertical="center"/>
    </xf>
    <xf numFmtId="41" fontId="55" fillId="0" borderId="0" xfId="0" applyNumberFormat="1" applyFont="1" applyAlignment="1">
      <alignment horizontal="left" vertical="center"/>
    </xf>
    <xf numFmtId="10" fontId="57" fillId="11" borderId="18" xfId="987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/>
    <xf numFmtId="181" fontId="71" fillId="0" borderId="0" xfId="986" applyNumberFormat="1" applyFont="1"/>
    <xf numFmtId="181" fontId="72" fillId="9" borderId="0" xfId="986" applyNumberFormat="1" applyFont="1" applyFill="1"/>
    <xf numFmtId="181" fontId="72" fillId="9" borderId="0" xfId="986" applyNumberFormat="1" applyFont="1" applyFill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10" fontId="57" fillId="11" borderId="19" xfId="987" applyNumberFormat="1" applyFont="1" applyFill="1" applyBorder="1" applyAlignment="1">
      <alignment horizontal="center"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AttribBox" xfId="27" xr:uid="{00000000-0005-0000-0000-000018000000}"/>
    <cellStyle name="Attribute" xfId="28" xr:uid="{00000000-0005-0000-0000-000019000000}"/>
    <cellStyle name="ÄÞ¸¶ [0]_´ëÇü»çÃâ" xfId="25" xr:uid="{00000000-0005-0000-0000-000016000000}"/>
    <cellStyle name="ÄÞ¸¶_´ëÇü»çÃâ" xfId="26" xr:uid="{00000000-0005-0000-0000-000017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 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zoomScale="70" zoomScaleNormal="70" workbookViewId="0">
      <selection activeCell="C13" sqref="C13"/>
    </sheetView>
  </sheetViews>
  <sheetFormatPr baseColWidth="10" defaultColWidth="8.83203125" defaultRowHeight="15"/>
  <cols>
    <col min="1" max="1" width="3.33203125" style="5" customWidth="1"/>
    <col min="2" max="2" width="3.33203125" customWidth="1"/>
    <col min="3" max="3" width="10.6640625" bestFit="1" customWidth="1"/>
  </cols>
  <sheetData>
    <row r="10" spans="3:10" ht="47">
      <c r="C10" s="9" t="s">
        <v>8</v>
      </c>
      <c r="D10" s="1"/>
    </row>
    <row r="12" spans="3:10" ht="29">
      <c r="C12" s="2" t="s">
        <v>145</v>
      </c>
      <c r="D12" s="3"/>
      <c r="E12" s="3"/>
      <c r="F12" s="3"/>
      <c r="G12" s="3"/>
      <c r="H12" s="3"/>
      <c r="I12" s="3"/>
      <c r="J12" s="3"/>
    </row>
    <row r="13" spans="3:10" ht="29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Q50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H34" sqref="H34"/>
    </sheetView>
  </sheetViews>
  <sheetFormatPr baseColWidth="10" defaultColWidth="8.83203125" defaultRowHeight="15"/>
  <cols>
    <col min="1" max="1" width="3.83203125" bestFit="1" customWidth="1"/>
    <col min="2" max="2" width="38" customWidth="1"/>
    <col min="3" max="12" width="12.1640625" bestFit="1" customWidth="1"/>
    <col min="13" max="15" width="12.5" style="86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</row>
    <row r="3" spans="1:15">
      <c r="A3" s="14">
        <v>1</v>
      </c>
      <c r="B3" s="15" t="s">
        <v>116</v>
      </c>
      <c r="C3" s="72">
        <v>299.16803198999997</v>
      </c>
      <c r="D3" s="72">
        <v>427.46247949899998</v>
      </c>
      <c r="E3" s="72">
        <v>353.36237626299999</v>
      </c>
      <c r="F3" s="72">
        <v>250.239889898</v>
      </c>
      <c r="G3" s="72">
        <v>333.15289471099999</v>
      </c>
      <c r="H3" s="72">
        <v>289.36673654600003</v>
      </c>
      <c r="I3" s="72">
        <v>412.041058287</v>
      </c>
      <c r="J3" s="72">
        <v>255.93270699199999</v>
      </c>
      <c r="K3" s="72">
        <v>369.90624166999999</v>
      </c>
      <c r="L3" s="72">
        <v>436.66995583599999</v>
      </c>
      <c r="M3" s="87">
        <v>407.66507811100001</v>
      </c>
      <c r="N3" s="87">
        <v>624.47275787700005</v>
      </c>
      <c r="O3" s="87">
        <v>662.82670928499999</v>
      </c>
    </row>
    <row r="4" spans="1:15">
      <c r="A4" s="14">
        <v>2</v>
      </c>
      <c r="B4" s="15" t="s">
        <v>117</v>
      </c>
      <c r="C4" s="72">
        <v>134.721</v>
      </c>
      <c r="D4" s="72">
        <v>206.745</v>
      </c>
      <c r="E4" s="72">
        <v>190.11</v>
      </c>
      <c r="F4" s="72">
        <v>184.51599999999999</v>
      </c>
      <c r="G4" s="72">
        <v>180.798</v>
      </c>
      <c r="H4" s="72">
        <v>277.97393698600001</v>
      </c>
      <c r="I4" s="72">
        <v>144.72999999999999</v>
      </c>
      <c r="J4" s="72">
        <v>143.43</v>
      </c>
      <c r="K4" s="72">
        <v>288.2</v>
      </c>
      <c r="L4" s="72">
        <v>272.83</v>
      </c>
      <c r="M4" s="87">
        <v>168.55</v>
      </c>
      <c r="N4" s="87">
        <v>119.529</v>
      </c>
      <c r="O4" s="87">
        <v>257.16500000000002</v>
      </c>
    </row>
    <row r="5" spans="1:15">
      <c r="A5" s="14">
        <v>3</v>
      </c>
      <c r="B5" s="15" t="s">
        <v>118</v>
      </c>
      <c r="C5" s="72">
        <v>5277.0590000000002</v>
      </c>
      <c r="D5" s="72">
        <v>4639.4189999999999</v>
      </c>
      <c r="E5" s="72">
        <v>4887.1620000000003</v>
      </c>
      <c r="F5" s="72">
        <v>5210.3389999999999</v>
      </c>
      <c r="G5" s="72">
        <v>5463.152</v>
      </c>
      <c r="H5" s="72">
        <v>5267.9620000000004</v>
      </c>
      <c r="I5" s="72">
        <v>5094.3419999999996</v>
      </c>
      <c r="J5" s="72">
        <v>4815.402</v>
      </c>
      <c r="K5" s="72">
        <v>4709.1064999999999</v>
      </c>
      <c r="L5" s="72">
        <v>4763.7780000000002</v>
      </c>
      <c r="M5" s="87">
        <v>4521.3671118026796</v>
      </c>
      <c r="N5" s="87">
        <v>4539.0937458209701</v>
      </c>
      <c r="O5" s="87">
        <v>4884.032615178</v>
      </c>
    </row>
    <row r="6" spans="1:15">
      <c r="A6" s="14">
        <v>4</v>
      </c>
      <c r="B6" s="15" t="s">
        <v>119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87">
        <v>0</v>
      </c>
      <c r="N6" s="87">
        <v>0</v>
      </c>
      <c r="O6" s="87">
        <v>28.726858854</v>
      </c>
    </row>
    <row r="7" spans="1:15">
      <c r="A7" s="14">
        <v>5</v>
      </c>
      <c r="B7" s="15" t="s">
        <v>120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87">
        <v>0</v>
      </c>
      <c r="N7" s="87">
        <v>0</v>
      </c>
      <c r="O7" s="87">
        <v>0</v>
      </c>
    </row>
    <row r="8" spans="1:15">
      <c r="A8" s="14">
        <v>6</v>
      </c>
      <c r="B8" s="15" t="s">
        <v>121</v>
      </c>
      <c r="C8" s="72">
        <v>9190.9121663371297</v>
      </c>
      <c r="D8" s="72">
        <v>9233.9707290871283</v>
      </c>
      <c r="E8" s="72">
        <v>9433.9732049611284</v>
      </c>
      <c r="F8" s="72">
        <v>9512.5541041300203</v>
      </c>
      <c r="G8" s="72">
        <v>9577.357439291949</v>
      </c>
      <c r="H8" s="72">
        <v>9874.2271394817799</v>
      </c>
      <c r="I8" s="72">
        <v>10190.96495384242</v>
      </c>
      <c r="J8" s="72">
        <v>10645.693911497641</v>
      </c>
      <c r="K8" s="72">
        <v>10752.42391609625</v>
      </c>
      <c r="L8" s="72">
        <v>10911.540709523</v>
      </c>
      <c r="M8" s="87">
        <v>11192.679627250571</v>
      </c>
      <c r="N8" s="87">
        <v>11389.389619840618</v>
      </c>
      <c r="O8" s="87">
        <v>11896.623307526759</v>
      </c>
    </row>
    <row r="9" spans="1:15">
      <c r="A9" s="14">
        <v>7</v>
      </c>
      <c r="B9" s="15" t="s">
        <v>122</v>
      </c>
      <c r="C9" s="72">
        <v>5839.5796890949996</v>
      </c>
      <c r="D9" s="72">
        <v>6452.8105185929999</v>
      </c>
      <c r="E9" s="72">
        <v>7340.7304720980001</v>
      </c>
      <c r="F9" s="72">
        <v>7678.5388180290001</v>
      </c>
      <c r="G9" s="72">
        <v>7376.3393663859997</v>
      </c>
      <c r="H9" s="72">
        <v>7714.9906580950001</v>
      </c>
      <c r="I9" s="72">
        <v>7307.7680863550004</v>
      </c>
      <c r="J9" s="72">
        <v>7400.1826870499999</v>
      </c>
      <c r="K9" s="72">
        <v>7276.9293574550002</v>
      </c>
      <c r="L9" s="72">
        <v>7117.0544332620002</v>
      </c>
      <c r="M9" s="87">
        <v>6920.2711344560003</v>
      </c>
      <c r="N9" s="87">
        <v>7150.4225211789999</v>
      </c>
      <c r="O9" s="87">
        <v>7423.3591305509999</v>
      </c>
    </row>
    <row r="10" spans="1:15">
      <c r="A10" s="14">
        <v>8</v>
      </c>
      <c r="B10" s="15" t="s">
        <v>123</v>
      </c>
      <c r="C10" s="72">
        <v>9068.4494284419998</v>
      </c>
      <c r="D10" s="72">
        <v>9110.5447757359998</v>
      </c>
      <c r="E10" s="72">
        <v>9156.1778872809991</v>
      </c>
      <c r="F10" s="72">
        <v>8947.3659569179999</v>
      </c>
      <c r="G10" s="72">
        <v>8974.5176274559999</v>
      </c>
      <c r="H10" s="72">
        <v>8782.5528444179999</v>
      </c>
      <c r="I10" s="72">
        <v>8970.4906647549997</v>
      </c>
      <c r="J10" s="72">
        <v>9071.2058410739992</v>
      </c>
      <c r="K10" s="72">
        <v>9033.4881143210005</v>
      </c>
      <c r="L10" s="72">
        <v>9038.6946135929993</v>
      </c>
      <c r="M10" s="87">
        <v>9159.6371900699996</v>
      </c>
      <c r="N10" s="87">
        <v>9011.0882843420004</v>
      </c>
      <c r="O10" s="87">
        <v>8924.0631929930005</v>
      </c>
    </row>
    <row r="11" spans="1:15">
      <c r="A11" s="14">
        <v>9</v>
      </c>
      <c r="B11" s="15" t="s">
        <v>124</v>
      </c>
      <c r="C11" s="72">
        <v>358.34016980899997</v>
      </c>
      <c r="D11" s="72">
        <v>348.98354240999998</v>
      </c>
      <c r="E11" s="72">
        <v>368.90586733700002</v>
      </c>
      <c r="F11" s="72">
        <v>398.82147829299998</v>
      </c>
      <c r="G11" s="72">
        <v>400.80395823600003</v>
      </c>
      <c r="H11" s="72">
        <v>392.34310380599999</v>
      </c>
      <c r="I11" s="72">
        <v>366.83570895899999</v>
      </c>
      <c r="J11" s="72">
        <v>367.70978443500002</v>
      </c>
      <c r="K11" s="72">
        <v>405.171454858</v>
      </c>
      <c r="L11" s="72">
        <v>408.41656877700001</v>
      </c>
      <c r="M11" s="87">
        <v>424.90961880700002</v>
      </c>
      <c r="N11" s="87">
        <v>405.375139945</v>
      </c>
      <c r="O11" s="87">
        <v>415.30751946399999</v>
      </c>
    </row>
    <row r="12" spans="1:15">
      <c r="A12" s="14">
        <v>10</v>
      </c>
      <c r="B12" s="15" t="s">
        <v>125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87">
        <v>0</v>
      </c>
      <c r="N12" s="87">
        <v>0</v>
      </c>
      <c r="O12" s="87">
        <v>0</v>
      </c>
    </row>
    <row r="13" spans="1:15">
      <c r="A13" s="14">
        <v>11</v>
      </c>
      <c r="B13" s="15" t="s">
        <v>126</v>
      </c>
      <c r="C13" s="73">
        <v>1654.7897114823202</v>
      </c>
      <c r="D13" s="73">
        <v>1666.3786287893201</v>
      </c>
      <c r="E13" s="73">
        <v>1604.9153950503201</v>
      </c>
      <c r="F13" s="73">
        <v>1919.0660717976</v>
      </c>
      <c r="G13" s="73">
        <v>1824.64188214623</v>
      </c>
      <c r="H13" s="73">
        <v>1818.4588464113401</v>
      </c>
      <c r="I13" s="73">
        <v>1799.7289579252899</v>
      </c>
      <c r="J13" s="73">
        <v>1763.7306957626001</v>
      </c>
      <c r="K13" s="73">
        <v>1708.46634824373</v>
      </c>
      <c r="L13" s="73">
        <v>1606.4749874199399</v>
      </c>
      <c r="M13" s="87">
        <v>1614.34021735894</v>
      </c>
      <c r="N13" s="87">
        <v>1638.22760288667</v>
      </c>
      <c r="O13" s="87">
        <v>1572.1635284879198</v>
      </c>
    </row>
    <row r="14" spans="1:15">
      <c r="A14" s="14">
        <v>12</v>
      </c>
      <c r="B14" s="15" t="s">
        <v>10</v>
      </c>
      <c r="C14" s="73">
        <v>32.001408009999999</v>
      </c>
      <c r="D14" s="73">
        <v>32.000168686999999</v>
      </c>
      <c r="E14" s="73">
        <v>22.036999999999999</v>
      </c>
      <c r="F14" s="73">
        <v>22</v>
      </c>
      <c r="G14" s="73">
        <v>22.036999999999999</v>
      </c>
      <c r="H14" s="73">
        <v>22.036999999999999</v>
      </c>
      <c r="I14" s="73">
        <v>4</v>
      </c>
      <c r="J14" s="73">
        <v>0</v>
      </c>
      <c r="K14" s="73">
        <v>0</v>
      </c>
      <c r="L14" s="73">
        <v>0</v>
      </c>
      <c r="M14" s="87">
        <v>0</v>
      </c>
      <c r="N14" s="87">
        <v>0</v>
      </c>
      <c r="O14" s="87">
        <v>0</v>
      </c>
    </row>
    <row r="15" spans="1:15">
      <c r="A15" s="14">
        <v>13</v>
      </c>
      <c r="B15" s="15" t="s">
        <v>112</v>
      </c>
      <c r="C15" s="73">
        <v>218.16744182599999</v>
      </c>
      <c r="D15" s="73">
        <v>218.71305127400001</v>
      </c>
      <c r="E15" s="73">
        <v>214.062366301</v>
      </c>
      <c r="F15" s="73">
        <v>207.06077929700001</v>
      </c>
      <c r="G15" s="73">
        <v>206.22286315700001</v>
      </c>
      <c r="H15" s="73">
        <v>205.71029071300001</v>
      </c>
      <c r="I15" s="73">
        <v>192.80730239900001</v>
      </c>
      <c r="J15" s="73">
        <v>192.88169229299999</v>
      </c>
      <c r="K15" s="73">
        <v>187.03540141900001</v>
      </c>
      <c r="L15" s="73">
        <v>180.701120775004</v>
      </c>
      <c r="M15" s="87">
        <v>179.314176909</v>
      </c>
      <c r="N15" s="87">
        <v>153.12933268500001</v>
      </c>
      <c r="O15" s="87">
        <v>146.003325743</v>
      </c>
    </row>
    <row r="16" spans="1:15">
      <c r="A16" s="14">
        <v>14</v>
      </c>
      <c r="B16" s="15" t="s">
        <v>113</v>
      </c>
      <c r="C16" s="73">
        <v>41.820380825000001</v>
      </c>
      <c r="D16" s="73">
        <v>41.868066550000002</v>
      </c>
      <c r="E16" s="73">
        <v>41.930810925000003</v>
      </c>
      <c r="F16" s="73">
        <v>41.807831950000001</v>
      </c>
      <c r="G16" s="73">
        <v>41.807831950000001</v>
      </c>
      <c r="H16" s="73">
        <v>18.280587830000002</v>
      </c>
      <c r="I16" s="73">
        <v>21.584064999999999</v>
      </c>
      <c r="J16" s="73">
        <v>21.8350425</v>
      </c>
      <c r="K16" s="73">
        <v>21.333087500000001</v>
      </c>
      <c r="L16" s="73">
        <v>22.336997499999999</v>
      </c>
      <c r="M16" s="87">
        <v>22.086020000000001</v>
      </c>
      <c r="N16" s="87">
        <v>22.587975</v>
      </c>
      <c r="O16" s="87">
        <v>21.8350425</v>
      </c>
    </row>
    <row r="17" spans="1:17">
      <c r="A17" s="14">
        <v>15</v>
      </c>
      <c r="B17" s="15" t="s">
        <v>114</v>
      </c>
      <c r="C17" s="73">
        <v>50.307159761999998</v>
      </c>
      <c r="D17" s="73">
        <v>50.467959461</v>
      </c>
      <c r="E17" s="73">
        <v>50.663959087000002</v>
      </c>
      <c r="F17" s="73">
        <v>48.840558749000003</v>
      </c>
      <c r="G17" s="73">
        <v>49.002958442999997</v>
      </c>
      <c r="H17" s="73">
        <v>49.153958156999998</v>
      </c>
      <c r="I17" s="73">
        <v>49.344957794999999</v>
      </c>
      <c r="J17" s="73">
        <v>49.512957477999997</v>
      </c>
      <c r="K17" s="73">
        <v>48.679557160999998</v>
      </c>
      <c r="L17" s="73">
        <v>48.833756868999998</v>
      </c>
      <c r="M17" s="87">
        <v>49.001556551999997</v>
      </c>
      <c r="N17" s="87">
        <v>49.168556236999997</v>
      </c>
      <c r="O17" s="87">
        <v>46.432561409999998</v>
      </c>
    </row>
    <row r="18" spans="1:17">
      <c r="A18" s="14">
        <v>16</v>
      </c>
      <c r="B18" s="15" t="s">
        <v>115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87">
        <v>0</v>
      </c>
      <c r="N18" s="87">
        <v>0</v>
      </c>
      <c r="O18" s="87">
        <v>0</v>
      </c>
    </row>
    <row r="19" spans="1:17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87">
        <v>0</v>
      </c>
      <c r="N19" s="87">
        <v>0</v>
      </c>
      <c r="O19" s="87">
        <v>0</v>
      </c>
    </row>
    <row r="20" spans="1:17">
      <c r="A20" s="14">
        <v>18</v>
      </c>
      <c r="B20" s="15" t="s">
        <v>12</v>
      </c>
      <c r="C20" s="73">
        <v>1494.946271711</v>
      </c>
      <c r="D20" s="73">
        <v>1494.8547906839999</v>
      </c>
      <c r="E20" s="73">
        <v>1548.1318028170001</v>
      </c>
      <c r="F20" s="73">
        <v>1531.4954230149999</v>
      </c>
      <c r="G20" s="73">
        <v>1526.933523015</v>
      </c>
      <c r="H20" s="73">
        <v>1512.0553370969999</v>
      </c>
      <c r="I20" s="73">
        <v>1527.4664179460001</v>
      </c>
      <c r="J20" s="73">
        <v>1527.4664179460001</v>
      </c>
      <c r="K20" s="73">
        <v>1527.4664179460001</v>
      </c>
      <c r="L20" s="73">
        <v>1517.310473821</v>
      </c>
      <c r="M20" s="87">
        <v>1518.665191912</v>
      </c>
      <c r="N20" s="87">
        <v>1518.665191912</v>
      </c>
      <c r="O20" s="87">
        <v>1518.665191912</v>
      </c>
    </row>
    <row r="21" spans="1:17">
      <c r="A21" s="14">
        <v>19</v>
      </c>
      <c r="B21" s="15" t="s">
        <v>127</v>
      </c>
      <c r="C21" s="73">
        <v>391.7011</v>
      </c>
      <c r="D21" s="73">
        <v>391.7011</v>
      </c>
      <c r="E21" s="73">
        <v>391.7801</v>
      </c>
      <c r="F21" s="73">
        <v>391.7801</v>
      </c>
      <c r="G21" s="73">
        <v>391.7801</v>
      </c>
      <c r="H21" s="73">
        <v>391.7801</v>
      </c>
      <c r="I21" s="73">
        <v>391.7801</v>
      </c>
      <c r="J21" s="73">
        <v>391.7801</v>
      </c>
      <c r="K21" s="73">
        <v>391.7801</v>
      </c>
      <c r="L21" s="73">
        <v>391.7801</v>
      </c>
      <c r="M21" s="87">
        <v>391.7801</v>
      </c>
      <c r="N21" s="87">
        <v>391.7801</v>
      </c>
      <c r="O21" s="87">
        <v>391.7801</v>
      </c>
    </row>
    <row r="22" spans="1:17">
      <c r="A22" s="14">
        <v>20</v>
      </c>
      <c r="B22" s="15" t="s">
        <v>128</v>
      </c>
      <c r="C22" s="73">
        <v>532.89831384199999</v>
      </c>
      <c r="D22" s="73">
        <v>532.88045250599998</v>
      </c>
      <c r="E22" s="73">
        <v>532.86316734299999</v>
      </c>
      <c r="F22" s="73">
        <v>531.84530600799997</v>
      </c>
      <c r="G22" s="73">
        <v>531.82744467199996</v>
      </c>
      <c r="H22" s="73">
        <v>531.81131185300001</v>
      </c>
      <c r="I22" s="73">
        <v>531.79345051799999</v>
      </c>
      <c r="J22" s="73">
        <v>531.77616535499999</v>
      </c>
      <c r="K22" s="73">
        <v>531.75830401899998</v>
      </c>
      <c r="L22" s="73">
        <v>531.74101885599998</v>
      </c>
      <c r="M22" s="87">
        <v>531.72315752099996</v>
      </c>
      <c r="N22" s="87">
        <v>531.70529618499995</v>
      </c>
      <c r="O22" s="87">
        <v>531.68801102199996</v>
      </c>
    </row>
    <row r="23" spans="1:17">
      <c r="A23" s="14">
        <v>21</v>
      </c>
      <c r="B23" s="15" t="s">
        <v>129</v>
      </c>
      <c r="C23" s="73">
        <v>165.985070114</v>
      </c>
      <c r="D23" s="73">
        <v>165.91631683599999</v>
      </c>
      <c r="E23" s="73">
        <v>168.291924115</v>
      </c>
      <c r="F23" s="73">
        <v>168.047904424</v>
      </c>
      <c r="G23" s="73">
        <v>169.33547415800001</v>
      </c>
      <c r="H23" s="73">
        <v>168.83127829599999</v>
      </c>
      <c r="I23" s="73">
        <v>168.76252501799999</v>
      </c>
      <c r="J23" s="73">
        <v>166.58952029700001</v>
      </c>
      <c r="K23" s="73">
        <v>166.58232265000001</v>
      </c>
      <c r="L23" s="73">
        <v>166.601117929</v>
      </c>
      <c r="M23" s="87">
        <v>166.53236465099999</v>
      </c>
      <c r="N23" s="87">
        <v>166.476111374</v>
      </c>
      <c r="O23" s="87">
        <v>165.625053654</v>
      </c>
    </row>
    <row r="24" spans="1:17">
      <c r="A24" s="14">
        <v>22</v>
      </c>
      <c r="B24" s="17" t="s">
        <v>13</v>
      </c>
      <c r="C24" s="74">
        <v>34750.846343245452</v>
      </c>
      <c r="D24" s="74">
        <v>35014.71658011245</v>
      </c>
      <c r="E24" s="74">
        <v>36305.098333578455</v>
      </c>
      <c r="F24" s="74">
        <v>37044.319222508624</v>
      </c>
      <c r="G24" s="74">
        <v>37069.71036362218</v>
      </c>
      <c r="H24" s="74">
        <v>37317.535129690128</v>
      </c>
      <c r="I24" s="74">
        <v>37174.440248799714</v>
      </c>
      <c r="J24" s="74">
        <v>37345.129522680232</v>
      </c>
      <c r="K24" s="74">
        <v>37418.327123338982</v>
      </c>
      <c r="L24" s="74">
        <v>37414.763854160934</v>
      </c>
      <c r="M24" s="88">
        <v>37268.522545401189</v>
      </c>
      <c r="N24" s="88">
        <v>37711.111235284261</v>
      </c>
      <c r="O24" s="88">
        <v>38886.297148580677</v>
      </c>
    </row>
    <row r="25" spans="1:17">
      <c r="A25" s="14">
        <v>23</v>
      </c>
      <c r="B25" s="15" t="s">
        <v>14</v>
      </c>
      <c r="C25" s="73">
        <v>206.90104002320001</v>
      </c>
      <c r="D25" s="73">
        <v>324.71748792720001</v>
      </c>
      <c r="E25" s="73">
        <v>324.7085796902</v>
      </c>
      <c r="F25" s="73">
        <v>265.35780868399002</v>
      </c>
      <c r="G25" s="73">
        <v>216.31407748632</v>
      </c>
      <c r="H25" s="73">
        <v>215.49393803262001</v>
      </c>
      <c r="I25" s="73">
        <v>188.80438915804999</v>
      </c>
      <c r="J25" s="73">
        <v>201.49146684460001</v>
      </c>
      <c r="K25" s="73">
        <v>276.21105167504999</v>
      </c>
      <c r="L25" s="73">
        <v>303.66227182491002</v>
      </c>
      <c r="M25" s="87">
        <v>286.97065122192004</v>
      </c>
      <c r="N25" s="87">
        <v>343.18754275505</v>
      </c>
      <c r="O25" s="87">
        <v>277.60113846629002</v>
      </c>
      <c r="P25" s="8"/>
      <c r="Q25" s="8"/>
    </row>
    <row r="26" spans="1:17">
      <c r="A26" s="14">
        <v>24</v>
      </c>
      <c r="B26" s="16" t="s">
        <v>15</v>
      </c>
      <c r="C26" s="73">
        <v>108.625171073</v>
      </c>
      <c r="D26" s="73">
        <v>106.96341887600001</v>
      </c>
      <c r="E26" s="73">
        <v>99.732360380000003</v>
      </c>
      <c r="F26" s="73">
        <v>46.122327738000003</v>
      </c>
      <c r="G26" s="73">
        <v>75.404351469999995</v>
      </c>
      <c r="H26" s="73">
        <v>79.525525334999998</v>
      </c>
      <c r="I26" s="73">
        <v>78.059781325000003</v>
      </c>
      <c r="J26" s="73">
        <v>77.201324192000001</v>
      </c>
      <c r="K26" s="73">
        <v>54.793875821999997</v>
      </c>
      <c r="L26" s="73">
        <v>56.933199238</v>
      </c>
      <c r="M26" s="87">
        <v>58.942807350000002</v>
      </c>
      <c r="N26" s="87">
        <v>49.098714356999999</v>
      </c>
      <c r="O26" s="87">
        <v>49.042324454000003</v>
      </c>
      <c r="P26" s="8"/>
      <c r="Q26" s="8"/>
    </row>
    <row r="27" spans="1:17">
      <c r="A27" s="14">
        <v>25</v>
      </c>
      <c r="B27" s="16" t="s">
        <v>16</v>
      </c>
      <c r="C27" s="73">
        <v>19.926310043000001</v>
      </c>
      <c r="D27" s="73">
        <v>23.082938978000001</v>
      </c>
      <c r="E27" s="73">
        <v>19.556358843999998</v>
      </c>
      <c r="F27" s="73">
        <v>16.803071152000001</v>
      </c>
      <c r="G27" s="73">
        <v>19.766218796</v>
      </c>
      <c r="H27" s="73">
        <v>20.671401125999999</v>
      </c>
      <c r="I27" s="73">
        <v>19.967639465000001</v>
      </c>
      <c r="J27" s="73">
        <v>19.901282728000002</v>
      </c>
      <c r="K27" s="73">
        <v>20.080943873999999</v>
      </c>
      <c r="L27" s="73">
        <v>21.375054261999999</v>
      </c>
      <c r="M27" s="87">
        <v>22.611103480000001</v>
      </c>
      <c r="N27" s="87">
        <v>16.522236657000001</v>
      </c>
      <c r="O27" s="87">
        <v>17.214364362000001</v>
      </c>
      <c r="P27" s="8"/>
      <c r="Q27" s="8"/>
    </row>
    <row r="28" spans="1:17">
      <c r="A28" s="14">
        <v>26</v>
      </c>
      <c r="B28" s="16" t="s">
        <v>131</v>
      </c>
      <c r="C28" s="73">
        <v>1.2970552999999999E-2</v>
      </c>
      <c r="D28" s="73">
        <v>1.8396815E-2</v>
      </c>
      <c r="E28" s="73">
        <v>1.0901872E-2</v>
      </c>
      <c r="F28" s="73">
        <v>1.8330085999999999E-2</v>
      </c>
      <c r="G28" s="73">
        <v>1.6761373999999999E-2</v>
      </c>
      <c r="H28" s="73">
        <v>75.211570703000007</v>
      </c>
      <c r="I28" s="73">
        <v>1.2377529999999999E-2</v>
      </c>
      <c r="J28" s="73">
        <v>1.1675605E-2</v>
      </c>
      <c r="K28" s="73">
        <v>1.1675605E-2</v>
      </c>
      <c r="L28" s="73">
        <v>1.1359070000000001E-2</v>
      </c>
      <c r="M28" s="87">
        <v>1.1076196E-2</v>
      </c>
      <c r="N28" s="87">
        <v>1.5041125000000001E-2</v>
      </c>
      <c r="O28" s="87">
        <v>4.5359121000000002E-2</v>
      </c>
      <c r="P28" s="8"/>
      <c r="Q28" s="8"/>
    </row>
    <row r="29" spans="1:17">
      <c r="A29" s="14">
        <v>27</v>
      </c>
      <c r="B29" s="15" t="s">
        <v>18</v>
      </c>
      <c r="C29" s="73">
        <v>4.3141818680000004</v>
      </c>
      <c r="D29" s="73">
        <v>4.3620741509999998</v>
      </c>
      <c r="E29" s="73">
        <v>4.4337044739999998</v>
      </c>
      <c r="F29" s="73">
        <v>4.4840620229999999</v>
      </c>
      <c r="G29" s="73">
        <v>4.5324231419999998</v>
      </c>
      <c r="H29" s="73">
        <v>4.5705169589999999</v>
      </c>
      <c r="I29" s="73">
        <v>4.6632599280000004</v>
      </c>
      <c r="J29" s="73">
        <v>4.713711548</v>
      </c>
      <c r="K29" s="73">
        <v>4.7670683570000003</v>
      </c>
      <c r="L29" s="73">
        <v>4.9198060139999997</v>
      </c>
      <c r="M29" s="87">
        <v>4.9676452319999997</v>
      </c>
      <c r="N29" s="87">
        <v>5.0953659919999996</v>
      </c>
      <c r="O29" s="87">
        <v>5.1112313240000002</v>
      </c>
      <c r="P29" s="8"/>
      <c r="Q29" s="8"/>
    </row>
    <row r="30" spans="1:17">
      <c r="A30" s="14">
        <v>28</v>
      </c>
      <c r="B30" s="15" t="s">
        <v>19</v>
      </c>
      <c r="C30" s="73">
        <v>67.978142848000005</v>
      </c>
      <c r="D30" s="73">
        <v>66.885918502999999</v>
      </c>
      <c r="E30" s="73">
        <v>66.240753713999993</v>
      </c>
      <c r="F30" s="73">
        <v>57.726311997000003</v>
      </c>
      <c r="G30" s="73">
        <v>57.655425716000003</v>
      </c>
      <c r="H30" s="73">
        <v>59.708990354999997</v>
      </c>
      <c r="I30" s="73">
        <v>58.747627338999997</v>
      </c>
      <c r="J30" s="73">
        <v>59.526925570000003</v>
      </c>
      <c r="K30" s="73">
        <v>57.966727155000001</v>
      </c>
      <c r="L30" s="73">
        <v>58.535761946999997</v>
      </c>
      <c r="M30" s="87">
        <v>57.331853903999999</v>
      </c>
      <c r="N30" s="87">
        <v>56.515920803</v>
      </c>
      <c r="O30" s="87">
        <v>52.781763593999997</v>
      </c>
      <c r="P30" s="8"/>
      <c r="Q30" s="8"/>
    </row>
    <row r="31" spans="1:17">
      <c r="A31" s="14">
        <v>29</v>
      </c>
      <c r="B31" s="15" t="s">
        <v>20</v>
      </c>
      <c r="C31" s="73">
        <v>92.629935153000005</v>
      </c>
      <c r="D31" s="73">
        <v>231.19737340099999</v>
      </c>
      <c r="E31" s="73">
        <v>49.874747081999999</v>
      </c>
      <c r="F31" s="73">
        <v>36.646813420000001</v>
      </c>
      <c r="G31" s="73">
        <v>39.908153845999998</v>
      </c>
      <c r="H31" s="73">
        <v>151.73394826200001</v>
      </c>
      <c r="I31" s="73">
        <v>15.75961049</v>
      </c>
      <c r="J31" s="73">
        <v>43.587005963000003</v>
      </c>
      <c r="K31" s="73">
        <v>35.067636755000002</v>
      </c>
      <c r="L31" s="73">
        <v>38.151966533</v>
      </c>
      <c r="M31" s="87">
        <v>78.180778860209998</v>
      </c>
      <c r="N31" s="87">
        <v>95.949792227000003</v>
      </c>
      <c r="O31" s="87">
        <v>100.338204581</v>
      </c>
      <c r="P31" s="8"/>
      <c r="Q31" s="8"/>
    </row>
    <row r="32" spans="1:17">
      <c r="A32" s="14">
        <v>30</v>
      </c>
      <c r="B32" s="15" t="s">
        <v>21</v>
      </c>
      <c r="C32" s="73">
        <v>352.72235637468998</v>
      </c>
      <c r="D32" s="73">
        <v>406.83019633268998</v>
      </c>
      <c r="E32" s="73">
        <v>288.15876155369</v>
      </c>
      <c r="F32" s="73">
        <v>290.11979516802</v>
      </c>
      <c r="G32" s="73">
        <v>350.63593451440005</v>
      </c>
      <c r="H32" s="73">
        <v>347.75472809403999</v>
      </c>
      <c r="I32" s="73">
        <v>352.00191340471002</v>
      </c>
      <c r="J32" s="73">
        <v>383.51991818109997</v>
      </c>
      <c r="K32" s="73">
        <v>271.44267525408998</v>
      </c>
      <c r="L32" s="73">
        <v>315.80936071039002</v>
      </c>
      <c r="M32" s="87">
        <v>381.45806414505</v>
      </c>
      <c r="N32" s="87">
        <v>393.17425783230999</v>
      </c>
      <c r="O32" s="87">
        <v>388.78118910897996</v>
      </c>
      <c r="P32" s="8"/>
      <c r="Q32" s="8"/>
    </row>
    <row r="33" spans="1:17">
      <c r="A33" s="14">
        <v>31</v>
      </c>
      <c r="B33" s="15" t="s">
        <v>22</v>
      </c>
      <c r="C33" s="73">
        <v>60.530301411003173</v>
      </c>
      <c r="D33" s="73">
        <v>64.451360618999999</v>
      </c>
      <c r="E33" s="73">
        <v>64.523913680000007</v>
      </c>
      <c r="F33" s="73">
        <v>39.430133841</v>
      </c>
      <c r="G33" s="73">
        <v>39.532347911999999</v>
      </c>
      <c r="H33" s="73">
        <v>42.762165699000001</v>
      </c>
      <c r="I33" s="73">
        <v>115.89648292</v>
      </c>
      <c r="J33" s="73">
        <v>47.397117907000002</v>
      </c>
      <c r="K33" s="73">
        <v>44.940670169000001</v>
      </c>
      <c r="L33" s="73">
        <v>45.956182449000003</v>
      </c>
      <c r="M33" s="87">
        <v>169.638154461</v>
      </c>
      <c r="N33" s="87">
        <v>42.295139640999999</v>
      </c>
      <c r="O33" s="87">
        <v>42.623428617999998</v>
      </c>
      <c r="P33" s="8"/>
      <c r="Q33" s="8"/>
    </row>
    <row r="34" spans="1:17">
      <c r="A34" s="14">
        <v>32</v>
      </c>
      <c r="B34" s="71" t="s">
        <v>23</v>
      </c>
      <c r="C34" s="75">
        <v>913.64040934689319</v>
      </c>
      <c r="D34" s="75">
        <v>1228.5091656028901</v>
      </c>
      <c r="E34" s="75">
        <v>917.24008128988999</v>
      </c>
      <c r="F34" s="75">
        <v>756.70865410901001</v>
      </c>
      <c r="G34" s="75">
        <v>803.76569425671994</v>
      </c>
      <c r="H34" s="75">
        <v>997.43278456566009</v>
      </c>
      <c r="I34" s="75">
        <v>833.91308155976003</v>
      </c>
      <c r="J34" s="75">
        <v>837.35042853869993</v>
      </c>
      <c r="K34" s="75">
        <v>765.28232466613997</v>
      </c>
      <c r="L34" s="75">
        <v>845.35496204830008</v>
      </c>
      <c r="M34" s="88">
        <v>1060.1121348501799</v>
      </c>
      <c r="N34" s="88">
        <v>1001.85401138936</v>
      </c>
      <c r="O34" s="88">
        <v>933.53900362927004</v>
      </c>
      <c r="P34" s="8"/>
      <c r="Q34" s="8"/>
    </row>
    <row r="35" spans="1:17">
      <c r="A35" s="14">
        <v>33</v>
      </c>
      <c r="B35" s="15" t="s">
        <v>24</v>
      </c>
      <c r="C35" s="73">
        <v>12.551401541000001</v>
      </c>
      <c r="D35" s="73">
        <v>12.524855738999999</v>
      </c>
      <c r="E35" s="73">
        <v>12.464141533999999</v>
      </c>
      <c r="F35" s="73">
        <v>12.401287825000001</v>
      </c>
      <c r="G35" s="73">
        <v>12.338434115</v>
      </c>
      <c r="H35" s="73">
        <v>12.340087594</v>
      </c>
      <c r="I35" s="73">
        <v>12.213445214</v>
      </c>
      <c r="J35" s="73">
        <v>12.150831008999999</v>
      </c>
      <c r="K35" s="73">
        <v>11.898635067000001</v>
      </c>
      <c r="L35" s="73">
        <v>11.836020863</v>
      </c>
      <c r="M35" s="87">
        <v>11.773167151999999</v>
      </c>
      <c r="N35" s="87">
        <v>11.74310818</v>
      </c>
      <c r="O35" s="87">
        <v>11.696881865</v>
      </c>
    </row>
    <row r="36" spans="1:17">
      <c r="A36" s="14">
        <v>34</v>
      </c>
      <c r="B36" s="15" t="s">
        <v>25</v>
      </c>
      <c r="C36" s="73">
        <v>1.2784809020000001</v>
      </c>
      <c r="D36" s="73">
        <v>1.2201853899999999</v>
      </c>
      <c r="E36" s="73">
        <v>1.178204904</v>
      </c>
      <c r="F36" s="73">
        <v>1.1166829810000001</v>
      </c>
      <c r="G36" s="73">
        <v>1.0558885609999999</v>
      </c>
      <c r="H36" s="73">
        <v>1.0078815080000001</v>
      </c>
      <c r="I36" s="73">
        <v>1.139943959</v>
      </c>
      <c r="J36" s="73">
        <v>1.1027136120000001</v>
      </c>
      <c r="K36" s="73">
        <v>1.067119768</v>
      </c>
      <c r="L36" s="73">
        <v>1.1451429289999999</v>
      </c>
      <c r="M36" s="87">
        <v>1.3853570630000001</v>
      </c>
      <c r="N36" s="87">
        <v>1.3555239349999999</v>
      </c>
      <c r="O36" s="87">
        <v>1.330824665</v>
      </c>
    </row>
    <row r="37" spans="1:17">
      <c r="A37" s="14">
        <v>35</v>
      </c>
      <c r="B37" s="15" t="s">
        <v>26</v>
      </c>
      <c r="C37" s="73">
        <v>5.2579899349934101</v>
      </c>
      <c r="D37" s="73">
        <v>5.2077743400000003</v>
      </c>
      <c r="E37" s="73">
        <v>5.1552611349966604</v>
      </c>
      <c r="F37" s="73">
        <v>4.9612139769999999</v>
      </c>
      <c r="G37" s="73">
        <v>4.9245944660033301</v>
      </c>
      <c r="H37" s="73">
        <v>4.9458074680033306</v>
      </c>
      <c r="I37" s="73">
        <v>5.1355801489966604</v>
      </c>
      <c r="J37" s="73">
        <v>4.974818398</v>
      </c>
      <c r="K37" s="73">
        <v>4.84392967700333</v>
      </c>
      <c r="L37" s="73">
        <v>5.0006581339966605</v>
      </c>
      <c r="M37" s="87">
        <v>4.8930847469999996</v>
      </c>
      <c r="N37" s="87">
        <v>4.9131723810033305</v>
      </c>
      <c r="O37" s="87">
        <v>4.7025716710021896</v>
      </c>
    </row>
    <row r="38" spans="1:17">
      <c r="A38" s="14">
        <v>36</v>
      </c>
      <c r="B38" s="15" t="s">
        <v>27</v>
      </c>
      <c r="C38" s="73">
        <v>1.852813603</v>
      </c>
      <c r="D38" s="73">
        <v>1.780182229</v>
      </c>
      <c r="E38" s="73">
        <v>1.6912741339999999</v>
      </c>
      <c r="F38" s="73">
        <v>1.7057497210000001</v>
      </c>
      <c r="G38" s="73">
        <v>1.6588951409999999</v>
      </c>
      <c r="H38" s="73">
        <v>1.6238278820000001</v>
      </c>
      <c r="I38" s="73">
        <v>1.5698440469999999</v>
      </c>
      <c r="J38" s="73">
        <v>1.5240764870000001</v>
      </c>
      <c r="K38" s="73">
        <v>1.4612300170000001</v>
      </c>
      <c r="L38" s="73">
        <v>1.414106496</v>
      </c>
      <c r="M38" s="87">
        <v>1.3583833000000001</v>
      </c>
      <c r="N38" s="87">
        <v>1.335244887</v>
      </c>
      <c r="O38" s="87">
        <v>1.283877355</v>
      </c>
    </row>
    <row r="39" spans="1:17">
      <c r="A39" s="14">
        <v>37</v>
      </c>
      <c r="B39" s="15" t="s">
        <v>28</v>
      </c>
      <c r="C39" s="73">
        <v>0.214240608</v>
      </c>
      <c r="D39" s="73">
        <v>0.202638648</v>
      </c>
      <c r="E39" s="73">
        <v>0.19453668800000001</v>
      </c>
      <c r="F39" s="73">
        <v>0.212775353</v>
      </c>
      <c r="G39" s="73">
        <v>0.21220124200000001</v>
      </c>
      <c r="H39" s="73">
        <v>0.232990011</v>
      </c>
      <c r="I39" s="73">
        <v>0.22152186500000001</v>
      </c>
      <c r="J39" s="73">
        <v>0.21455934300000001</v>
      </c>
      <c r="K39" s="73">
        <v>0.20502909999999999</v>
      </c>
      <c r="L39" s="73">
        <v>0.19550113499999999</v>
      </c>
      <c r="M39" s="87">
        <v>0.195973235</v>
      </c>
      <c r="N39" s="87">
        <v>0.187968144</v>
      </c>
      <c r="O39" s="87">
        <v>0.17996532100000001</v>
      </c>
    </row>
    <row r="40" spans="1:17">
      <c r="A40" s="14">
        <v>38</v>
      </c>
      <c r="B40" s="17" t="s">
        <v>29</v>
      </c>
      <c r="C40" s="74">
        <v>21.154926588993408</v>
      </c>
      <c r="D40" s="74">
        <v>20.935636345999999</v>
      </c>
      <c r="E40" s="74">
        <v>20.683418394996657</v>
      </c>
      <c r="F40" s="74">
        <v>20.397709856999999</v>
      </c>
      <c r="G40" s="74">
        <v>20.19001352500333</v>
      </c>
      <c r="H40" s="74">
        <v>20.15059446300333</v>
      </c>
      <c r="I40" s="74">
        <v>20.280335233996659</v>
      </c>
      <c r="J40" s="74">
        <v>19.966998848999999</v>
      </c>
      <c r="K40" s="74">
        <v>19.475943629003329</v>
      </c>
      <c r="L40" s="74">
        <v>19.591429556996658</v>
      </c>
      <c r="M40" s="88">
        <v>19.605965497</v>
      </c>
      <c r="N40" s="88">
        <v>19.53501752700333</v>
      </c>
      <c r="O40" s="88">
        <v>19.194120877002188</v>
      </c>
    </row>
    <row r="41" spans="1:17">
      <c r="A41" s="14">
        <v>39</v>
      </c>
      <c r="B41" s="17" t="s">
        <v>30</v>
      </c>
      <c r="C41" s="74">
        <v>266.20769485199997</v>
      </c>
      <c r="D41" s="74">
        <v>266.166095391</v>
      </c>
      <c r="E41" s="74">
        <v>260.96057649699998</v>
      </c>
      <c r="F41" s="74">
        <v>260.62848763400001</v>
      </c>
      <c r="G41" s="74">
        <v>264.647446661</v>
      </c>
      <c r="H41" s="74">
        <v>56.843290445000001</v>
      </c>
      <c r="I41" s="74">
        <v>65.061197174</v>
      </c>
      <c r="J41" s="74">
        <v>62.011334488999999</v>
      </c>
      <c r="K41" s="74">
        <v>61.424198834000002</v>
      </c>
      <c r="L41" s="74">
        <v>67.601961600999999</v>
      </c>
      <c r="M41" s="88">
        <v>66.500199367999997</v>
      </c>
      <c r="N41" s="88">
        <v>64.281608961000003</v>
      </c>
      <c r="O41" s="88">
        <v>62.191659227999999</v>
      </c>
    </row>
    <row r="42" spans="1:17">
      <c r="A42" s="14">
        <v>40</v>
      </c>
      <c r="B42" s="17" t="s">
        <v>31</v>
      </c>
      <c r="C42" s="74">
        <v>35951.849374033343</v>
      </c>
      <c r="D42" s="74">
        <v>36530.327477452345</v>
      </c>
      <c r="E42" s="74">
        <v>37503.982409760341</v>
      </c>
      <c r="F42" s="74">
        <v>38082.054074108622</v>
      </c>
      <c r="G42" s="74">
        <v>38158.313518064897</v>
      </c>
      <c r="H42" s="74">
        <v>38391.961799163779</v>
      </c>
      <c r="I42" s="74">
        <v>38093.694862767472</v>
      </c>
      <c r="J42" s="74">
        <v>38264.458284556938</v>
      </c>
      <c r="K42" s="74">
        <v>38264.509590468122</v>
      </c>
      <c r="L42" s="74">
        <v>38347.312207367235</v>
      </c>
      <c r="M42" s="88">
        <v>38414.740845116372</v>
      </c>
      <c r="N42" s="88">
        <v>38796.781873161621</v>
      </c>
      <c r="O42" s="88">
        <v>39901.221932314955</v>
      </c>
    </row>
    <row r="43" spans="1:17">
      <c r="A43" s="14">
        <v>41</v>
      </c>
      <c r="B43" s="15" t="s">
        <v>133</v>
      </c>
      <c r="C43" s="73">
        <v>77.002520424998508</v>
      </c>
      <c r="D43" s="73">
        <v>73.609317614999298</v>
      </c>
      <c r="E43" s="73">
        <v>69.077375361997099</v>
      </c>
      <c r="F43" s="73">
        <v>190.4374023040034</v>
      </c>
      <c r="G43" s="73">
        <v>112.30071526899999</v>
      </c>
      <c r="H43" s="73">
        <v>88.683197542000002</v>
      </c>
      <c r="I43" s="73">
        <v>71.666800022000004</v>
      </c>
      <c r="J43" s="73">
        <v>86.189111221999994</v>
      </c>
      <c r="K43" s="73">
        <v>68.491019347999995</v>
      </c>
      <c r="L43" s="73">
        <v>67.935934622999994</v>
      </c>
      <c r="M43" s="87">
        <v>83.060106779999998</v>
      </c>
      <c r="N43" s="87">
        <v>79.837968946999993</v>
      </c>
      <c r="O43" s="87">
        <v>84.146719122999997</v>
      </c>
    </row>
    <row r="44" spans="1:17">
      <c r="A44" s="14">
        <v>42</v>
      </c>
      <c r="B44" s="15" t="s">
        <v>134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87">
        <v>0</v>
      </c>
      <c r="N44" s="87">
        <v>0</v>
      </c>
      <c r="O44" s="87">
        <v>0</v>
      </c>
    </row>
    <row r="45" spans="1:17">
      <c r="A45" s="14">
        <v>43</v>
      </c>
      <c r="B45" s="15" t="s">
        <v>135</v>
      </c>
      <c r="C45" s="73">
        <v>20.124258188999999</v>
      </c>
      <c r="D45" s="73">
        <v>32.192829572999997</v>
      </c>
      <c r="E45" s="73">
        <v>87.713892135999998</v>
      </c>
      <c r="F45" s="73">
        <v>46.849624398000003</v>
      </c>
      <c r="G45" s="73">
        <v>22.241127707</v>
      </c>
      <c r="H45" s="73">
        <v>142.96570647999999</v>
      </c>
      <c r="I45" s="73">
        <v>57.997805329999998</v>
      </c>
      <c r="J45" s="73">
        <v>38.380437897999997</v>
      </c>
      <c r="K45" s="73">
        <v>22.475401171000001</v>
      </c>
      <c r="L45" s="73">
        <v>119.439626881</v>
      </c>
      <c r="M45" s="87">
        <v>34.008640825000001</v>
      </c>
      <c r="N45" s="87">
        <v>99.500181738999999</v>
      </c>
      <c r="O45" s="87">
        <v>130.26922456400001</v>
      </c>
    </row>
    <row r="46" spans="1:17">
      <c r="A46" s="14">
        <v>44</v>
      </c>
      <c r="B46" s="15" t="s">
        <v>136</v>
      </c>
      <c r="C46" s="73">
        <v>251.103780538</v>
      </c>
      <c r="D46" s="73">
        <v>247.72481445299999</v>
      </c>
      <c r="E46" s="73">
        <v>244.92649467800001</v>
      </c>
      <c r="F46" s="73">
        <v>241.91940436600001</v>
      </c>
      <c r="G46" s="73">
        <v>451.12105424800001</v>
      </c>
      <c r="H46" s="73">
        <v>39.493004847999998</v>
      </c>
      <c r="I46" s="73">
        <v>36.348801733000002</v>
      </c>
      <c r="J46" s="73">
        <v>33.407730463</v>
      </c>
      <c r="K46" s="73">
        <v>31.350126755000002</v>
      </c>
      <c r="L46" s="73">
        <v>29.102830410999999</v>
      </c>
      <c r="M46" s="87">
        <v>26.670403649000001</v>
      </c>
      <c r="N46" s="87">
        <v>23.141932945000001</v>
      </c>
      <c r="O46" s="87">
        <v>20.384675439999999</v>
      </c>
    </row>
    <row r="47" spans="1:17">
      <c r="A47" s="14">
        <v>45</v>
      </c>
      <c r="B47" s="15" t="s">
        <v>137</v>
      </c>
      <c r="C47" s="73">
        <v>36.730712308000001</v>
      </c>
      <c r="D47" s="73">
        <v>33.770098484999998</v>
      </c>
      <c r="E47" s="73">
        <v>45.702162844999997</v>
      </c>
      <c r="F47" s="73">
        <v>39.195153779000002</v>
      </c>
      <c r="G47" s="73">
        <v>34.111904639000002</v>
      </c>
      <c r="H47" s="73">
        <v>39.568166245999997</v>
      </c>
      <c r="I47" s="73">
        <v>40.581338500999998</v>
      </c>
      <c r="J47" s="73">
        <v>36.270714640999998</v>
      </c>
      <c r="K47" s="73">
        <v>37.738600368</v>
      </c>
      <c r="L47" s="73">
        <v>41.815466428000001</v>
      </c>
      <c r="M47" s="87">
        <v>46.143315768000001</v>
      </c>
      <c r="N47" s="87">
        <v>40.736633763</v>
      </c>
      <c r="O47" s="87">
        <v>45.631150270004397</v>
      </c>
    </row>
    <row r="48" spans="1:17">
      <c r="A48" s="14">
        <v>46</v>
      </c>
      <c r="B48" s="15" t="s">
        <v>138</v>
      </c>
      <c r="C48" s="73">
        <v>79.864600655999993</v>
      </c>
      <c r="D48" s="73">
        <v>87.496057199000006</v>
      </c>
      <c r="E48" s="73">
        <v>85.046968307</v>
      </c>
      <c r="F48" s="73">
        <v>82.746061062999999</v>
      </c>
      <c r="G48" s="73">
        <v>88.135608082000005</v>
      </c>
      <c r="H48" s="73">
        <v>92.695374260999998</v>
      </c>
      <c r="I48" s="73">
        <v>89.480202476000002</v>
      </c>
      <c r="J48" s="73">
        <v>93.248342423996533</v>
      </c>
      <c r="K48" s="73">
        <v>90.978945949999996</v>
      </c>
      <c r="L48" s="73">
        <v>95.754634718999995</v>
      </c>
      <c r="M48" s="87">
        <v>95.632365211002437</v>
      </c>
      <c r="N48" s="87">
        <v>101.530369405</v>
      </c>
      <c r="O48" s="87">
        <v>111.39387742</v>
      </c>
    </row>
    <row r="49" spans="1:15" ht="24">
      <c r="A49" s="14">
        <v>47</v>
      </c>
      <c r="B49" s="71" t="s">
        <v>132</v>
      </c>
      <c r="C49" s="74">
        <v>464.82587211599849</v>
      </c>
      <c r="D49" s="74">
        <v>474.79311732499934</v>
      </c>
      <c r="E49" s="74">
        <v>532.46689332799713</v>
      </c>
      <c r="F49" s="74">
        <v>601.14764591000346</v>
      </c>
      <c r="G49" s="74">
        <v>707.91040994499997</v>
      </c>
      <c r="H49" s="74">
        <v>403.40544937700002</v>
      </c>
      <c r="I49" s="74">
        <v>296.07494806199998</v>
      </c>
      <c r="J49" s="74">
        <v>287.49633664799654</v>
      </c>
      <c r="K49" s="74">
        <v>251.034093592</v>
      </c>
      <c r="L49" s="74">
        <v>354.04849306199998</v>
      </c>
      <c r="M49" s="89">
        <v>285.51483223300238</v>
      </c>
      <c r="N49" s="89">
        <v>344.74708679899999</v>
      </c>
      <c r="O49" s="89">
        <v>391.82564681700438</v>
      </c>
    </row>
    <row r="50" spans="1:15">
      <c r="A50" s="14">
        <v>48</v>
      </c>
      <c r="B50" s="17" t="s">
        <v>32</v>
      </c>
      <c r="C50" s="74">
        <v>35487.023501917341</v>
      </c>
      <c r="D50" s="74">
        <v>36055.534360127342</v>
      </c>
      <c r="E50" s="74">
        <v>36971.515516432344</v>
      </c>
      <c r="F50" s="74">
        <v>37480.906428198628</v>
      </c>
      <c r="G50" s="74">
        <v>37450.403108119899</v>
      </c>
      <c r="H50" s="74">
        <v>37988.556349786784</v>
      </c>
      <c r="I50" s="74">
        <v>37797.619914705472</v>
      </c>
      <c r="J50" s="74">
        <v>37976.961947908938</v>
      </c>
      <c r="K50" s="74">
        <v>38013.475496876126</v>
      </c>
      <c r="L50" s="74">
        <v>37993.263714305234</v>
      </c>
      <c r="M50" s="89">
        <v>38129.226012883373</v>
      </c>
      <c r="N50" s="89">
        <v>38452.034786362616</v>
      </c>
      <c r="O50" s="89">
        <v>39509.396285497955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1:O40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M45" sqref="M45"/>
    </sheetView>
  </sheetViews>
  <sheetFormatPr baseColWidth="10" defaultColWidth="8.83203125" defaultRowHeight="15"/>
  <cols>
    <col min="1" max="1" width="3.83203125" bestFit="1" customWidth="1"/>
    <col min="2" max="2" width="41.33203125" customWidth="1"/>
    <col min="3" max="12" width="13.5" bestFit="1" customWidth="1"/>
    <col min="13" max="15" width="13.5" style="86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</row>
    <row r="3" spans="1:15">
      <c r="A3" s="14">
        <v>1</v>
      </c>
      <c r="B3" s="15" t="s">
        <v>116</v>
      </c>
      <c r="C3" s="72">
        <v>74.672015189000007</v>
      </c>
      <c r="D3" s="72">
        <v>70.383445193</v>
      </c>
      <c r="E3" s="72">
        <v>67.343934778000005</v>
      </c>
      <c r="F3" s="72">
        <v>58.81480809</v>
      </c>
      <c r="G3" s="72">
        <v>61.299290042000003</v>
      </c>
      <c r="H3" s="72">
        <v>57.264318436000003</v>
      </c>
      <c r="I3" s="72">
        <v>58.549396311999999</v>
      </c>
      <c r="J3" s="72">
        <v>62.497929345999999</v>
      </c>
      <c r="K3" s="72">
        <v>58.201783663000001</v>
      </c>
      <c r="L3" s="72">
        <v>47.944843399</v>
      </c>
      <c r="M3" s="87">
        <v>52.241495473999997</v>
      </c>
      <c r="N3" s="87">
        <v>49.395708900000002</v>
      </c>
      <c r="O3" s="87">
        <v>41.900135182</v>
      </c>
    </row>
    <row r="4" spans="1:15">
      <c r="A4" s="14">
        <v>2</v>
      </c>
      <c r="B4" s="15" t="s">
        <v>117</v>
      </c>
      <c r="C4" s="72">
        <v>284.30789700000003</v>
      </c>
      <c r="D4" s="72">
        <v>362.85652299999998</v>
      </c>
      <c r="E4" s="72">
        <v>363.48294099999998</v>
      </c>
      <c r="F4" s="72">
        <v>116.62454200000001</v>
      </c>
      <c r="G4" s="72">
        <v>94.671268999999995</v>
      </c>
      <c r="H4" s="72">
        <v>102.109562</v>
      </c>
      <c r="I4" s="72">
        <v>191.340799</v>
      </c>
      <c r="J4" s="72">
        <v>87.117954702999995</v>
      </c>
      <c r="K4" s="72">
        <v>219.21401599999999</v>
      </c>
      <c r="L4" s="72">
        <v>970.317725</v>
      </c>
      <c r="M4" s="87">
        <v>152.26219800000001</v>
      </c>
      <c r="N4" s="87">
        <v>789.91073009000002</v>
      </c>
      <c r="O4" s="87">
        <v>161.07952399999999</v>
      </c>
    </row>
    <row r="5" spans="1:15">
      <c r="A5" s="14">
        <v>3</v>
      </c>
      <c r="B5" s="15" t="s">
        <v>118</v>
      </c>
      <c r="C5" s="72">
        <v>59654.230532324</v>
      </c>
      <c r="D5" s="72">
        <v>58643.246492407001</v>
      </c>
      <c r="E5" s="72">
        <v>59807.655231101002</v>
      </c>
      <c r="F5" s="72">
        <v>62512.606706084</v>
      </c>
      <c r="G5" s="72">
        <v>62135.629786600999</v>
      </c>
      <c r="H5" s="72">
        <v>62334.414735724997</v>
      </c>
      <c r="I5" s="72">
        <v>61975.893274155998</v>
      </c>
      <c r="J5" s="72">
        <v>61536.541943584001</v>
      </c>
      <c r="K5" s="72">
        <v>61892.957564154996</v>
      </c>
      <c r="L5" s="72">
        <v>61510.766520924</v>
      </c>
      <c r="M5" s="87">
        <v>59971.028114054003</v>
      </c>
      <c r="N5" s="87">
        <v>59175.116538561997</v>
      </c>
      <c r="O5" s="87">
        <v>59798.964169658997</v>
      </c>
    </row>
    <row r="6" spans="1:15">
      <c r="A6" s="14">
        <v>4</v>
      </c>
      <c r="B6" s="15" t="s">
        <v>119</v>
      </c>
      <c r="C6" s="72">
        <v>59.989413634999998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87">
        <v>0</v>
      </c>
      <c r="N6" s="87">
        <v>0</v>
      </c>
      <c r="O6" s="87">
        <v>0</v>
      </c>
    </row>
    <row r="7" spans="1:15">
      <c r="A7" s="14">
        <v>5</v>
      </c>
      <c r="B7" s="15" t="s">
        <v>120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87">
        <v>0</v>
      </c>
      <c r="N7" s="87">
        <v>0</v>
      </c>
      <c r="O7" s="87">
        <v>0</v>
      </c>
    </row>
    <row r="8" spans="1:15">
      <c r="A8" s="14">
        <v>6</v>
      </c>
      <c r="B8" s="15" t="s">
        <v>121</v>
      </c>
      <c r="C8" s="72">
        <v>16997.025480370292</v>
      </c>
      <c r="D8" s="72">
        <v>18109.609601740794</v>
      </c>
      <c r="E8" s="72">
        <v>18992.729022244774</v>
      </c>
      <c r="F8" s="72">
        <v>19376.765481270257</v>
      </c>
      <c r="G8" s="72">
        <v>20119.676565216079</v>
      </c>
      <c r="H8" s="72">
        <v>20012.832102024764</v>
      </c>
      <c r="I8" s="72">
        <v>20585.37087461276</v>
      </c>
      <c r="J8" s="72">
        <v>22077.276148311103</v>
      </c>
      <c r="K8" s="72">
        <v>22615.082236096852</v>
      </c>
      <c r="L8" s="72">
        <v>22978.849824327797</v>
      </c>
      <c r="M8" s="87">
        <v>23963.8435896542</v>
      </c>
      <c r="N8" s="87">
        <v>24506.017673594313</v>
      </c>
      <c r="O8" s="87">
        <v>24452.491663245546</v>
      </c>
    </row>
    <row r="9" spans="1:15">
      <c r="A9" s="14">
        <v>7</v>
      </c>
      <c r="B9" s="15" t="s">
        <v>122</v>
      </c>
      <c r="C9" s="72">
        <v>2233.1290568879999</v>
      </c>
      <c r="D9" s="72">
        <v>2765.1133522300001</v>
      </c>
      <c r="E9" s="72">
        <v>3110.295619648</v>
      </c>
      <c r="F9" s="72">
        <v>3722.0192184060002</v>
      </c>
      <c r="G9" s="72">
        <v>3628.4508590099999</v>
      </c>
      <c r="H9" s="72">
        <v>4077.5206235280002</v>
      </c>
      <c r="I9" s="72">
        <v>3458.7878360949999</v>
      </c>
      <c r="J9" s="72">
        <v>3442.5706286680002</v>
      </c>
      <c r="K9" s="72">
        <v>3094.0435962850001</v>
      </c>
      <c r="L9" s="72">
        <v>3420.2516552920001</v>
      </c>
      <c r="M9" s="87">
        <v>3538.2908394589999</v>
      </c>
      <c r="N9" s="87">
        <v>3231.8705843379998</v>
      </c>
      <c r="O9" s="87">
        <v>3041.4494457410001</v>
      </c>
    </row>
    <row r="10" spans="1:15">
      <c r="A10" s="14">
        <v>8</v>
      </c>
      <c r="B10" s="15" t="s">
        <v>123</v>
      </c>
      <c r="C10" s="72">
        <v>12555.23737177868</v>
      </c>
      <c r="D10" s="72">
        <v>12573.7553476967</v>
      </c>
      <c r="E10" s="72">
        <v>12226.782416244609</v>
      </c>
      <c r="F10" s="72">
        <v>12341.84402287836</v>
      </c>
      <c r="G10" s="72">
        <v>12010.015713123468</v>
      </c>
      <c r="H10" s="72">
        <v>11918.50915333078</v>
      </c>
      <c r="I10" s="72">
        <v>12398.541222909289</v>
      </c>
      <c r="J10" s="72">
        <v>12518.11270633558</v>
      </c>
      <c r="K10" s="72">
        <v>12520.56496636022</v>
      </c>
      <c r="L10" s="72">
        <v>12336.96297351318</v>
      </c>
      <c r="M10" s="87">
        <v>12148.026093706179</v>
      </c>
      <c r="N10" s="87">
        <v>11656.895019396179</v>
      </c>
      <c r="O10" s="87">
        <v>11529.972887395179</v>
      </c>
    </row>
    <row r="11" spans="1:15">
      <c r="A11" s="14">
        <v>9</v>
      </c>
      <c r="B11" s="15" t="s">
        <v>124</v>
      </c>
      <c r="C11" s="72">
        <v>1294.9059802428965</v>
      </c>
      <c r="D11" s="72">
        <v>1298.3568974278965</v>
      </c>
      <c r="E11" s="72">
        <v>1366.2000965108964</v>
      </c>
      <c r="F11" s="72">
        <v>1371.829804344</v>
      </c>
      <c r="G11" s="72">
        <v>1561.8616329409999</v>
      </c>
      <c r="H11" s="72">
        <v>1661.024452072</v>
      </c>
      <c r="I11" s="72">
        <v>1672.7859989264366</v>
      </c>
      <c r="J11" s="72">
        <v>1218.7116405728964</v>
      </c>
      <c r="K11" s="72">
        <v>1216.7899909549999</v>
      </c>
      <c r="L11" s="72">
        <v>1226.235385833</v>
      </c>
      <c r="M11" s="87">
        <v>1292.0318136349999</v>
      </c>
      <c r="N11" s="87">
        <v>1295.6462381599999</v>
      </c>
      <c r="O11" s="87">
        <v>1367.144114273</v>
      </c>
    </row>
    <row r="12" spans="1:15">
      <c r="A12" s="14">
        <v>10</v>
      </c>
      <c r="B12" s="15" t="s">
        <v>125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87">
        <v>0</v>
      </c>
      <c r="N12" s="87">
        <v>0</v>
      </c>
      <c r="O12" s="87">
        <v>0</v>
      </c>
    </row>
    <row r="13" spans="1:15">
      <c r="A13" s="14">
        <v>11</v>
      </c>
      <c r="B13" s="15" t="s">
        <v>126</v>
      </c>
      <c r="C13" s="73">
        <v>5258.3414615326519</v>
      </c>
      <c r="D13" s="73">
        <v>5641.0968413406717</v>
      </c>
      <c r="E13" s="73">
        <v>5842.7938955107538</v>
      </c>
      <c r="F13" s="73">
        <v>6330.6728794962373</v>
      </c>
      <c r="G13" s="73">
        <v>6068.9715784579703</v>
      </c>
      <c r="H13" s="73">
        <v>6074.7925909631485</v>
      </c>
      <c r="I13" s="73">
        <v>5910.1084996695699</v>
      </c>
      <c r="J13" s="73">
        <v>5964.0016288061834</v>
      </c>
      <c r="K13" s="73">
        <v>6009.0666534998472</v>
      </c>
      <c r="L13" s="73">
        <v>6062.4645180824136</v>
      </c>
      <c r="M13" s="87">
        <v>5789.3446474569182</v>
      </c>
      <c r="N13" s="87">
        <v>5934.0271832623093</v>
      </c>
      <c r="O13" s="87">
        <v>5933.6781831098351</v>
      </c>
    </row>
    <row r="14" spans="1:15">
      <c r="A14" s="14">
        <v>12</v>
      </c>
      <c r="B14" s="15" t="s">
        <v>10</v>
      </c>
      <c r="C14" s="73">
        <v>58.874633000000003</v>
      </c>
      <c r="D14" s="73">
        <v>59.053873000000003</v>
      </c>
      <c r="E14" s="73">
        <v>257.28710000000001</v>
      </c>
      <c r="F14" s="73">
        <v>251.20701299999999</v>
      </c>
      <c r="G14" s="73">
        <v>251.70338599999999</v>
      </c>
      <c r="H14" s="73">
        <v>253.282971</v>
      </c>
      <c r="I14" s="73">
        <v>254.03587200000001</v>
      </c>
      <c r="J14" s="73">
        <v>253.75144499999999</v>
      </c>
      <c r="K14" s="73">
        <v>254.20538199999999</v>
      </c>
      <c r="L14" s="73">
        <v>254.10844800000001</v>
      </c>
      <c r="M14" s="87">
        <v>254.37918400000001</v>
      </c>
      <c r="N14" s="87">
        <v>253.69911200000001</v>
      </c>
      <c r="O14" s="87">
        <v>249.096858</v>
      </c>
    </row>
    <row r="15" spans="1:15">
      <c r="A15" s="14">
        <v>13</v>
      </c>
      <c r="B15" s="15" t="s">
        <v>112</v>
      </c>
      <c r="C15" s="73">
        <v>120.04295216761901</v>
      </c>
      <c r="D15" s="73">
        <v>117.52058905169599</v>
      </c>
      <c r="E15" s="73">
        <v>117.770031370501</v>
      </c>
      <c r="F15" s="73">
        <v>215.12243361523699</v>
      </c>
      <c r="G15" s="73">
        <v>211.26922906531698</v>
      </c>
      <c r="H15" s="73">
        <v>210.48541983088799</v>
      </c>
      <c r="I15" s="73">
        <v>200.60722009442301</v>
      </c>
      <c r="J15" s="73">
        <v>199.18473515978602</v>
      </c>
      <c r="K15" s="73">
        <v>191.52384442680099</v>
      </c>
      <c r="L15" s="73">
        <v>189.232752176319</v>
      </c>
      <c r="M15" s="87">
        <v>186.24614156318898</v>
      </c>
      <c r="N15" s="87">
        <v>179.07989551289498</v>
      </c>
      <c r="O15" s="87">
        <v>176.29472141892998</v>
      </c>
    </row>
    <row r="16" spans="1:15">
      <c r="A16" s="14">
        <v>14</v>
      </c>
      <c r="B16" s="15" t="s">
        <v>113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87">
        <v>0</v>
      </c>
      <c r="N16" s="87">
        <v>0</v>
      </c>
      <c r="O16" s="87">
        <v>0</v>
      </c>
    </row>
    <row r="17" spans="1:15">
      <c r="A17" s="14">
        <v>15</v>
      </c>
      <c r="B17" s="15" t="s">
        <v>114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87">
        <v>0</v>
      </c>
      <c r="N17" s="87">
        <v>0</v>
      </c>
      <c r="O17" s="87">
        <v>0</v>
      </c>
    </row>
    <row r="18" spans="1:15">
      <c r="A18" s="14">
        <v>16</v>
      </c>
      <c r="B18" s="15" t="s">
        <v>115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87">
        <v>0</v>
      </c>
      <c r="N18" s="87">
        <v>0</v>
      </c>
      <c r="O18" s="87">
        <v>0</v>
      </c>
    </row>
    <row r="19" spans="1:15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87">
        <v>0</v>
      </c>
      <c r="N19" s="87">
        <v>0</v>
      </c>
      <c r="O19" s="87">
        <v>0</v>
      </c>
    </row>
    <row r="20" spans="1:15">
      <c r="A20" s="14">
        <v>18</v>
      </c>
      <c r="B20" s="15" t="s">
        <v>12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87">
        <v>0</v>
      </c>
      <c r="N20" s="87">
        <v>0</v>
      </c>
      <c r="O20" s="87">
        <v>0</v>
      </c>
    </row>
    <row r="21" spans="1:15">
      <c r="A21" s="14">
        <v>19</v>
      </c>
      <c r="B21" s="15" t="s">
        <v>127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87">
        <v>0</v>
      </c>
      <c r="N21" s="87">
        <v>0</v>
      </c>
      <c r="O21" s="87">
        <v>0</v>
      </c>
    </row>
    <row r="22" spans="1:15">
      <c r="A22" s="14">
        <v>20</v>
      </c>
      <c r="B22" s="15" t="s">
        <v>128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87">
        <v>0</v>
      </c>
      <c r="N22" s="87">
        <v>0</v>
      </c>
      <c r="O22" s="87">
        <v>0</v>
      </c>
    </row>
    <row r="23" spans="1:15">
      <c r="A23" s="14">
        <v>21</v>
      </c>
      <c r="B23" s="15" t="s">
        <v>129</v>
      </c>
      <c r="C23" s="73">
        <v>21.5167</v>
      </c>
      <c r="D23" s="73">
        <v>21.5167</v>
      </c>
      <c r="E23" s="73">
        <v>21.5167</v>
      </c>
      <c r="F23" s="73">
        <v>21.5167</v>
      </c>
      <c r="G23" s="73">
        <v>21.5167</v>
      </c>
      <c r="H23" s="73">
        <v>21.5167</v>
      </c>
      <c r="I23" s="73">
        <v>21.5167</v>
      </c>
      <c r="J23" s="73">
        <v>21.5167</v>
      </c>
      <c r="K23" s="73">
        <v>21.5167</v>
      </c>
      <c r="L23" s="73">
        <v>21.5167</v>
      </c>
      <c r="M23" s="87">
        <v>21.5167</v>
      </c>
      <c r="N23" s="87">
        <v>21.5167</v>
      </c>
      <c r="O23" s="87">
        <v>21.5167</v>
      </c>
    </row>
    <row r="24" spans="1:15">
      <c r="A24" s="14">
        <v>22</v>
      </c>
      <c r="B24" s="17" t="s">
        <v>13</v>
      </c>
      <c r="C24" s="74">
        <v>98612.273494128152</v>
      </c>
      <c r="D24" s="74">
        <v>99662.509663087782</v>
      </c>
      <c r="E24" s="74">
        <v>102173.85698840852</v>
      </c>
      <c r="F24" s="74">
        <v>106319.02360918411</v>
      </c>
      <c r="G24" s="74">
        <v>106165.06600945684</v>
      </c>
      <c r="H24" s="74">
        <v>106723.75262891059</v>
      </c>
      <c r="I24" s="74">
        <v>106727.53769377554</v>
      </c>
      <c r="J24" s="74">
        <v>107381.28346048655</v>
      </c>
      <c r="K24" s="74">
        <v>108093.16673344171</v>
      </c>
      <c r="L24" s="74">
        <v>109018.65134654772</v>
      </c>
      <c r="M24" s="74">
        <v>107369.21081700246</v>
      </c>
      <c r="N24" s="74">
        <v>107093.1753838157</v>
      </c>
      <c r="O24" s="74">
        <v>106773.5884020245</v>
      </c>
    </row>
    <row r="25" spans="1:15">
      <c r="A25" s="14">
        <v>23</v>
      </c>
      <c r="B25" s="15" t="s">
        <v>14</v>
      </c>
      <c r="C25" s="73">
        <v>1001.6480247160283</v>
      </c>
      <c r="D25" s="73">
        <v>882.62848905935448</v>
      </c>
      <c r="E25" s="73">
        <v>1386.7613569904124</v>
      </c>
      <c r="F25" s="73">
        <v>896.39790823614931</v>
      </c>
      <c r="G25" s="73">
        <v>957.58270417262224</v>
      </c>
      <c r="H25" s="73">
        <v>791.45746079912624</v>
      </c>
      <c r="I25" s="73">
        <v>705.34392542397734</v>
      </c>
      <c r="J25" s="73">
        <v>869.93679065329627</v>
      </c>
      <c r="K25" s="73">
        <v>1069.2563418332284</v>
      </c>
      <c r="L25" s="73">
        <v>815.23066717721224</v>
      </c>
      <c r="M25" s="73">
        <v>5099.9796067232792</v>
      </c>
      <c r="N25" s="73">
        <v>1098.4400123931639</v>
      </c>
      <c r="O25" s="73">
        <v>806.35992614761619</v>
      </c>
    </row>
    <row r="26" spans="1:15">
      <c r="A26" s="14">
        <v>24</v>
      </c>
      <c r="B26" s="15" t="s">
        <v>19</v>
      </c>
      <c r="C26" s="73">
        <v>0.84296497299999995</v>
      </c>
      <c r="D26" s="73">
        <v>0.16541750795999999</v>
      </c>
      <c r="E26" s="73">
        <v>0.19205894295999998</v>
      </c>
      <c r="F26" s="73">
        <v>0.59697264096000002</v>
      </c>
      <c r="G26" s="73">
        <v>0.61718411496000003</v>
      </c>
      <c r="H26" s="73">
        <v>0.55755560699999995</v>
      </c>
      <c r="I26" s="73">
        <v>0.465136306</v>
      </c>
      <c r="J26" s="73">
        <v>0.485543104</v>
      </c>
      <c r="K26" s="73">
        <v>0.45630015899999998</v>
      </c>
      <c r="L26" s="73">
        <v>0.477494796</v>
      </c>
      <c r="M26" s="73">
        <v>0.50054439799999995</v>
      </c>
      <c r="N26" s="73">
        <v>0.40533333599999999</v>
      </c>
      <c r="O26" s="73">
        <v>0.39900000299999999</v>
      </c>
    </row>
    <row r="27" spans="1:15">
      <c r="A27" s="14">
        <v>25</v>
      </c>
      <c r="B27" s="15" t="s">
        <v>20</v>
      </c>
      <c r="C27" s="73">
        <v>1169.3630813291375</v>
      </c>
      <c r="D27" s="73">
        <v>1515.5954886691375</v>
      </c>
      <c r="E27" s="73">
        <v>383.47702684113739</v>
      </c>
      <c r="F27" s="73">
        <v>199.14234691113739</v>
      </c>
      <c r="G27" s="73">
        <v>234.2092291061374</v>
      </c>
      <c r="H27" s="73">
        <v>785.5329427081374</v>
      </c>
      <c r="I27" s="73">
        <v>405.2678839601374</v>
      </c>
      <c r="J27" s="73">
        <v>124.20017425685739</v>
      </c>
      <c r="K27" s="73">
        <v>169.94829924413739</v>
      </c>
      <c r="L27" s="73">
        <v>162.1107169716974</v>
      </c>
      <c r="M27" s="73">
        <v>72.134929718137386</v>
      </c>
      <c r="N27" s="73">
        <v>31.691538176897392</v>
      </c>
      <c r="O27" s="73">
        <v>31.382922053137989</v>
      </c>
    </row>
    <row r="28" spans="1:15">
      <c r="A28" s="14">
        <v>26</v>
      </c>
      <c r="B28" s="15" t="s">
        <v>21</v>
      </c>
      <c r="C28" s="73">
        <v>642.91866845112702</v>
      </c>
      <c r="D28" s="73">
        <v>766.01860001066404</v>
      </c>
      <c r="E28" s="73">
        <v>732.66614500207697</v>
      </c>
      <c r="F28" s="73">
        <v>827.76758403269992</v>
      </c>
      <c r="G28" s="73">
        <v>950.63637529719483</v>
      </c>
      <c r="H28" s="73">
        <v>960.18935277034302</v>
      </c>
      <c r="I28" s="73">
        <v>775.34322468266407</v>
      </c>
      <c r="J28" s="73">
        <v>797.12400787321951</v>
      </c>
      <c r="K28" s="73">
        <v>681.85807383909616</v>
      </c>
      <c r="L28" s="73">
        <v>734.4533546570517</v>
      </c>
      <c r="M28" s="73">
        <v>862.71627312463795</v>
      </c>
      <c r="N28" s="73">
        <v>877.89915164121874</v>
      </c>
      <c r="O28" s="73">
        <v>787.50822439349156</v>
      </c>
    </row>
    <row r="29" spans="1:15">
      <c r="A29" s="14">
        <v>27</v>
      </c>
      <c r="B29" s="15" t="s">
        <v>22</v>
      </c>
      <c r="C29" s="73">
        <v>89.740809265704215</v>
      </c>
      <c r="D29" s="73">
        <v>58.306062189684205</v>
      </c>
      <c r="E29" s="73">
        <v>91.096947687244096</v>
      </c>
      <c r="F29" s="73">
        <v>20.771609726134102</v>
      </c>
      <c r="G29" s="73">
        <v>16.351940286254081</v>
      </c>
      <c r="H29" s="73">
        <v>83.479301039556205</v>
      </c>
      <c r="I29" s="73">
        <v>33.751938590904096</v>
      </c>
      <c r="J29" s="73">
        <v>15.23628382556408</v>
      </c>
      <c r="K29" s="73">
        <v>56.395205699684084</v>
      </c>
      <c r="L29" s="73">
        <v>60.543990465994078</v>
      </c>
      <c r="M29" s="73">
        <v>57.473804544004082</v>
      </c>
      <c r="N29" s="73">
        <v>71.835545749884091</v>
      </c>
      <c r="O29" s="73">
        <v>65.237257322354083</v>
      </c>
    </row>
    <row r="30" spans="1:15">
      <c r="A30" s="14">
        <v>28</v>
      </c>
      <c r="B30" s="17" t="s">
        <v>23</v>
      </c>
      <c r="C30" s="75">
        <v>2904.5135487349967</v>
      </c>
      <c r="D30" s="75">
        <v>3222.7140574368</v>
      </c>
      <c r="E30" s="75">
        <v>2594.1935354638304</v>
      </c>
      <c r="F30" s="75">
        <v>1944.6764215470805</v>
      </c>
      <c r="G30" s="75">
        <v>2159.3974329771686</v>
      </c>
      <c r="H30" s="75">
        <v>2621.2166129241627</v>
      </c>
      <c r="I30" s="75">
        <v>1920.1721089636826</v>
      </c>
      <c r="J30" s="75">
        <v>1806.9827997129373</v>
      </c>
      <c r="K30" s="75">
        <v>1977.9142207751463</v>
      </c>
      <c r="L30" s="75">
        <v>1772.816224067956</v>
      </c>
      <c r="M30" s="75">
        <v>6092.8051585080584</v>
      </c>
      <c r="N30" s="75">
        <v>2080.2715812971633</v>
      </c>
      <c r="O30" s="75">
        <v>1690.8873299195993</v>
      </c>
    </row>
    <row r="31" spans="1:15">
      <c r="A31" s="14">
        <v>29</v>
      </c>
      <c r="B31" s="17" t="s">
        <v>31</v>
      </c>
      <c r="C31" s="74">
        <v>101516.78704286313</v>
      </c>
      <c r="D31" s="74">
        <v>102885.22372052456</v>
      </c>
      <c r="E31" s="74">
        <v>104768.0505238724</v>
      </c>
      <c r="F31" s="74">
        <v>108263.70003073121</v>
      </c>
      <c r="G31" s="74">
        <v>108324.46344243403</v>
      </c>
      <c r="H31" s="74">
        <v>109344.96924183468</v>
      </c>
      <c r="I31" s="74">
        <v>108647.70980273922</v>
      </c>
      <c r="J31" s="74">
        <v>109188.26626019942</v>
      </c>
      <c r="K31" s="74">
        <v>110071.0809542169</v>
      </c>
      <c r="L31" s="74">
        <v>110791.46757061566</v>
      </c>
      <c r="M31" s="74">
        <v>113462.01597551061</v>
      </c>
      <c r="N31" s="74">
        <v>109173.44696511286</v>
      </c>
      <c r="O31" s="74">
        <v>108464.4757319441</v>
      </c>
    </row>
    <row r="32" spans="1:15">
      <c r="A32" s="14">
        <v>30</v>
      </c>
      <c r="B32" s="15" t="s">
        <v>133</v>
      </c>
      <c r="C32" s="73">
        <v>57.302590185302165</v>
      </c>
      <c r="D32" s="73">
        <v>47.969443743283001</v>
      </c>
      <c r="E32" s="73">
        <v>55.887281637004193</v>
      </c>
      <c r="F32" s="73">
        <v>50.063960097158912</v>
      </c>
      <c r="G32" s="73">
        <v>78.838450755184397</v>
      </c>
      <c r="H32" s="73">
        <v>46.819148827620054</v>
      </c>
      <c r="I32" s="73">
        <v>58.918550236972209</v>
      </c>
      <c r="J32" s="73">
        <v>36.892346159457681</v>
      </c>
      <c r="K32" s="73">
        <v>46.639387905262225</v>
      </c>
      <c r="L32" s="73">
        <v>42.552058691500193</v>
      </c>
      <c r="M32" s="73">
        <v>52.251459945408698</v>
      </c>
      <c r="N32" s="73">
        <v>68.580272090419498</v>
      </c>
      <c r="O32" s="73">
        <v>40.779693526113661</v>
      </c>
    </row>
    <row r="33" spans="1:15">
      <c r="A33" s="14">
        <v>31</v>
      </c>
      <c r="B33" s="15" t="s">
        <v>134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</row>
    <row r="34" spans="1:15">
      <c r="A34" s="14">
        <v>32</v>
      </c>
      <c r="B34" s="15" t="s">
        <v>135</v>
      </c>
      <c r="C34" s="73">
        <v>550.37464324388452</v>
      </c>
      <c r="D34" s="73">
        <v>145.3441843528845</v>
      </c>
      <c r="E34" s="73">
        <v>41.734716403884498</v>
      </c>
      <c r="F34" s="73">
        <v>224.11766006988449</v>
      </c>
      <c r="G34" s="73">
        <v>206.25389833688445</v>
      </c>
      <c r="H34" s="73">
        <v>594.11848841088454</v>
      </c>
      <c r="I34" s="73">
        <v>331.27585253888446</v>
      </c>
      <c r="J34" s="73">
        <v>53.956693779654465</v>
      </c>
      <c r="K34" s="73">
        <v>50.496545678884459</v>
      </c>
      <c r="L34" s="73">
        <v>154.77926780488446</v>
      </c>
      <c r="M34" s="73">
        <v>28.290830043884462</v>
      </c>
      <c r="N34" s="73">
        <v>38.81146430944446</v>
      </c>
      <c r="O34" s="73">
        <v>18.67615010472446</v>
      </c>
    </row>
    <row r="35" spans="1:15">
      <c r="A35" s="14">
        <v>33</v>
      </c>
      <c r="B35" s="15" t="s">
        <v>136</v>
      </c>
      <c r="C35" s="73">
        <v>0</v>
      </c>
      <c r="D35" s="73">
        <v>4.1040000000000001</v>
      </c>
      <c r="E35" s="73">
        <v>4.1040000000000001</v>
      </c>
      <c r="F35" s="73">
        <v>4.5599999999999996</v>
      </c>
      <c r="G35" s="73">
        <v>4.4966666670000004</v>
      </c>
      <c r="H35" s="73">
        <v>4.4966666670000004</v>
      </c>
      <c r="I35" s="73">
        <v>4.3700000010000002</v>
      </c>
      <c r="J35" s="73">
        <v>4.3066666680000001</v>
      </c>
      <c r="K35" s="73">
        <v>4.243333335</v>
      </c>
      <c r="L35" s="73">
        <v>4.1800000019999999</v>
      </c>
      <c r="M35" s="73">
        <v>4.1166666689999998</v>
      </c>
      <c r="N35" s="73">
        <v>4.0533333359999997</v>
      </c>
      <c r="O35" s="73">
        <v>3.990000003</v>
      </c>
    </row>
    <row r="36" spans="1:15">
      <c r="A36" s="14">
        <v>34</v>
      </c>
      <c r="B36" s="15" t="s">
        <v>137</v>
      </c>
      <c r="C36" s="73">
        <v>35.498382863983487</v>
      </c>
      <c r="D36" s="73">
        <v>32.184477808658158</v>
      </c>
      <c r="E36" s="73">
        <v>35.872986038241926</v>
      </c>
      <c r="F36" s="73">
        <v>35.540637873966674</v>
      </c>
      <c r="G36" s="73">
        <v>36.437185537293637</v>
      </c>
      <c r="H36" s="73">
        <v>38.109933893580504</v>
      </c>
      <c r="I36" s="73">
        <v>40.836684803381395</v>
      </c>
      <c r="J36" s="73">
        <v>35.296014638080933</v>
      </c>
      <c r="K36" s="73">
        <v>36.31418089890991</v>
      </c>
      <c r="L36" s="73">
        <v>39.557317702943955</v>
      </c>
      <c r="M36" s="73">
        <v>33.8848675650245</v>
      </c>
      <c r="N36" s="73">
        <v>36.471327356097916</v>
      </c>
      <c r="O36" s="73">
        <v>36.759859530357424</v>
      </c>
    </row>
    <row r="37" spans="1:15">
      <c r="A37" s="14">
        <v>35</v>
      </c>
      <c r="B37" s="15" t="s">
        <v>138</v>
      </c>
      <c r="C37" s="73">
        <v>404.21503270068018</v>
      </c>
      <c r="D37" s="73">
        <v>228.12187495474521</v>
      </c>
      <c r="E37" s="73">
        <v>276.71031362748522</v>
      </c>
      <c r="F37" s="73">
        <v>165.19178824888559</v>
      </c>
      <c r="G37" s="73">
        <v>228.78627498086718</v>
      </c>
      <c r="H37" s="73">
        <v>311.05580594467216</v>
      </c>
      <c r="I37" s="73">
        <v>231.7266217107273</v>
      </c>
      <c r="J37" s="73">
        <v>286.93423880725646</v>
      </c>
      <c r="K37" s="73">
        <v>396.91715844831936</v>
      </c>
      <c r="L37" s="73">
        <v>276.58388984485242</v>
      </c>
      <c r="M37" s="73">
        <v>200.98662371194854</v>
      </c>
      <c r="N37" s="73">
        <v>284.01062771186241</v>
      </c>
      <c r="O37" s="73">
        <v>300.8816805427283</v>
      </c>
    </row>
    <row r="38" spans="1:15">
      <c r="A38" s="14">
        <v>36</v>
      </c>
      <c r="B38" s="17" t="s">
        <v>33</v>
      </c>
      <c r="C38" s="74">
        <v>1047.3906489938506</v>
      </c>
      <c r="D38" s="74">
        <v>457.72398085957155</v>
      </c>
      <c r="E38" s="74">
        <v>414.30929770661521</v>
      </c>
      <c r="F38" s="74">
        <v>479.47404628989568</v>
      </c>
      <c r="G38" s="74">
        <v>554.81247627722973</v>
      </c>
      <c r="H38" s="74">
        <v>994.60004374375762</v>
      </c>
      <c r="I38" s="74">
        <v>667.1277092909653</v>
      </c>
      <c r="J38" s="74">
        <v>417.3859600524496</v>
      </c>
      <c r="K38" s="74">
        <v>534.61060626637573</v>
      </c>
      <c r="L38" s="74">
        <v>517.6525340461809</v>
      </c>
      <c r="M38" s="74">
        <v>319.53044793526618</v>
      </c>
      <c r="N38" s="74">
        <v>431.92702480382485</v>
      </c>
      <c r="O38" s="74">
        <v>401.08738370692379</v>
      </c>
    </row>
    <row r="39" spans="1:15">
      <c r="A39" s="14">
        <v>37</v>
      </c>
      <c r="B39" s="17" t="s">
        <v>32</v>
      </c>
      <c r="C39" s="74">
        <v>100469.39639386925</v>
      </c>
      <c r="D39" s="74">
        <v>102427.49973966503</v>
      </c>
      <c r="E39" s="74">
        <v>104353.7412261658</v>
      </c>
      <c r="F39" s="74">
        <v>107784.22598444128</v>
      </c>
      <c r="G39" s="74">
        <v>107769.65096615675</v>
      </c>
      <c r="H39" s="74">
        <v>108350.36919809104</v>
      </c>
      <c r="I39" s="74">
        <v>107980.58209344822</v>
      </c>
      <c r="J39" s="74">
        <v>108770.88030014704</v>
      </c>
      <c r="K39" s="74">
        <v>109536.47034795057</v>
      </c>
      <c r="L39" s="74">
        <v>110273.81503656952</v>
      </c>
      <c r="M39" s="74">
        <v>113142.48552757531</v>
      </c>
      <c r="N39" s="74">
        <v>108741.51994030898</v>
      </c>
      <c r="O39" s="74">
        <v>108063.38834823722</v>
      </c>
    </row>
    <row r="40" spans="1:15">
      <c r="B40" s="8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A1:O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21" sqref="R21"/>
    </sheetView>
  </sheetViews>
  <sheetFormatPr baseColWidth="10" defaultColWidth="8.83203125" defaultRowHeight="15"/>
  <cols>
    <col min="1" max="1" width="3.83203125" bestFit="1" customWidth="1"/>
    <col min="2" max="2" width="42.33203125" customWidth="1"/>
    <col min="3" max="5" width="10.83203125" bestFit="1" customWidth="1"/>
    <col min="6" max="6" width="12.1640625" bestFit="1" customWidth="1"/>
    <col min="7" max="7" width="9.33203125" bestFit="1" customWidth="1"/>
    <col min="8" max="12" width="10.83203125" bestFit="1" customWidth="1"/>
    <col min="13" max="15" width="11.33203125" style="86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</row>
    <row r="3" spans="1:15">
      <c r="A3" s="14">
        <v>1</v>
      </c>
      <c r="B3" s="15" t="s">
        <v>44</v>
      </c>
      <c r="C3" s="73">
        <v>6401.0350253549832</v>
      </c>
      <c r="D3" s="73">
        <v>7095.4300442717258</v>
      </c>
      <c r="E3" s="73">
        <v>7789.1162535108133</v>
      </c>
      <c r="F3" s="73">
        <v>8573.929537199303</v>
      </c>
      <c r="G3" s="73">
        <v>711.57878323151442</v>
      </c>
      <c r="H3" s="73">
        <v>1375.3724839087602</v>
      </c>
      <c r="I3" s="73">
        <v>2103.2141656926979</v>
      </c>
      <c r="J3" s="73">
        <v>2976.2947368395344</v>
      </c>
      <c r="K3" s="73">
        <v>3679.9004814178475</v>
      </c>
      <c r="L3" s="73">
        <v>4383.5745783005978</v>
      </c>
      <c r="M3" s="87">
        <v>4950.4907887266754</v>
      </c>
      <c r="N3" s="87">
        <v>5658.2760809609081</v>
      </c>
      <c r="O3" s="87">
        <v>6344.2852562349963</v>
      </c>
    </row>
    <row r="4" spans="1:15">
      <c r="A4" s="14">
        <v>2</v>
      </c>
      <c r="B4" s="15" t="s">
        <v>45</v>
      </c>
      <c r="C4" s="73">
        <v>870.56669254029396</v>
      </c>
      <c r="D4" s="73">
        <v>948.63188639471412</v>
      </c>
      <c r="E4" s="73">
        <v>989.94650629550404</v>
      </c>
      <c r="F4" s="73">
        <v>1068.6516508144321</v>
      </c>
      <c r="G4" s="73">
        <v>3.375597999</v>
      </c>
      <c r="H4" s="73">
        <v>13.230691998999999</v>
      </c>
      <c r="I4" s="73">
        <v>80.683248850578906</v>
      </c>
      <c r="J4" s="73">
        <v>328.07255114936004</v>
      </c>
      <c r="K4" s="73">
        <v>458.83125859797997</v>
      </c>
      <c r="L4" s="73">
        <v>628.57513937500596</v>
      </c>
      <c r="M4" s="87">
        <v>711.99564332901605</v>
      </c>
      <c r="N4" s="87">
        <v>765.49904048705901</v>
      </c>
      <c r="O4" s="87">
        <v>799.89055177439889</v>
      </c>
    </row>
    <row r="5" spans="1:15">
      <c r="A5" s="14">
        <v>3</v>
      </c>
      <c r="B5" s="15" t="s">
        <v>46</v>
      </c>
      <c r="C5" s="73">
        <v>465.41796273305005</v>
      </c>
      <c r="D5" s="73">
        <v>527.23985742317006</v>
      </c>
      <c r="E5" s="73">
        <v>568.15786099998002</v>
      </c>
      <c r="F5" s="73">
        <v>649.20400195825016</v>
      </c>
      <c r="G5" s="73">
        <v>44.525968518409996</v>
      </c>
      <c r="H5" s="73">
        <v>82.197132177959986</v>
      </c>
      <c r="I5" s="73">
        <v>137.62726465021998</v>
      </c>
      <c r="J5" s="73">
        <v>197.99661189843999</v>
      </c>
      <c r="K5" s="73">
        <v>244.10220624639001</v>
      </c>
      <c r="L5" s="73">
        <v>284.59877157658002</v>
      </c>
      <c r="M5" s="87">
        <v>321.07826474506999</v>
      </c>
      <c r="N5" s="87">
        <v>369.91189646413</v>
      </c>
      <c r="O5" s="87">
        <v>407.46110676107003</v>
      </c>
    </row>
    <row r="6" spans="1:15">
      <c r="A6" s="14">
        <v>4</v>
      </c>
      <c r="B6" s="15" t="s">
        <v>47</v>
      </c>
      <c r="C6" s="73">
        <v>434.75910882992946</v>
      </c>
      <c r="D6" s="73">
        <v>422.23059852928435</v>
      </c>
      <c r="E6" s="73">
        <v>535.01905861077591</v>
      </c>
      <c r="F6" s="73">
        <v>609.30797634069017</v>
      </c>
      <c r="G6" s="73">
        <v>176.5350770249234</v>
      </c>
      <c r="H6" s="73">
        <v>273.32305928360091</v>
      </c>
      <c r="I6" s="73">
        <v>426.95763741079514</v>
      </c>
      <c r="J6" s="73">
        <v>549.18634636361458</v>
      </c>
      <c r="K6" s="73">
        <v>721.60986616261482</v>
      </c>
      <c r="L6" s="73">
        <v>1006.164438977214</v>
      </c>
      <c r="M6" s="87">
        <v>1168.2589676917107</v>
      </c>
      <c r="N6" s="87">
        <v>1261.7309683092108</v>
      </c>
      <c r="O6" s="87">
        <v>1490.359411351672</v>
      </c>
    </row>
    <row r="7" spans="1:15">
      <c r="A7" s="14">
        <v>5</v>
      </c>
      <c r="B7" s="15" t="s">
        <v>48</v>
      </c>
      <c r="C7" s="73">
        <v>15.199789994579998</v>
      </c>
      <c r="D7" s="73">
        <v>15.587599792029998</v>
      </c>
      <c r="E7" s="73">
        <v>20.855557272029998</v>
      </c>
      <c r="F7" s="73">
        <v>31.82715997803</v>
      </c>
      <c r="G7" s="73">
        <v>2.72151838</v>
      </c>
      <c r="H7" s="73">
        <v>0.93361872977999993</v>
      </c>
      <c r="I7" s="73">
        <v>1.5128599760000001</v>
      </c>
      <c r="J7" s="73">
        <v>0.79373473500000002</v>
      </c>
      <c r="K7" s="73">
        <v>1.0067924049999999</v>
      </c>
      <c r="L7" s="73">
        <v>1.9337428290000001</v>
      </c>
      <c r="M7" s="87">
        <v>1.491126368</v>
      </c>
      <c r="N7" s="87">
        <v>2.2401174030000002</v>
      </c>
      <c r="O7" s="87">
        <v>2.4994361399999998</v>
      </c>
    </row>
    <row r="8" spans="1:15">
      <c r="A8" s="14">
        <v>6</v>
      </c>
      <c r="B8" s="17" t="s">
        <v>49</v>
      </c>
      <c r="C8" s="74">
        <v>8186.9785794528398</v>
      </c>
      <c r="D8" s="74">
        <v>9009.1199864109203</v>
      </c>
      <c r="E8" s="74">
        <v>9903.0952366891015</v>
      </c>
      <c r="F8" s="74">
        <v>10932.92032629071</v>
      </c>
      <c r="G8" s="74">
        <v>938.73694515384818</v>
      </c>
      <c r="H8" s="74">
        <v>1745.0569860991009</v>
      </c>
      <c r="I8" s="74">
        <v>2749.9951765802921</v>
      </c>
      <c r="J8" s="74">
        <v>4052.3439809859483</v>
      </c>
      <c r="K8" s="74">
        <v>5105.4506048298317</v>
      </c>
      <c r="L8" s="74">
        <v>6304.8466710583971</v>
      </c>
      <c r="M8" s="74">
        <v>7153.3147908604715</v>
      </c>
      <c r="N8" s="74">
        <v>8057.6581036243078</v>
      </c>
      <c r="O8" s="74">
        <v>9044.4957622621405</v>
      </c>
    </row>
    <row r="9" spans="1:15">
      <c r="A9" s="14">
        <v>7</v>
      </c>
      <c r="B9" s="15" t="s">
        <v>50</v>
      </c>
      <c r="C9" s="73">
        <v>16.401168348959999</v>
      </c>
      <c r="D9" s="73">
        <v>19.277716366949999</v>
      </c>
      <c r="E9" s="73">
        <v>21.602575126950001</v>
      </c>
      <c r="F9" s="73">
        <v>26.151637249139998</v>
      </c>
      <c r="G9" s="73">
        <v>2.9242872967199998</v>
      </c>
      <c r="H9" s="73">
        <v>5.3710972337700005</v>
      </c>
      <c r="I9" s="73">
        <v>8.0929401812500004</v>
      </c>
      <c r="J9" s="73">
        <v>9.9734183518499986</v>
      </c>
      <c r="K9" s="73">
        <v>11.423333988389999</v>
      </c>
      <c r="L9" s="73">
        <v>13.738197796599998</v>
      </c>
      <c r="M9" s="87">
        <v>18.164610717829998</v>
      </c>
      <c r="N9" s="87">
        <v>18.617959068620003</v>
      </c>
      <c r="O9" s="87">
        <v>21.689659403089998</v>
      </c>
    </row>
    <row r="10" spans="1:15">
      <c r="A10" s="14">
        <v>8</v>
      </c>
      <c r="B10" s="15" t="s">
        <v>51</v>
      </c>
      <c r="C10" s="73">
        <v>77.971233164530005</v>
      </c>
      <c r="D10" s="73">
        <v>84.164767287529997</v>
      </c>
      <c r="E10" s="73">
        <v>85.750116099530004</v>
      </c>
      <c r="F10" s="73">
        <v>104.23272882640001</v>
      </c>
      <c r="G10" s="73">
        <v>2.1797774090000002</v>
      </c>
      <c r="H10" s="73">
        <v>6.4623804600000003</v>
      </c>
      <c r="I10" s="73">
        <v>12.733028932</v>
      </c>
      <c r="J10" s="73">
        <v>17.819676373</v>
      </c>
      <c r="K10" s="73">
        <v>26.335717529</v>
      </c>
      <c r="L10" s="73">
        <v>33.256604283000001</v>
      </c>
      <c r="M10" s="87">
        <v>39.425961547999997</v>
      </c>
      <c r="N10" s="87">
        <v>50.1555083035</v>
      </c>
      <c r="O10" s="87">
        <v>58.023271287500002</v>
      </c>
    </row>
    <row r="11" spans="1:15">
      <c r="A11" s="14">
        <v>9</v>
      </c>
      <c r="B11" s="15" t="s">
        <v>52</v>
      </c>
      <c r="C11" s="73">
        <v>127.31239413055559</v>
      </c>
      <c r="D11" s="73">
        <v>158.99697037583661</v>
      </c>
      <c r="E11" s="73">
        <v>174.56128814311754</v>
      </c>
      <c r="F11" s="73">
        <v>215.52098345647804</v>
      </c>
      <c r="G11" s="73">
        <v>13.994283214156509</v>
      </c>
      <c r="H11" s="73">
        <v>29.074725246313001</v>
      </c>
      <c r="I11" s="73">
        <v>43.478132911469501</v>
      </c>
      <c r="J11" s="73">
        <v>57.974194143946001</v>
      </c>
      <c r="K11" s="73">
        <v>72.490354381818292</v>
      </c>
      <c r="L11" s="73">
        <v>86.981911770010498</v>
      </c>
      <c r="M11" s="87">
        <v>100.4430650202027</v>
      </c>
      <c r="N11" s="87">
        <v>116.32196058972501</v>
      </c>
      <c r="O11" s="87">
        <v>131.0417249289672</v>
      </c>
    </row>
    <row r="12" spans="1:15">
      <c r="A12" s="14">
        <v>10</v>
      </c>
      <c r="B12" s="15" t="s">
        <v>53</v>
      </c>
      <c r="C12" s="73">
        <v>72.065711605000004</v>
      </c>
      <c r="D12" s="73">
        <v>64.580470372440004</v>
      </c>
      <c r="E12" s="73">
        <v>68.768264211000002</v>
      </c>
      <c r="F12" s="73">
        <v>77.586134094000002</v>
      </c>
      <c r="G12" s="73">
        <v>6.4264546119999997</v>
      </c>
      <c r="H12" s="73">
        <v>11.409067373999999</v>
      </c>
      <c r="I12" s="73">
        <v>17.499335947999999</v>
      </c>
      <c r="J12" s="73">
        <v>24.556517206999999</v>
      </c>
      <c r="K12" s="73">
        <v>29.159077632999999</v>
      </c>
      <c r="L12" s="73">
        <v>35.419109808999998</v>
      </c>
      <c r="M12" s="87">
        <v>43.357125455000002</v>
      </c>
      <c r="N12" s="87">
        <v>48.924741357000002</v>
      </c>
      <c r="O12" s="87">
        <v>54.436802362999998</v>
      </c>
    </row>
    <row r="13" spans="1:15">
      <c r="A13" s="14">
        <v>11</v>
      </c>
      <c r="B13" s="15" t="s">
        <v>139</v>
      </c>
      <c r="C13" s="73">
        <v>23.223821786440002</v>
      </c>
      <c r="D13" s="73">
        <v>26.738897421000001</v>
      </c>
      <c r="E13" s="73">
        <v>29.938017262909998</v>
      </c>
      <c r="F13" s="73">
        <v>33.81789147752</v>
      </c>
      <c r="G13" s="73">
        <v>2.4441903299300005</v>
      </c>
      <c r="H13" s="73">
        <v>5.1854354023000004</v>
      </c>
      <c r="I13" s="73">
        <v>7.7803356591900004</v>
      </c>
      <c r="J13" s="73">
        <v>10.72802153618</v>
      </c>
      <c r="K13" s="73">
        <v>13.45541115032</v>
      </c>
      <c r="L13" s="73">
        <v>16.57793289008</v>
      </c>
      <c r="M13" s="87">
        <v>22.354929898629997</v>
      </c>
      <c r="N13" s="87">
        <v>25.151267597510003</v>
      </c>
      <c r="O13" s="87">
        <v>27.82765975493</v>
      </c>
    </row>
    <row r="14" spans="1:15">
      <c r="A14" s="14">
        <v>12</v>
      </c>
      <c r="B14" s="16" t="s">
        <v>54</v>
      </c>
      <c r="C14" s="73">
        <v>39.672481080379995</v>
      </c>
      <c r="D14" s="73">
        <v>42.67488410415001</v>
      </c>
      <c r="E14" s="73">
        <v>45.138316416420004</v>
      </c>
      <c r="F14" s="73">
        <v>58.175188165690003</v>
      </c>
      <c r="G14" s="73">
        <v>2.8864966290900003</v>
      </c>
      <c r="H14" s="73">
        <v>7.4476109054399995</v>
      </c>
      <c r="I14" s="73">
        <v>12.935618838790001</v>
      </c>
      <c r="J14" s="73">
        <v>19.864444963819999</v>
      </c>
      <c r="K14" s="73">
        <v>22.839770005289999</v>
      </c>
      <c r="L14" s="73">
        <v>26.17900693064</v>
      </c>
      <c r="M14" s="87">
        <v>28.158097748799999</v>
      </c>
      <c r="N14" s="87">
        <v>32.893377407800003</v>
      </c>
      <c r="O14" s="87">
        <v>38.404971776080004</v>
      </c>
    </row>
    <row r="15" spans="1:15">
      <c r="A15" s="14">
        <v>13</v>
      </c>
      <c r="B15" s="42" t="s">
        <v>55</v>
      </c>
      <c r="C15" s="74">
        <v>356.64681011586595</v>
      </c>
      <c r="D15" s="74">
        <v>396.43370592790706</v>
      </c>
      <c r="E15" s="74">
        <v>425.75857725992796</v>
      </c>
      <c r="F15" s="74">
        <v>515.48456326922792</v>
      </c>
      <c r="G15" s="74">
        <v>30.85548949089651</v>
      </c>
      <c r="H15" s="74">
        <v>64.950316621822992</v>
      </c>
      <c r="I15" s="74">
        <v>102.51939247069949</v>
      </c>
      <c r="J15" s="74">
        <v>140.91627257579603</v>
      </c>
      <c r="K15" s="74">
        <v>175.7036646878183</v>
      </c>
      <c r="L15" s="74">
        <v>212.1527634793305</v>
      </c>
      <c r="M15" s="74">
        <v>251.90379038846271</v>
      </c>
      <c r="N15" s="74">
        <v>292.06481432415501</v>
      </c>
      <c r="O15" s="74">
        <v>331.42408951356725</v>
      </c>
    </row>
    <row r="16" spans="1:15">
      <c r="A16" s="14">
        <v>14</v>
      </c>
      <c r="B16" s="42" t="s">
        <v>56</v>
      </c>
      <c r="C16" s="74">
        <v>7830.3317693369718</v>
      </c>
      <c r="D16" s="74">
        <v>8612.6862804830198</v>
      </c>
      <c r="E16" s="74">
        <v>9477.3366594291801</v>
      </c>
      <c r="F16" s="74">
        <v>10417.43576302148</v>
      </c>
      <c r="G16" s="74">
        <v>907.88145566295145</v>
      </c>
      <c r="H16" s="74">
        <v>1680.106669477278</v>
      </c>
      <c r="I16" s="74">
        <v>2647.4757841095916</v>
      </c>
      <c r="J16" s="74">
        <v>3911.4277084101518</v>
      </c>
      <c r="K16" s="74">
        <v>4929.746940142014</v>
      </c>
      <c r="L16" s="74">
        <v>6092.693907579066</v>
      </c>
      <c r="M16" s="74">
        <v>6901.4110004720087</v>
      </c>
      <c r="N16" s="74">
        <v>7765.5932893001527</v>
      </c>
      <c r="O16" s="74">
        <v>8713.0716727485687</v>
      </c>
    </row>
    <row r="17" spans="1:15">
      <c r="A17" s="14">
        <v>15</v>
      </c>
      <c r="B17" s="16" t="s">
        <v>57</v>
      </c>
      <c r="C17" s="73">
        <v>446.16899021864003</v>
      </c>
      <c r="D17" s="73">
        <v>492.64311333502997</v>
      </c>
      <c r="E17" s="73">
        <v>549.84708951201003</v>
      </c>
      <c r="F17" s="73">
        <v>666.78298111798006</v>
      </c>
      <c r="G17" s="73">
        <v>45.181677347239997</v>
      </c>
      <c r="H17" s="73">
        <v>87.480513990429998</v>
      </c>
      <c r="I17" s="73">
        <v>136.12243142707999</v>
      </c>
      <c r="J17" s="73">
        <v>207.96641042038004</v>
      </c>
      <c r="K17" s="73">
        <v>272.52771196619</v>
      </c>
      <c r="L17" s="73">
        <v>328.48583714465002</v>
      </c>
      <c r="M17" s="87">
        <v>381.20563797087004</v>
      </c>
      <c r="N17" s="87">
        <v>428.55968969266996</v>
      </c>
      <c r="O17" s="87">
        <v>477.18239422412</v>
      </c>
    </row>
    <row r="18" spans="1:15">
      <c r="A18" s="14">
        <v>16</v>
      </c>
      <c r="B18" s="16" t="s">
        <v>58</v>
      </c>
      <c r="C18" s="73">
        <v>115.24851335724</v>
      </c>
      <c r="D18" s="73">
        <v>129.15940638340001</v>
      </c>
      <c r="E18" s="73">
        <v>139.89989866067998</v>
      </c>
      <c r="F18" s="73">
        <v>168.25366016898002</v>
      </c>
      <c r="G18" s="73">
        <v>9.62024431605</v>
      </c>
      <c r="H18" s="73">
        <v>27.018090068380001</v>
      </c>
      <c r="I18" s="73">
        <v>37.729241941710001</v>
      </c>
      <c r="J18" s="73">
        <v>50.092838242040003</v>
      </c>
      <c r="K18" s="73">
        <v>60.303179276619993</v>
      </c>
      <c r="L18" s="73">
        <v>70.684092755699993</v>
      </c>
      <c r="M18" s="87">
        <v>86.06296762353999</v>
      </c>
      <c r="N18" s="87">
        <v>104.95327350438001</v>
      </c>
      <c r="O18" s="87">
        <v>116.81020939422</v>
      </c>
    </row>
    <row r="19" spans="1:15">
      <c r="A19" s="14">
        <v>17</v>
      </c>
      <c r="B19" s="16" t="s">
        <v>59</v>
      </c>
      <c r="C19" s="73">
        <v>16.899721756910001</v>
      </c>
      <c r="D19" s="73">
        <v>18.660862707259998</v>
      </c>
      <c r="E19" s="73">
        <v>20.567007080570001</v>
      </c>
      <c r="F19" s="73">
        <v>24.737493752069998</v>
      </c>
      <c r="G19" s="73">
        <v>1.55465505</v>
      </c>
      <c r="H19" s="73">
        <v>3.6218200139999999</v>
      </c>
      <c r="I19" s="73">
        <v>5.2737968779999997</v>
      </c>
      <c r="J19" s="73">
        <v>7.3020182939999998</v>
      </c>
      <c r="K19" s="73">
        <v>8.9423964229999999</v>
      </c>
      <c r="L19" s="73">
        <v>10.509454087129999</v>
      </c>
      <c r="M19" s="87">
        <v>12.106257717129999</v>
      </c>
      <c r="N19" s="87">
        <v>13.901352185129999</v>
      </c>
      <c r="O19" s="87">
        <v>15.777386324129999</v>
      </c>
    </row>
    <row r="20" spans="1:15">
      <c r="A20" s="14">
        <v>18</v>
      </c>
      <c r="B20" s="16" t="s">
        <v>60</v>
      </c>
      <c r="C20" s="73">
        <v>24.630300762062149</v>
      </c>
      <c r="D20" s="73">
        <v>27.126701733232149</v>
      </c>
      <c r="E20" s="73">
        <v>31.339860929198821</v>
      </c>
      <c r="F20" s="73">
        <v>34.664711289809929</v>
      </c>
      <c r="G20" s="73">
        <v>2.9281420242811098</v>
      </c>
      <c r="H20" s="73">
        <v>5.7886697115622194</v>
      </c>
      <c r="I20" s="73">
        <v>8.7110094160933311</v>
      </c>
      <c r="J20" s="73">
        <v>12.02046859591667</v>
      </c>
      <c r="K20" s="73">
        <v>15.380518135350011</v>
      </c>
      <c r="L20" s="73">
        <v>18.687327881853339</v>
      </c>
      <c r="M20" s="87">
        <v>21.924478367273341</v>
      </c>
      <c r="N20" s="87">
        <v>25.083370987387781</v>
      </c>
      <c r="O20" s="87">
        <v>28.328723202974448</v>
      </c>
    </row>
    <row r="21" spans="1:15">
      <c r="A21" s="14">
        <v>19</v>
      </c>
      <c r="B21" s="16" t="s">
        <v>61</v>
      </c>
      <c r="C21" s="73">
        <v>39.094517394</v>
      </c>
      <c r="D21" s="73">
        <v>43.493998284</v>
      </c>
      <c r="E21" s="73">
        <v>44.872182979000002</v>
      </c>
      <c r="F21" s="73">
        <v>61.210805399999998</v>
      </c>
      <c r="G21" s="73">
        <v>4.579407668</v>
      </c>
      <c r="H21" s="73">
        <v>8.4242117039999993</v>
      </c>
      <c r="I21" s="73">
        <v>13.058801618</v>
      </c>
      <c r="J21" s="73">
        <v>17.43506678068</v>
      </c>
      <c r="K21" s="73">
        <v>21.592125170999999</v>
      </c>
      <c r="L21" s="73">
        <v>26.202501287</v>
      </c>
      <c r="M21" s="87">
        <v>29.963167351999999</v>
      </c>
      <c r="N21" s="87">
        <v>34.623651133999999</v>
      </c>
      <c r="O21" s="87">
        <v>38.057131482999999</v>
      </c>
    </row>
    <row r="22" spans="1:15">
      <c r="A22" s="14">
        <v>20</v>
      </c>
      <c r="B22" s="16" t="s">
        <v>62</v>
      </c>
      <c r="C22" s="73">
        <v>62.494714209870004</v>
      </c>
      <c r="D22" s="73">
        <v>75.11116655087001</v>
      </c>
      <c r="E22" s="73">
        <v>78.934848781010004</v>
      </c>
      <c r="F22" s="73">
        <v>95.117719770250005</v>
      </c>
      <c r="G22" s="73">
        <v>5.33774408775</v>
      </c>
      <c r="H22" s="73">
        <v>8.8663152749999998</v>
      </c>
      <c r="I22" s="73">
        <v>14.24909247451</v>
      </c>
      <c r="J22" s="73">
        <v>23.90873783432</v>
      </c>
      <c r="K22" s="73">
        <v>26.983365926099999</v>
      </c>
      <c r="L22" s="73">
        <v>31.11878012088</v>
      </c>
      <c r="M22" s="87">
        <v>44.00176539692</v>
      </c>
      <c r="N22" s="87">
        <v>56.746299085289998</v>
      </c>
      <c r="O22" s="87">
        <v>63.659077871659996</v>
      </c>
    </row>
    <row r="23" spans="1:15">
      <c r="A23" s="14">
        <v>21</v>
      </c>
      <c r="B23" s="17" t="s">
        <v>63</v>
      </c>
      <c r="C23" s="74">
        <v>704.53675769872234</v>
      </c>
      <c r="D23" s="74">
        <v>786.19524899379223</v>
      </c>
      <c r="E23" s="74">
        <v>865.46088794246873</v>
      </c>
      <c r="F23" s="74">
        <v>1050.7673714990899</v>
      </c>
      <c r="G23" s="74">
        <v>69.20187049332111</v>
      </c>
      <c r="H23" s="74">
        <v>141.1996207633722</v>
      </c>
      <c r="I23" s="74">
        <v>215.1443737553933</v>
      </c>
      <c r="J23" s="74">
        <v>318.7255401673367</v>
      </c>
      <c r="K23" s="74">
        <v>405.72929689826003</v>
      </c>
      <c r="L23" s="74">
        <v>485.68799327721331</v>
      </c>
      <c r="M23" s="74">
        <v>575.26427442773331</v>
      </c>
      <c r="N23" s="74">
        <v>663.86763658885775</v>
      </c>
      <c r="O23" s="74">
        <v>739.81492250010444</v>
      </c>
    </row>
    <row r="24" spans="1:15">
      <c r="A24" s="14">
        <v>22</v>
      </c>
      <c r="B24" s="15" t="s">
        <v>64</v>
      </c>
      <c r="C24" s="73">
        <v>14.552144607000001</v>
      </c>
      <c r="D24" s="73">
        <v>16.581775919999998</v>
      </c>
      <c r="E24" s="73">
        <v>17.121302401000001</v>
      </c>
      <c r="F24" s="73">
        <v>20.264465673</v>
      </c>
      <c r="G24" s="73">
        <v>1.2007300919999999</v>
      </c>
      <c r="H24" s="73">
        <v>2.433184357</v>
      </c>
      <c r="I24" s="73">
        <v>3.6408027999999999</v>
      </c>
      <c r="J24" s="73">
        <v>0.18639951699999999</v>
      </c>
      <c r="K24" s="73">
        <v>0.21401689600000001</v>
      </c>
      <c r="L24" s="73">
        <v>5.8919912180000003</v>
      </c>
      <c r="M24" s="87">
        <v>2.7731519659999999</v>
      </c>
      <c r="N24" s="87">
        <v>2.5204931130000001</v>
      </c>
      <c r="O24" s="87">
        <v>6.2801566009999998</v>
      </c>
    </row>
    <row r="25" spans="1:15">
      <c r="A25" s="14">
        <v>23</v>
      </c>
      <c r="B25" s="15" t="s">
        <v>65</v>
      </c>
      <c r="C25" s="73">
        <v>0.65966692057999987</v>
      </c>
      <c r="D25" s="73">
        <v>0.65292186257999996</v>
      </c>
      <c r="E25" s="73">
        <v>0.83201186216</v>
      </c>
      <c r="F25" s="73">
        <v>1.0946741121599999</v>
      </c>
      <c r="G25" s="73">
        <v>5.109176E-3</v>
      </c>
      <c r="H25" s="73">
        <v>0.25067593199999999</v>
      </c>
      <c r="I25" s="73">
        <v>0.31146843200000002</v>
      </c>
      <c r="J25" s="73">
        <v>0.19756843199999999</v>
      </c>
      <c r="K25" s="73">
        <v>6.0650000000000003E-2</v>
      </c>
      <c r="L25" s="73">
        <v>6.1344647000000002E-2</v>
      </c>
      <c r="M25" s="87">
        <v>1.344647E-3</v>
      </c>
      <c r="N25" s="87">
        <v>5.0000000000000001E-4</v>
      </c>
      <c r="O25" s="87">
        <v>0.61169496300000004</v>
      </c>
    </row>
    <row r="26" spans="1:15">
      <c r="A26" s="14">
        <v>24</v>
      </c>
      <c r="B26" s="15" t="s">
        <v>66</v>
      </c>
      <c r="C26" s="73">
        <v>0.42965727100000001</v>
      </c>
      <c r="D26" s="73">
        <v>0.25497842500000001</v>
      </c>
      <c r="E26" s="73">
        <v>0.25497842500000001</v>
      </c>
      <c r="F26" s="73">
        <v>0.28901342499999999</v>
      </c>
      <c r="G26" s="73">
        <v>1.1764999999999999E-2</v>
      </c>
      <c r="H26" s="73">
        <v>1.184E-2</v>
      </c>
      <c r="I26" s="73">
        <v>2.368E-2</v>
      </c>
      <c r="J26" s="73">
        <v>0</v>
      </c>
      <c r="K26" s="73">
        <v>0.16411000000000001</v>
      </c>
      <c r="L26" s="73">
        <v>1.676992E-3</v>
      </c>
      <c r="M26" s="87">
        <v>0.16411000000000001</v>
      </c>
      <c r="N26" s="87">
        <v>2.17941E-2</v>
      </c>
      <c r="O26" s="87">
        <v>2.6598463159999999</v>
      </c>
    </row>
    <row r="27" spans="1:15">
      <c r="A27" s="14">
        <v>25</v>
      </c>
      <c r="B27" s="15" t="s">
        <v>67</v>
      </c>
      <c r="C27" s="73">
        <v>38.026711639729996</v>
      </c>
      <c r="D27" s="73">
        <v>41.367152393380003</v>
      </c>
      <c r="E27" s="73">
        <v>41.458141850749989</v>
      </c>
      <c r="F27" s="73">
        <v>46.396637982070004</v>
      </c>
      <c r="G27" s="73">
        <v>1.7009638572000001</v>
      </c>
      <c r="H27" s="73">
        <v>3.5072788461500002</v>
      </c>
      <c r="I27" s="73">
        <v>16.798304972650001</v>
      </c>
      <c r="J27" s="73">
        <v>25.386088967570004</v>
      </c>
      <c r="K27" s="73">
        <v>31.777540363370004</v>
      </c>
      <c r="L27" s="73">
        <v>45.072976089539992</v>
      </c>
      <c r="M27" s="87">
        <v>52.949795675419999</v>
      </c>
      <c r="N27" s="87">
        <v>57.974930433390014</v>
      </c>
      <c r="O27" s="87">
        <v>53.01315010263</v>
      </c>
    </row>
    <row r="28" spans="1:15">
      <c r="A28" s="14">
        <v>26</v>
      </c>
      <c r="B28" s="15" t="s">
        <v>68</v>
      </c>
      <c r="C28" s="73">
        <v>-38.343482300210006</v>
      </c>
      <c r="D28" s="73">
        <v>-48.538647340259999</v>
      </c>
      <c r="E28" s="73">
        <v>-51.055774807900001</v>
      </c>
      <c r="F28" s="73">
        <v>-96.699795960910009</v>
      </c>
      <c r="G28" s="73">
        <v>-1.4585341725500001</v>
      </c>
      <c r="H28" s="73">
        <v>-2.4500247179999999</v>
      </c>
      <c r="I28" s="73">
        <v>-4.3800285130399992</v>
      </c>
      <c r="J28" s="73">
        <v>-6.1091735252999992</v>
      </c>
      <c r="K28" s="73">
        <v>-15.60924654638</v>
      </c>
      <c r="L28" s="73">
        <v>-16.132424618849999</v>
      </c>
      <c r="M28" s="87">
        <v>-20.632362109460001</v>
      </c>
      <c r="N28" s="87">
        <v>-22.062654091119999</v>
      </c>
      <c r="O28" s="87">
        <v>-23.113484937060001</v>
      </c>
    </row>
    <row r="29" spans="1:15">
      <c r="A29" s="14">
        <v>27</v>
      </c>
      <c r="B29" s="17" t="s">
        <v>69</v>
      </c>
      <c r="C29" s="74">
        <v>15.324698138100002</v>
      </c>
      <c r="D29" s="74">
        <v>10.318181260700001</v>
      </c>
      <c r="E29" s="74">
        <v>8.6106597310099975</v>
      </c>
      <c r="F29" s="74">
        <v>-28.655004768679994</v>
      </c>
      <c r="G29" s="74">
        <v>1.4600339526499999</v>
      </c>
      <c r="H29" s="74">
        <v>3.7529544171500002</v>
      </c>
      <c r="I29" s="74">
        <v>16.394227691609998</v>
      </c>
      <c r="J29" s="74">
        <v>19.660883391269998</v>
      </c>
      <c r="K29" s="74">
        <v>16.607070712990001</v>
      </c>
      <c r="L29" s="74">
        <v>34.895564327690003</v>
      </c>
      <c r="M29" s="74">
        <v>35.256040178959992</v>
      </c>
      <c r="N29" s="74">
        <v>38.455063555269994</v>
      </c>
      <c r="O29" s="74">
        <v>39.451363045569998</v>
      </c>
    </row>
    <row r="30" spans="1:15">
      <c r="A30" s="14">
        <v>28</v>
      </c>
      <c r="B30" s="17" t="s">
        <v>70</v>
      </c>
      <c r="C30" s="74">
        <v>7141.1197097763497</v>
      </c>
      <c r="D30" s="74">
        <v>7836.8092127499303</v>
      </c>
      <c r="E30" s="74">
        <v>8620.4864312177197</v>
      </c>
      <c r="F30" s="74">
        <v>9338.0133867537115</v>
      </c>
      <c r="G30" s="74">
        <v>840.13961912228012</v>
      </c>
      <c r="H30" s="74">
        <v>1542.6600031310561</v>
      </c>
      <c r="I30" s="74">
        <v>2448.7256380458089</v>
      </c>
      <c r="J30" s="74">
        <v>3612.363051634085</v>
      </c>
      <c r="K30" s="74">
        <v>4540.624713956744</v>
      </c>
      <c r="L30" s="74">
        <v>5641.9014786295438</v>
      </c>
      <c r="M30" s="74">
        <v>6361.4027662232365</v>
      </c>
      <c r="N30" s="74">
        <v>7140.1807162665636</v>
      </c>
      <c r="O30" s="74">
        <v>8012.708113294033</v>
      </c>
    </row>
    <row r="31" spans="1:15">
      <c r="A31" s="14">
        <v>29</v>
      </c>
      <c r="B31" s="17" t="s">
        <v>71</v>
      </c>
      <c r="C31" s="74">
        <v>27.204784681</v>
      </c>
      <c r="D31" s="74">
        <v>31.058639632999999</v>
      </c>
      <c r="E31" s="74">
        <v>68.032138692999993</v>
      </c>
      <c r="F31" s="74">
        <v>100.19822032</v>
      </c>
      <c r="G31" s="74">
        <v>586.91194745400003</v>
      </c>
      <c r="H31" s="74">
        <v>2.3343457110000001</v>
      </c>
      <c r="I31" s="74">
        <v>9.7348323259999994</v>
      </c>
      <c r="J31" s="74">
        <v>12.841539918</v>
      </c>
      <c r="K31" s="74">
        <v>13.074681704</v>
      </c>
      <c r="L31" s="74">
        <v>16.044471891000001</v>
      </c>
      <c r="M31" s="74">
        <v>16.343234670000001</v>
      </c>
      <c r="N31" s="74">
        <v>20.745014898000001</v>
      </c>
      <c r="O31" s="74">
        <v>20.805601267</v>
      </c>
    </row>
    <row r="32" spans="1:15">
      <c r="A32" s="14">
        <v>30</v>
      </c>
      <c r="B32" s="17" t="s">
        <v>72</v>
      </c>
      <c r="C32" s="74">
        <v>7113.9149250953496</v>
      </c>
      <c r="D32" s="74">
        <v>7805.7505731169304</v>
      </c>
      <c r="E32" s="74">
        <v>8552.4542925247206</v>
      </c>
      <c r="F32" s="74">
        <v>9237.8151664337111</v>
      </c>
      <c r="G32" s="74">
        <v>253.22767166828007</v>
      </c>
      <c r="H32" s="74">
        <v>1540.3256574200561</v>
      </c>
      <c r="I32" s="74">
        <v>2438.990805719809</v>
      </c>
      <c r="J32" s="74">
        <v>3599.5215117160851</v>
      </c>
      <c r="K32" s="74">
        <v>4527.5500322527441</v>
      </c>
      <c r="L32" s="74">
        <v>5625.8570067385435</v>
      </c>
      <c r="M32" s="74">
        <v>6345.0595315532364</v>
      </c>
      <c r="N32" s="74">
        <v>7119.4357013685631</v>
      </c>
      <c r="O32" s="74">
        <v>7991.9025120270335</v>
      </c>
    </row>
    <row r="33" spans="3:15">
      <c r="M33" s="87"/>
      <c r="N33" s="87"/>
      <c r="O33" s="87"/>
    </row>
    <row r="34" spans="3:15">
      <c r="C34" s="70"/>
      <c r="D34" s="70"/>
      <c r="E34" s="70"/>
      <c r="F34" s="70"/>
      <c r="G34" s="70"/>
      <c r="H34" s="70"/>
      <c r="I34" s="70"/>
      <c r="J34" s="70"/>
      <c r="K34" s="70"/>
      <c r="L34" s="7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E1048576"/>
    </sheetView>
  </sheetViews>
  <sheetFormatPr baseColWidth="10" defaultColWidth="8.83203125" defaultRowHeight="15"/>
  <cols>
    <col min="1" max="1" width="3.83203125" bestFit="1" customWidth="1"/>
    <col min="2" max="2" width="43" customWidth="1"/>
    <col min="3" max="7" width="10.83203125" bestFit="1" customWidth="1"/>
    <col min="8" max="10" width="9.33203125" bestFit="1" customWidth="1"/>
    <col min="11" max="15" width="10.832031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</row>
    <row r="3" spans="1:15">
      <c r="A3" s="14">
        <v>1</v>
      </c>
      <c r="B3" s="15" t="s">
        <v>44</v>
      </c>
      <c r="C3" s="73">
        <v>1382.2239209048798</v>
      </c>
      <c r="D3" s="73">
        <v>1533.8095963778799</v>
      </c>
      <c r="E3" s="73">
        <v>1692.07060752288</v>
      </c>
      <c r="F3" s="73">
        <v>1845.2133785716201</v>
      </c>
      <c r="G3" s="73">
        <v>157.97476432504999</v>
      </c>
      <c r="H3" s="73">
        <v>297.27813092077002</v>
      </c>
      <c r="I3" s="73">
        <v>454.42307247175</v>
      </c>
      <c r="J3" s="73">
        <v>606.34515463081004</v>
      </c>
      <c r="K3" s="73">
        <v>775.41560613472996</v>
      </c>
      <c r="L3" s="73">
        <v>930.35194932578008</v>
      </c>
      <c r="M3" s="73">
        <v>1086.01785482419</v>
      </c>
      <c r="N3" s="73">
        <v>1244.2201674274399</v>
      </c>
      <c r="O3" s="73">
        <v>1411.9128679446899</v>
      </c>
    </row>
    <row r="4" spans="1:15">
      <c r="A4" s="14">
        <v>2</v>
      </c>
      <c r="B4" s="15" t="s">
        <v>45</v>
      </c>
      <c r="C4" s="73">
        <v>231.789486318</v>
      </c>
      <c r="D4" s="73">
        <v>238.78197744900001</v>
      </c>
      <c r="E4" s="73">
        <v>242.66672617200001</v>
      </c>
      <c r="F4" s="73">
        <v>276.03170458699998</v>
      </c>
      <c r="G4" s="73">
        <v>3.0877426098499998</v>
      </c>
      <c r="H4" s="73">
        <v>4.0973868410500005</v>
      </c>
      <c r="I4" s="73">
        <v>21.49535121253</v>
      </c>
      <c r="J4" s="73">
        <v>92.50939398301</v>
      </c>
      <c r="K4" s="73">
        <v>111.12497186085001</v>
      </c>
      <c r="L4" s="73">
        <v>150.83027280013002</v>
      </c>
      <c r="M4" s="73">
        <v>177.84102718592999</v>
      </c>
      <c r="N4" s="73">
        <v>192.82808740926001</v>
      </c>
      <c r="O4" s="73">
        <v>208.15226829859</v>
      </c>
    </row>
    <row r="5" spans="1:15">
      <c r="A5" s="14">
        <v>3</v>
      </c>
      <c r="B5" s="15" t="s">
        <v>46</v>
      </c>
      <c r="C5" s="73">
        <v>39.444341076000001</v>
      </c>
      <c r="D5" s="73">
        <v>43.346468756999997</v>
      </c>
      <c r="E5" s="73">
        <v>47.715435978999999</v>
      </c>
      <c r="F5" s="73">
        <v>50.934845056</v>
      </c>
      <c r="G5" s="73">
        <v>4.7405680520000004</v>
      </c>
      <c r="H5" s="73">
        <v>9.4621087629999998</v>
      </c>
      <c r="I5" s="73">
        <v>14.094544146</v>
      </c>
      <c r="J5" s="73">
        <v>19.067473707000001</v>
      </c>
      <c r="K5" s="73">
        <v>23.990677116000001</v>
      </c>
      <c r="L5" s="73">
        <v>28.893228906000001</v>
      </c>
      <c r="M5" s="73">
        <v>34.029455892999998</v>
      </c>
      <c r="N5" s="73">
        <v>39.154911869999999</v>
      </c>
      <c r="O5" s="73">
        <v>44.348742903000002</v>
      </c>
    </row>
    <row r="6" spans="1:15">
      <c r="A6" s="14">
        <v>4</v>
      </c>
      <c r="B6" s="15" t="s">
        <v>47</v>
      </c>
      <c r="C6" s="73">
        <v>43.283563459</v>
      </c>
      <c r="D6" s="73">
        <v>44.699539755000004</v>
      </c>
      <c r="E6" s="73">
        <v>46.779157763999997</v>
      </c>
      <c r="F6" s="73">
        <v>4.8639835577500001</v>
      </c>
      <c r="G6" s="73">
        <v>81.990247635000003</v>
      </c>
      <c r="H6" s="73">
        <v>95.723117181000006</v>
      </c>
      <c r="I6" s="73">
        <v>168.741405284</v>
      </c>
      <c r="J6" s="73">
        <v>180.85905524099999</v>
      </c>
      <c r="K6" s="73">
        <v>178.842721369</v>
      </c>
      <c r="L6" s="73">
        <v>172.07911342599999</v>
      </c>
      <c r="M6" s="73">
        <v>174.134771796</v>
      </c>
      <c r="N6" s="73">
        <v>195.16154849899999</v>
      </c>
      <c r="O6" s="73">
        <v>257.190444394</v>
      </c>
    </row>
    <row r="7" spans="1:15">
      <c r="A7" s="14">
        <v>5</v>
      </c>
      <c r="B7" s="15" t="s">
        <v>48</v>
      </c>
      <c r="C7" s="73">
        <v>1.1092211789999999</v>
      </c>
      <c r="D7" s="73">
        <v>7.3170513149999996</v>
      </c>
      <c r="E7" s="73">
        <v>12.210537939</v>
      </c>
      <c r="F7" s="73">
        <v>13.845446906999999</v>
      </c>
      <c r="G7" s="73">
        <v>2.175084945</v>
      </c>
      <c r="H7" s="73">
        <v>3.3024722209999999</v>
      </c>
      <c r="I7" s="73">
        <v>5.0137144840000003</v>
      </c>
      <c r="J7" s="73">
        <v>0.304808792</v>
      </c>
      <c r="K7" s="73">
        <v>0.35930117099999997</v>
      </c>
      <c r="L7" s="73">
        <v>0.89614093299999997</v>
      </c>
      <c r="M7" s="73">
        <v>0.41505884500000001</v>
      </c>
      <c r="N7" s="73">
        <v>0.70205678100000002</v>
      </c>
      <c r="O7" s="73">
        <v>1.882602098</v>
      </c>
    </row>
    <row r="8" spans="1:15">
      <c r="A8" s="14">
        <v>6</v>
      </c>
      <c r="B8" s="17" t="s">
        <v>49</v>
      </c>
      <c r="C8" s="74">
        <v>1697.85053293688</v>
      </c>
      <c r="D8" s="74">
        <v>1867.9546336538799</v>
      </c>
      <c r="E8" s="74">
        <v>2041.4424653768799</v>
      </c>
      <c r="F8" s="74">
        <v>2190.8893586793702</v>
      </c>
      <c r="G8" s="74">
        <v>249.9684075669</v>
      </c>
      <c r="H8" s="74">
        <v>409.86321592682003</v>
      </c>
      <c r="I8" s="74">
        <v>663.76808759827998</v>
      </c>
      <c r="J8" s="74">
        <v>899.08588635382</v>
      </c>
      <c r="K8" s="74">
        <v>1089.73327765158</v>
      </c>
      <c r="L8" s="74">
        <v>1283.05070539091</v>
      </c>
      <c r="M8" s="74">
        <v>1472.4381685441201</v>
      </c>
      <c r="N8" s="74">
        <v>1672.0667719866999</v>
      </c>
      <c r="O8" s="74">
        <v>1923.4869256382801</v>
      </c>
    </row>
    <row r="9" spans="1:15">
      <c r="A9" s="14">
        <v>7</v>
      </c>
      <c r="B9" s="15" t="s">
        <v>50</v>
      </c>
      <c r="C9" s="73">
        <v>10.754896411000001</v>
      </c>
      <c r="D9" s="73">
        <v>11.653800403</v>
      </c>
      <c r="E9" s="73">
        <v>13.45822867</v>
      </c>
      <c r="F9" s="73">
        <v>16.076832622000001</v>
      </c>
      <c r="G9" s="73">
        <v>1.8613467450000001</v>
      </c>
      <c r="H9" s="73">
        <v>3.202567996</v>
      </c>
      <c r="I9" s="73">
        <v>5.4086758000000001</v>
      </c>
      <c r="J9" s="73">
        <v>6.0889613709999999</v>
      </c>
      <c r="K9" s="73">
        <v>6.7141212640000001</v>
      </c>
      <c r="L9" s="73">
        <v>8.0324879800000009</v>
      </c>
      <c r="M9" s="73">
        <v>9.7952966289999992</v>
      </c>
      <c r="N9" s="73">
        <v>12.604805726</v>
      </c>
      <c r="O9" s="73">
        <v>13.963431925</v>
      </c>
    </row>
    <row r="10" spans="1:15">
      <c r="A10" s="14">
        <v>8</v>
      </c>
      <c r="B10" s="15" t="s">
        <v>51</v>
      </c>
      <c r="C10" s="73">
        <v>2.7523857669999998</v>
      </c>
      <c r="D10" s="73">
        <v>3.2063100360000001</v>
      </c>
      <c r="E10" s="73">
        <v>2.8717262309999998</v>
      </c>
      <c r="F10" s="73">
        <v>3.0239230460000002</v>
      </c>
      <c r="G10" s="73">
        <v>0.545149632</v>
      </c>
      <c r="H10" s="73">
        <v>0.54615693200000004</v>
      </c>
      <c r="I10" s="73">
        <v>1.119196203</v>
      </c>
      <c r="J10" s="73">
        <v>1.1355336069999999</v>
      </c>
      <c r="K10" s="73">
        <v>1.150145604</v>
      </c>
      <c r="L10" s="73">
        <v>1.157938031</v>
      </c>
      <c r="M10" s="73">
        <v>1.1668234559999999</v>
      </c>
      <c r="N10" s="73">
        <v>1.3763534609999999</v>
      </c>
      <c r="O10" s="73">
        <v>1.8740098169999999</v>
      </c>
    </row>
    <row r="11" spans="1:15">
      <c r="A11" s="14">
        <v>9</v>
      </c>
      <c r="B11" s="15" t="s">
        <v>52</v>
      </c>
      <c r="C11" s="73">
        <v>22.921437718</v>
      </c>
      <c r="D11" s="73">
        <v>25.436151126999999</v>
      </c>
      <c r="E11" s="73">
        <v>29.959217990999999</v>
      </c>
      <c r="F11" s="73">
        <v>32.769581398</v>
      </c>
      <c r="G11" s="73">
        <v>2.764713408</v>
      </c>
      <c r="H11" s="73">
        <v>4.5202936080000002</v>
      </c>
      <c r="I11" s="73">
        <v>7.5320102760000003</v>
      </c>
      <c r="J11" s="73">
        <v>10.023817651</v>
      </c>
      <c r="K11" s="73">
        <v>12.552082773</v>
      </c>
      <c r="L11" s="73">
        <v>15.060940689000001</v>
      </c>
      <c r="M11" s="73">
        <v>17.572273332999998</v>
      </c>
      <c r="N11" s="73">
        <v>20.083658059000001</v>
      </c>
      <c r="O11" s="73">
        <v>21.953422224000001</v>
      </c>
    </row>
    <row r="12" spans="1:15">
      <c r="A12" s="14">
        <v>10</v>
      </c>
      <c r="B12" s="15" t="s">
        <v>53</v>
      </c>
      <c r="C12" s="73">
        <v>24.972489045</v>
      </c>
      <c r="D12" s="73">
        <v>27.964131472999998</v>
      </c>
      <c r="E12" s="73">
        <v>31.268124553</v>
      </c>
      <c r="F12" s="73">
        <v>34.751775872000003</v>
      </c>
      <c r="G12" s="73">
        <v>3.6874523400000001</v>
      </c>
      <c r="H12" s="73">
        <v>6.8327070829999998</v>
      </c>
      <c r="I12" s="73">
        <v>10.305119858999999</v>
      </c>
      <c r="J12" s="73">
        <v>13.355793451</v>
      </c>
      <c r="K12" s="73">
        <v>17.216417157999999</v>
      </c>
      <c r="L12" s="73">
        <v>20.335470031</v>
      </c>
      <c r="M12" s="73">
        <v>23.684110006000001</v>
      </c>
      <c r="N12" s="73">
        <v>26.748492082999999</v>
      </c>
      <c r="O12" s="73">
        <v>29.947321730999999</v>
      </c>
    </row>
    <row r="13" spans="1:15">
      <c r="A13" s="14">
        <v>11</v>
      </c>
      <c r="B13" s="15" t="s">
        <v>139</v>
      </c>
      <c r="C13" s="73">
        <v>6.3434137789999996</v>
      </c>
      <c r="D13" s="73">
        <v>7.1313439599999997</v>
      </c>
      <c r="E13" s="73">
        <v>7.7199492510000001</v>
      </c>
      <c r="F13" s="73">
        <v>8.521386841</v>
      </c>
      <c r="G13" s="73">
        <v>0.81284995000000004</v>
      </c>
      <c r="H13" s="73">
        <v>1.500262701</v>
      </c>
      <c r="I13" s="73">
        <v>2.286181869</v>
      </c>
      <c r="J13" s="73">
        <v>3.0984735040000002</v>
      </c>
      <c r="K13" s="73">
        <v>3.9137797870000002</v>
      </c>
      <c r="L13" s="73">
        <v>4.7249720709999998</v>
      </c>
      <c r="M13" s="73">
        <v>5.4149096649999997</v>
      </c>
      <c r="N13" s="73">
        <v>6.2677828240000002</v>
      </c>
      <c r="O13" s="73">
        <v>7.3404125640000002</v>
      </c>
    </row>
    <row r="14" spans="1:15">
      <c r="A14" s="14">
        <v>12</v>
      </c>
      <c r="B14" s="16" t="s">
        <v>54</v>
      </c>
      <c r="C14" s="73">
        <v>9.8744683089999992</v>
      </c>
      <c r="D14" s="73">
        <v>10.459395098</v>
      </c>
      <c r="E14" s="73">
        <v>12.241989537</v>
      </c>
      <c r="F14" s="73">
        <v>13.952903996</v>
      </c>
      <c r="G14" s="73">
        <v>5.4365427000000001E-2</v>
      </c>
      <c r="H14" s="73">
        <v>1.308717484</v>
      </c>
      <c r="I14" s="73">
        <v>0.40250381299999999</v>
      </c>
      <c r="J14" s="73">
        <v>2.277019063</v>
      </c>
      <c r="K14" s="73">
        <v>2.3658268260000002</v>
      </c>
      <c r="L14" s="73">
        <v>4.1656935119999998</v>
      </c>
      <c r="M14" s="73">
        <v>3.8864179270000001</v>
      </c>
      <c r="N14" s="73">
        <v>3.9306363750000002</v>
      </c>
      <c r="O14" s="73">
        <v>3.966608237</v>
      </c>
    </row>
    <row r="15" spans="1:15">
      <c r="A15" s="14">
        <v>13</v>
      </c>
      <c r="B15" s="42" t="s">
        <v>55</v>
      </c>
      <c r="C15" s="74">
        <v>77.619091029000003</v>
      </c>
      <c r="D15" s="74">
        <v>85.851132097000004</v>
      </c>
      <c r="E15" s="74">
        <v>97.519236233000001</v>
      </c>
      <c r="F15" s="74">
        <v>109.096403775</v>
      </c>
      <c r="G15" s="74">
        <v>9.7258775019999995</v>
      </c>
      <c r="H15" s="74">
        <v>17.910705803999999</v>
      </c>
      <c r="I15" s="74">
        <v>27.05368782</v>
      </c>
      <c r="J15" s="74">
        <v>35.979598647000003</v>
      </c>
      <c r="K15" s="74">
        <v>43.912373412000001</v>
      </c>
      <c r="L15" s="74">
        <v>53.477502313999999</v>
      </c>
      <c r="M15" s="74">
        <v>61.519831015999998</v>
      </c>
      <c r="N15" s="74">
        <v>71.011728528000006</v>
      </c>
      <c r="O15" s="74">
        <v>79.045206497999999</v>
      </c>
    </row>
    <row r="16" spans="1:15">
      <c r="A16" s="14">
        <v>14</v>
      </c>
      <c r="B16" s="42" t="s">
        <v>56</v>
      </c>
      <c r="C16" s="74">
        <v>1620.2314419078798</v>
      </c>
      <c r="D16" s="74">
        <v>1782.1035015568798</v>
      </c>
      <c r="E16" s="74">
        <v>1943.9232291438798</v>
      </c>
      <c r="F16" s="74">
        <v>2081.7929549043702</v>
      </c>
      <c r="G16" s="74">
        <v>240.2425300649</v>
      </c>
      <c r="H16" s="74">
        <v>391.95251012282</v>
      </c>
      <c r="I16" s="74">
        <v>636.71439977828004</v>
      </c>
      <c r="J16" s="74">
        <v>863.1062877068199</v>
      </c>
      <c r="K16" s="74">
        <v>1045.8209042395799</v>
      </c>
      <c r="L16" s="74">
        <v>1229.57320307691</v>
      </c>
      <c r="M16" s="74">
        <v>1410.9183375281202</v>
      </c>
      <c r="N16" s="74">
        <v>1601.0550434586999</v>
      </c>
      <c r="O16" s="74">
        <v>1844.4417191402799</v>
      </c>
    </row>
    <row r="17" spans="1:15">
      <c r="A17" s="14">
        <v>15</v>
      </c>
      <c r="B17" s="16" t="s">
        <v>57</v>
      </c>
      <c r="C17" s="73">
        <v>73.675958003999995</v>
      </c>
      <c r="D17" s="73">
        <v>81.252740896999995</v>
      </c>
      <c r="E17" s="73">
        <v>88.928077431000006</v>
      </c>
      <c r="F17" s="73">
        <v>100.20600539199999</v>
      </c>
      <c r="G17" s="73">
        <v>8.0337572549999994</v>
      </c>
      <c r="H17" s="73">
        <v>15.314079184000001</v>
      </c>
      <c r="I17" s="73">
        <v>24.426374165999999</v>
      </c>
      <c r="J17" s="73">
        <v>36.772811302999997</v>
      </c>
      <c r="K17" s="73">
        <v>45.018235724</v>
      </c>
      <c r="L17" s="73">
        <v>53.725113120000003</v>
      </c>
      <c r="M17" s="73">
        <v>61.755094915000001</v>
      </c>
      <c r="N17" s="73">
        <v>69.902469147999994</v>
      </c>
      <c r="O17" s="73">
        <v>80.152622190000002</v>
      </c>
    </row>
    <row r="18" spans="1:15">
      <c r="A18" s="14">
        <v>16</v>
      </c>
      <c r="B18" s="16" t="s">
        <v>58</v>
      </c>
      <c r="C18" s="73">
        <v>21.907864102000001</v>
      </c>
      <c r="D18" s="73">
        <v>22.837964968000001</v>
      </c>
      <c r="E18" s="73">
        <v>24.778640105000001</v>
      </c>
      <c r="F18" s="73">
        <v>28.894701222999998</v>
      </c>
      <c r="G18" s="73">
        <v>2.3153648169999999</v>
      </c>
      <c r="H18" s="73">
        <v>4.5458024899999998</v>
      </c>
      <c r="I18" s="73">
        <v>7.0843001460000004</v>
      </c>
      <c r="J18" s="73">
        <v>10.249538181</v>
      </c>
      <c r="K18" s="73">
        <v>12.216468927999999</v>
      </c>
      <c r="L18" s="73">
        <v>15.110079472000001</v>
      </c>
      <c r="M18" s="73">
        <v>17.578238083999999</v>
      </c>
      <c r="N18" s="73">
        <v>19.498237351</v>
      </c>
      <c r="O18" s="73">
        <v>22.477019372000001</v>
      </c>
    </row>
    <row r="19" spans="1:15">
      <c r="A19" s="14">
        <v>17</v>
      </c>
      <c r="B19" s="16" t="s">
        <v>59</v>
      </c>
      <c r="C19" s="73">
        <v>2.1312925859999998</v>
      </c>
      <c r="D19" s="73">
        <v>2.049136377</v>
      </c>
      <c r="E19" s="73">
        <v>2.5638513330000001</v>
      </c>
      <c r="F19" s="73">
        <v>2.3745446179999998</v>
      </c>
      <c r="G19" s="73">
        <v>0.17796453400000001</v>
      </c>
      <c r="H19" s="73">
        <v>0.40713232300000002</v>
      </c>
      <c r="I19" s="73">
        <v>0.62714235699999998</v>
      </c>
      <c r="J19" s="73">
        <v>0.78737489000000005</v>
      </c>
      <c r="K19" s="73">
        <v>0.93524107199999995</v>
      </c>
      <c r="L19" s="73">
        <v>1.249828613</v>
      </c>
      <c r="M19" s="73">
        <v>1.69116446</v>
      </c>
      <c r="N19" s="73">
        <v>1.722484514</v>
      </c>
      <c r="O19" s="73">
        <v>2.0440497789999998</v>
      </c>
    </row>
    <row r="20" spans="1:15">
      <c r="A20" s="14">
        <v>18</v>
      </c>
      <c r="B20" s="16" t="s">
        <v>60</v>
      </c>
      <c r="C20" s="73">
        <v>3.6960292369999999</v>
      </c>
      <c r="D20" s="73">
        <v>4.059136133</v>
      </c>
      <c r="E20" s="73">
        <v>4.4378666359999999</v>
      </c>
      <c r="F20" s="73">
        <v>4.8634613179999997</v>
      </c>
      <c r="G20" s="73">
        <v>0.33217169299999999</v>
      </c>
      <c r="H20" s="73">
        <v>0.60901390499999997</v>
      </c>
      <c r="I20" s="73">
        <v>0.92285319099999996</v>
      </c>
      <c r="J20" s="73">
        <v>1.229449743</v>
      </c>
      <c r="K20" s="73">
        <v>1.492998466</v>
      </c>
      <c r="L20" s="73">
        <v>1.8134933390000001</v>
      </c>
      <c r="M20" s="73">
        <v>2.122267941</v>
      </c>
      <c r="N20" s="73">
        <v>2.432108581</v>
      </c>
      <c r="O20" s="73">
        <v>2.9531394990000002</v>
      </c>
    </row>
    <row r="21" spans="1:15">
      <c r="A21" s="14">
        <v>19</v>
      </c>
      <c r="B21" s="16" t="s">
        <v>61</v>
      </c>
      <c r="C21" s="73">
        <v>4.3110393010000001</v>
      </c>
      <c r="D21" s="73">
        <v>5.1216800879999997</v>
      </c>
      <c r="E21" s="73">
        <v>5.7937358220000004</v>
      </c>
      <c r="F21" s="73">
        <v>7.2862800500000002</v>
      </c>
      <c r="G21" s="73">
        <v>0.59303280899999999</v>
      </c>
      <c r="H21" s="73">
        <v>1.0300816800000001</v>
      </c>
      <c r="I21" s="73">
        <v>1.467297158</v>
      </c>
      <c r="J21" s="73">
        <v>2.148614169</v>
      </c>
      <c r="K21" s="73">
        <v>2.9439002379999999</v>
      </c>
      <c r="L21" s="73">
        <v>3.3498976790000001</v>
      </c>
      <c r="M21" s="73">
        <v>4.0208159449999998</v>
      </c>
      <c r="N21" s="73">
        <v>4.5298007050000004</v>
      </c>
      <c r="O21" s="73">
        <v>5.6365565789999996</v>
      </c>
    </row>
    <row r="22" spans="1:15">
      <c r="A22" s="14">
        <v>20</v>
      </c>
      <c r="B22" s="16" t="s">
        <v>62</v>
      </c>
      <c r="C22" s="73">
        <v>11.499296298000001</v>
      </c>
      <c r="D22" s="73">
        <v>13.839992304000001</v>
      </c>
      <c r="E22" s="73">
        <v>15.139338433000001</v>
      </c>
      <c r="F22" s="73">
        <v>17.523033440999999</v>
      </c>
      <c r="G22" s="73">
        <v>0.56575478199999996</v>
      </c>
      <c r="H22" s="73">
        <v>1.2180842949999999</v>
      </c>
      <c r="I22" s="73">
        <v>2.7456292219999998</v>
      </c>
      <c r="J22" s="73">
        <v>3.7290484770000001</v>
      </c>
      <c r="K22" s="73">
        <v>4.5236851409999996</v>
      </c>
      <c r="L22" s="73">
        <v>6.2563690420000002</v>
      </c>
      <c r="M22" s="73">
        <v>7.1389831629999998</v>
      </c>
      <c r="N22" s="73">
        <v>8.2779126630000004</v>
      </c>
      <c r="O22" s="73">
        <v>9.2455915569999991</v>
      </c>
    </row>
    <row r="23" spans="1:15">
      <c r="A23" s="14">
        <v>21</v>
      </c>
      <c r="B23" s="17" t="s">
        <v>63</v>
      </c>
      <c r="C23" s="74">
        <v>117.221479528</v>
      </c>
      <c r="D23" s="74">
        <v>129.16065076699999</v>
      </c>
      <c r="E23" s="74">
        <v>141.64150975999999</v>
      </c>
      <c r="F23" s="74">
        <v>161.148026042</v>
      </c>
      <c r="G23" s="74">
        <v>12.01804589</v>
      </c>
      <c r="H23" s="74">
        <v>23.124193877</v>
      </c>
      <c r="I23" s="74">
        <v>37.273596240000003</v>
      </c>
      <c r="J23" s="74">
        <v>54.916836762999999</v>
      </c>
      <c r="K23" s="74">
        <v>67.130529569000004</v>
      </c>
      <c r="L23" s="74">
        <v>81.504781265000005</v>
      </c>
      <c r="M23" s="74">
        <v>94.306564507999994</v>
      </c>
      <c r="N23" s="74">
        <v>106.363012962</v>
      </c>
      <c r="O23" s="74">
        <v>122.50897897599999</v>
      </c>
    </row>
    <row r="24" spans="1:15">
      <c r="A24" s="14">
        <v>22</v>
      </c>
      <c r="B24" s="15" t="s">
        <v>64</v>
      </c>
      <c r="C24" s="73">
        <v>0.1216687</v>
      </c>
      <c r="D24" s="73">
        <v>0.13219167300000001</v>
      </c>
      <c r="E24" s="73">
        <v>0.191900667</v>
      </c>
      <c r="F24" s="73">
        <v>0.14769184699999999</v>
      </c>
      <c r="G24" s="73">
        <v>8.4096640000000007E-3</v>
      </c>
      <c r="H24" s="73">
        <v>1.7138466000000002E-2</v>
      </c>
      <c r="I24" s="73">
        <v>6.9136892000000005E-2</v>
      </c>
      <c r="J24" s="73">
        <v>4.9801610000000003E-3</v>
      </c>
      <c r="K24" s="73">
        <v>5.1842382999999999E-2</v>
      </c>
      <c r="L24" s="73">
        <v>0.52493596200000003</v>
      </c>
      <c r="M24" s="73">
        <v>7.0674181000000003E-2</v>
      </c>
      <c r="N24" s="73">
        <v>0.16138592299999999</v>
      </c>
      <c r="O24" s="73">
        <v>0.107332372</v>
      </c>
    </row>
    <row r="25" spans="1:15">
      <c r="A25" s="14">
        <v>23</v>
      </c>
      <c r="B25" s="15" t="s">
        <v>65</v>
      </c>
      <c r="C25" s="73">
        <v>0</v>
      </c>
      <c r="D25" s="73">
        <v>0</v>
      </c>
      <c r="E25" s="73">
        <v>0</v>
      </c>
      <c r="F25" s="73">
        <v>4.26024E-4</v>
      </c>
      <c r="G25" s="73">
        <v>4.0000000000000002E-4</v>
      </c>
      <c r="H25" s="73">
        <v>4.0000000000000002E-4</v>
      </c>
      <c r="I25" s="73">
        <v>-1.9579165999999999E-2</v>
      </c>
      <c r="J25" s="73">
        <v>0.17760860000000001</v>
      </c>
      <c r="K25" s="73">
        <v>0.57691382199999997</v>
      </c>
      <c r="L25" s="73">
        <v>0</v>
      </c>
      <c r="M25" s="73">
        <v>0</v>
      </c>
      <c r="N25" s="73">
        <v>8.9999999999999998E-4</v>
      </c>
      <c r="O25" s="73">
        <v>-2.4243857000000001E-2</v>
      </c>
    </row>
    <row r="26" spans="1:15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0.57781600899999996</v>
      </c>
      <c r="N26" s="73">
        <v>0</v>
      </c>
      <c r="O26" s="73">
        <v>0</v>
      </c>
    </row>
    <row r="27" spans="1:15">
      <c r="A27" s="14">
        <v>25</v>
      </c>
      <c r="B27" s="15" t="s">
        <v>67</v>
      </c>
      <c r="C27" s="73">
        <v>4.2762606555199998</v>
      </c>
      <c r="D27" s="73">
        <v>4.9418096585200004</v>
      </c>
      <c r="E27" s="73">
        <v>5.6862608685200007</v>
      </c>
      <c r="F27" s="73">
        <v>6.1977596951499994</v>
      </c>
      <c r="G27" s="73">
        <v>0.69208699280999997</v>
      </c>
      <c r="H27" s="73">
        <v>2.2458207258299998</v>
      </c>
      <c r="I27" s="73">
        <v>3.89749766023</v>
      </c>
      <c r="J27" s="73">
        <v>4.47057692987</v>
      </c>
      <c r="K27" s="73">
        <v>5.5798178915500003</v>
      </c>
      <c r="L27" s="73">
        <v>6.5589383409600002</v>
      </c>
      <c r="M27" s="73">
        <v>4.85512799325</v>
      </c>
      <c r="N27" s="73">
        <v>8.07105149649</v>
      </c>
      <c r="O27" s="73">
        <v>10.71811837239</v>
      </c>
    </row>
    <row r="28" spans="1:15">
      <c r="A28" s="14">
        <v>26</v>
      </c>
      <c r="B28" s="15" t="s">
        <v>68</v>
      </c>
      <c r="C28" s="73">
        <v>-5.3353270640000003</v>
      </c>
      <c r="D28" s="73">
        <v>-5.9775592790000003</v>
      </c>
      <c r="E28" s="73">
        <v>-6.6409654290000004</v>
      </c>
      <c r="F28" s="73">
        <v>-7.0329373070000001</v>
      </c>
      <c r="G28" s="73">
        <v>-0.35445430100000003</v>
      </c>
      <c r="H28" s="73">
        <v>-1.0422556220000001</v>
      </c>
      <c r="I28" s="73">
        <v>-1.43871723</v>
      </c>
      <c r="J28" s="73">
        <v>-2.3250557230000002</v>
      </c>
      <c r="K28" s="73">
        <v>-3.0523620060000001</v>
      </c>
      <c r="L28" s="73">
        <v>-3.72455167658</v>
      </c>
      <c r="M28" s="73">
        <v>-4.5279469994100001</v>
      </c>
      <c r="N28" s="73">
        <v>-5.2949790104099996</v>
      </c>
      <c r="O28" s="73">
        <v>-5.9075033124100003</v>
      </c>
    </row>
    <row r="29" spans="1:15">
      <c r="A29" s="14">
        <v>27</v>
      </c>
      <c r="B29" s="17" t="s">
        <v>69</v>
      </c>
      <c r="C29" s="74">
        <v>-0.93739770848000004</v>
      </c>
      <c r="D29" s="74">
        <v>-0.90355794748000007</v>
      </c>
      <c r="E29" s="74">
        <v>-0.76280389347999999</v>
      </c>
      <c r="F29" s="74">
        <v>-0.68705974084999999</v>
      </c>
      <c r="G29" s="74">
        <v>0.34644235580999999</v>
      </c>
      <c r="H29" s="74">
        <v>1.2211035698299999</v>
      </c>
      <c r="I29" s="74">
        <v>2.5083381562300002</v>
      </c>
      <c r="J29" s="74">
        <v>2.3281099678699997</v>
      </c>
      <c r="K29" s="74">
        <v>3.1562120905500004</v>
      </c>
      <c r="L29" s="74">
        <v>3.35932262638</v>
      </c>
      <c r="M29" s="74">
        <v>0.97567118384000007</v>
      </c>
      <c r="N29" s="74">
        <v>2.9383584090800001</v>
      </c>
      <c r="O29" s="74">
        <v>4.89370357498</v>
      </c>
    </row>
    <row r="30" spans="1:15">
      <c r="A30" s="14">
        <v>28</v>
      </c>
      <c r="B30" s="17" t="s">
        <v>70</v>
      </c>
      <c r="C30" s="74">
        <v>1502.0725646714</v>
      </c>
      <c r="D30" s="74">
        <v>1652.0392928423998</v>
      </c>
      <c r="E30" s="74">
        <v>1801.5189154903999</v>
      </c>
      <c r="F30" s="74">
        <v>1919.9578691215199</v>
      </c>
      <c r="G30" s="74">
        <v>228.57092653070998</v>
      </c>
      <c r="H30" s="74">
        <v>370.04941981565003</v>
      </c>
      <c r="I30" s="74">
        <v>601.94914169450999</v>
      </c>
      <c r="J30" s="74">
        <v>810.51756091169</v>
      </c>
      <c r="K30" s="74">
        <v>981.84658676112997</v>
      </c>
      <c r="L30" s="74">
        <v>1151.4277444382901</v>
      </c>
      <c r="M30" s="74">
        <v>1317.5874442039599</v>
      </c>
      <c r="N30" s="74">
        <v>1497.6303889057801</v>
      </c>
      <c r="O30" s="74">
        <v>1726.82644373926</v>
      </c>
    </row>
    <row r="31" spans="1:15">
      <c r="A31" s="14">
        <v>29</v>
      </c>
      <c r="B31" s="17" t="s">
        <v>71</v>
      </c>
      <c r="C31" s="74">
        <v>0.25358731800000001</v>
      </c>
      <c r="D31" s="74">
        <v>0.30951736499999999</v>
      </c>
      <c r="E31" s="74">
        <v>0.36298392800000001</v>
      </c>
      <c r="F31" s="74">
        <v>8.2972368809999999</v>
      </c>
      <c r="G31" s="74">
        <v>4.6142542950000003</v>
      </c>
      <c r="H31" s="74">
        <v>4.6489114279999999</v>
      </c>
      <c r="I31" s="74">
        <v>1.8071536960000001</v>
      </c>
      <c r="J31" s="74">
        <v>0.50841550499999999</v>
      </c>
      <c r="K31" s="74">
        <v>0.87187986200000001</v>
      </c>
      <c r="L31" s="74">
        <v>0.728506608</v>
      </c>
      <c r="M31" s="74">
        <v>1.1515977909999999</v>
      </c>
      <c r="N31" s="74">
        <v>1.235297823</v>
      </c>
      <c r="O31" s="74">
        <v>2.7723796200000002</v>
      </c>
    </row>
    <row r="32" spans="1:15">
      <c r="A32" s="14">
        <v>30</v>
      </c>
      <c r="B32" s="17" t="s">
        <v>72</v>
      </c>
      <c r="C32" s="74">
        <v>1501.8189773534</v>
      </c>
      <c r="D32" s="74">
        <v>1651.7297754773999</v>
      </c>
      <c r="E32" s="74">
        <v>1801.1559315623999</v>
      </c>
      <c r="F32" s="74">
        <v>1911.66063224052</v>
      </c>
      <c r="G32" s="74">
        <v>223.95667223570999</v>
      </c>
      <c r="H32" s="74">
        <v>365.40050838765001</v>
      </c>
      <c r="I32" s="74">
        <v>600.14198799850999</v>
      </c>
      <c r="J32" s="74">
        <v>810.00914540668998</v>
      </c>
      <c r="K32" s="74">
        <v>980.97470689912996</v>
      </c>
      <c r="L32" s="74">
        <v>1150.69923783029</v>
      </c>
      <c r="M32" s="74">
        <v>1316.43584641296</v>
      </c>
      <c r="N32" s="74">
        <v>1496.39509108278</v>
      </c>
      <c r="O32" s="74">
        <v>1724.0540641192599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E1048576"/>
    </sheetView>
  </sheetViews>
  <sheetFormatPr baseColWidth="10" defaultColWidth="8.83203125" defaultRowHeight="15"/>
  <cols>
    <col min="1" max="1" width="3.83203125" bestFit="1" customWidth="1"/>
    <col min="2" max="2" width="41.83203125" customWidth="1"/>
    <col min="3" max="15" width="10.832031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</row>
    <row r="3" spans="1:15">
      <c r="A3" s="14">
        <v>1</v>
      </c>
      <c r="B3" s="15" t="s">
        <v>44</v>
      </c>
      <c r="C3" s="73">
        <v>4817.8960782984514</v>
      </c>
      <c r="D3" s="73">
        <v>5297.9539706947889</v>
      </c>
      <c r="E3" s="73">
        <v>5827.9324855207187</v>
      </c>
      <c r="F3" s="73">
        <v>6339.527294490993</v>
      </c>
      <c r="G3" s="73">
        <v>465.70103968021004</v>
      </c>
      <c r="H3" s="73">
        <v>914.01252055479301</v>
      </c>
      <c r="I3" s="73">
        <v>1399.6964409674681</v>
      </c>
      <c r="J3" s="73">
        <v>1844.5263045443091</v>
      </c>
      <c r="K3" s="73">
        <v>2301.3591403648293</v>
      </c>
      <c r="L3" s="73">
        <v>2740.4562374950592</v>
      </c>
      <c r="M3" s="73">
        <v>3168.4186467780683</v>
      </c>
      <c r="N3" s="73">
        <v>3603.4085063751959</v>
      </c>
      <c r="O3" s="73">
        <v>4014.186898694787</v>
      </c>
    </row>
    <row r="4" spans="1:15">
      <c r="A4" s="14">
        <v>2</v>
      </c>
      <c r="B4" s="15" t="s">
        <v>45</v>
      </c>
      <c r="C4" s="73">
        <v>63.391184373999998</v>
      </c>
      <c r="D4" s="73">
        <v>65.534577897000005</v>
      </c>
      <c r="E4" s="73">
        <v>66.180864369999995</v>
      </c>
      <c r="F4" s="73">
        <v>71.739059229000006</v>
      </c>
      <c r="G4" s="73">
        <v>1.4520846E-2</v>
      </c>
      <c r="H4" s="73">
        <v>16.99859088006</v>
      </c>
      <c r="I4" s="73">
        <v>17.561712835000002</v>
      </c>
      <c r="J4" s="73">
        <v>28.307624453400003</v>
      </c>
      <c r="K4" s="73">
        <v>42.937878058460001</v>
      </c>
      <c r="L4" s="73">
        <v>52.997408330749998</v>
      </c>
      <c r="M4" s="73">
        <v>55.102842184099998</v>
      </c>
      <c r="N4" s="73">
        <v>69.129842813979991</v>
      </c>
      <c r="O4" s="73">
        <v>74.376696851220004</v>
      </c>
    </row>
    <row r="5" spans="1:15">
      <c r="A5" s="14">
        <v>3</v>
      </c>
      <c r="B5" s="15" t="s">
        <v>46</v>
      </c>
      <c r="C5" s="73">
        <v>0</v>
      </c>
      <c r="D5" s="73">
        <v>0</v>
      </c>
      <c r="E5" s="73">
        <v>0</v>
      </c>
      <c r="F5" s="73">
        <v>2.2800000000000001E-2</v>
      </c>
      <c r="G5" s="73">
        <v>5.7000000000000002E-2</v>
      </c>
      <c r="H5" s="73">
        <v>5.7000000000000002E-2</v>
      </c>
      <c r="I5" s="73">
        <v>0.17100000000000001</v>
      </c>
      <c r="J5" s="73">
        <v>0.22800000000000001</v>
      </c>
      <c r="K5" s="73">
        <v>0.28499999999999998</v>
      </c>
      <c r="L5" s="73">
        <v>0.34200000000000003</v>
      </c>
      <c r="M5" s="73">
        <v>0.39900000000000002</v>
      </c>
      <c r="N5" s="73">
        <v>0.45600000000000002</v>
      </c>
      <c r="O5" s="73">
        <v>0.51300000000000001</v>
      </c>
    </row>
    <row r="6" spans="1:15">
      <c r="A6" s="14">
        <v>4</v>
      </c>
      <c r="B6" s="15" t="s">
        <v>47</v>
      </c>
      <c r="C6" s="73">
        <v>-485.16014648473032</v>
      </c>
      <c r="D6" s="73">
        <v>-441.37284842195038</v>
      </c>
      <c r="E6" s="73">
        <v>-387.27420820195039</v>
      </c>
      <c r="F6" s="73">
        <v>-359.26627387956512</v>
      </c>
      <c r="G6" s="73">
        <v>254.07024292135435</v>
      </c>
      <c r="H6" s="73">
        <v>309.89956804008381</v>
      </c>
      <c r="I6" s="73">
        <v>303.85638684735147</v>
      </c>
      <c r="J6" s="73">
        <v>337.02738250632234</v>
      </c>
      <c r="K6" s="73">
        <v>382.1002211027415</v>
      </c>
      <c r="L6" s="73">
        <v>441.82752484233157</v>
      </c>
      <c r="M6" s="73">
        <v>612.95434888979116</v>
      </c>
      <c r="N6" s="73">
        <v>688.49603472885155</v>
      </c>
      <c r="O6" s="73">
        <v>792.65865305753653</v>
      </c>
    </row>
    <row r="7" spans="1:15">
      <c r="A7" s="14">
        <v>5</v>
      </c>
      <c r="B7" s="15" t="s">
        <v>48</v>
      </c>
      <c r="C7" s="73">
        <v>0.32747289499999999</v>
      </c>
      <c r="D7" s="73">
        <v>0.24959962599999999</v>
      </c>
      <c r="E7" s="73">
        <v>5.9319689000000002E-2</v>
      </c>
      <c r="F7" s="73">
        <v>4.8432340999999997E-2</v>
      </c>
      <c r="G7" s="73">
        <v>-7.4909850000000004E-3</v>
      </c>
      <c r="H7" s="73">
        <v>4.4247349999999998E-2</v>
      </c>
      <c r="I7" s="73">
        <v>0.167469441</v>
      </c>
      <c r="J7" s="73">
        <v>0.135868236</v>
      </c>
      <c r="K7" s="73">
        <v>7.9958300999999996E-2</v>
      </c>
      <c r="L7" s="73">
        <v>0.14698703699999999</v>
      </c>
      <c r="M7" s="73">
        <v>-0.70316073300000004</v>
      </c>
      <c r="N7" s="73">
        <v>-0.57258858300000004</v>
      </c>
      <c r="O7" s="73">
        <v>-0.62504555699999997</v>
      </c>
    </row>
    <row r="8" spans="1:15">
      <c r="A8" s="14">
        <v>6</v>
      </c>
      <c r="B8" s="17" t="s">
        <v>49</v>
      </c>
      <c r="C8" s="74">
        <v>4396.4545890827203</v>
      </c>
      <c r="D8" s="74">
        <v>4922.3652997958388</v>
      </c>
      <c r="E8" s="74">
        <v>5506.8984613777675</v>
      </c>
      <c r="F8" s="74">
        <v>6052.0713121814215</v>
      </c>
      <c r="G8" s="74">
        <v>719.8353124625645</v>
      </c>
      <c r="H8" s="74">
        <v>1241.0119268249366</v>
      </c>
      <c r="I8" s="74">
        <v>1721.4530100908196</v>
      </c>
      <c r="J8" s="74">
        <v>2210.2251797400304</v>
      </c>
      <c r="K8" s="74">
        <v>2726.7621978270308</v>
      </c>
      <c r="L8" s="74">
        <v>3235.7701577051407</v>
      </c>
      <c r="M8" s="74">
        <v>3836.1716771189613</v>
      </c>
      <c r="N8" s="74">
        <v>4360.9177953350309</v>
      </c>
      <c r="O8" s="74">
        <v>4881.1102030465408</v>
      </c>
    </row>
    <row r="9" spans="1:15">
      <c r="A9" s="14">
        <v>7</v>
      </c>
      <c r="B9" s="15" t="s">
        <v>50</v>
      </c>
      <c r="C9" s="73">
        <v>3.7819400290799998</v>
      </c>
      <c r="D9" s="73">
        <v>4.1278911069999999</v>
      </c>
      <c r="E9" s="73">
        <v>4.6661139330000001</v>
      </c>
      <c r="F9" s="73">
        <v>8.9029592560000008</v>
      </c>
      <c r="G9" s="73">
        <v>0.79150424900999994</v>
      </c>
      <c r="H9" s="73">
        <v>1.5950671809600001</v>
      </c>
      <c r="I9" s="73">
        <v>2.2987890950000001</v>
      </c>
      <c r="J9" s="73">
        <v>3.1001652334499998</v>
      </c>
      <c r="K9" s="73">
        <v>4.7934987957799997</v>
      </c>
      <c r="L9" s="73">
        <v>6.3864005243799999</v>
      </c>
      <c r="M9" s="73">
        <v>7.3342421997100002</v>
      </c>
      <c r="N9" s="73">
        <v>9.0180626013200005</v>
      </c>
      <c r="O9" s="73">
        <v>10.40521992577</v>
      </c>
    </row>
    <row r="10" spans="1:15">
      <c r="A10" s="14">
        <v>8</v>
      </c>
      <c r="B10" s="15" t="s">
        <v>51</v>
      </c>
      <c r="C10" s="73">
        <v>0.120967352</v>
      </c>
      <c r="D10" s="73">
        <v>0.166567352</v>
      </c>
      <c r="E10" s="73">
        <v>0.166567352</v>
      </c>
      <c r="F10" s="73">
        <v>0.21929448400000001</v>
      </c>
      <c r="G10" s="73">
        <v>0</v>
      </c>
      <c r="H10" s="73">
        <v>0</v>
      </c>
      <c r="I10" s="73">
        <v>0</v>
      </c>
      <c r="J10" s="73">
        <v>0</v>
      </c>
      <c r="K10" s="73">
        <v>4.0010370000000003E-2</v>
      </c>
      <c r="L10" s="73">
        <v>1.0568474E-2</v>
      </c>
      <c r="M10" s="73">
        <v>5.3443030000000002E-2</v>
      </c>
      <c r="N10" s="73">
        <v>5.7625484999999997E-2</v>
      </c>
      <c r="O10" s="73">
        <v>7.0531205E-2</v>
      </c>
    </row>
    <row r="11" spans="1:15">
      <c r="A11" s="14">
        <v>9</v>
      </c>
      <c r="B11" s="15" t="s">
        <v>52</v>
      </c>
      <c r="C11" s="73">
        <v>0.28901035400000002</v>
      </c>
      <c r="D11" s="73">
        <v>0.321122615</v>
      </c>
      <c r="E11" s="73">
        <v>0.321122615</v>
      </c>
      <c r="F11" s="73">
        <v>0.38534713799999998</v>
      </c>
      <c r="G11" s="73">
        <v>3.2112262000000003E-2</v>
      </c>
      <c r="H11" s="73">
        <v>3.2112262000000003E-2</v>
      </c>
      <c r="I11" s="73">
        <v>0.106905258</v>
      </c>
      <c r="J11" s="73">
        <v>0.13901751900000001</v>
      </c>
      <c r="K11" s="73">
        <v>0.16320342500000001</v>
      </c>
      <c r="L11" s="73">
        <v>0.19267356699999999</v>
      </c>
      <c r="M11" s="73">
        <v>0.22478582799999999</v>
      </c>
      <c r="N11" s="73">
        <v>0.256898089</v>
      </c>
      <c r="O11" s="73">
        <v>0.28901035000000003</v>
      </c>
    </row>
    <row r="12" spans="1:15">
      <c r="A12" s="14">
        <v>10</v>
      </c>
      <c r="B12" s="15" t="s">
        <v>53</v>
      </c>
      <c r="C12" s="73">
        <v>24.300307375459997</v>
      </c>
      <c r="D12" s="73">
        <v>26.967934562</v>
      </c>
      <c r="E12" s="73">
        <v>29.712402532999999</v>
      </c>
      <c r="F12" s="73">
        <v>32.481268829000001</v>
      </c>
      <c r="G12" s="73">
        <v>2.576780684</v>
      </c>
      <c r="H12" s="73">
        <v>4.50169025771</v>
      </c>
      <c r="I12" s="73">
        <v>7.4848149380000004</v>
      </c>
      <c r="J12" s="73">
        <v>9.9011400403899987</v>
      </c>
      <c r="K12" s="73">
        <v>12.52488750795</v>
      </c>
      <c r="L12" s="73">
        <v>14.96756846227</v>
      </c>
      <c r="M12" s="73">
        <v>17.561989742260003</v>
      </c>
      <c r="N12" s="73">
        <v>20.357587043360002</v>
      </c>
      <c r="O12" s="73">
        <v>22.925664117109999</v>
      </c>
    </row>
    <row r="13" spans="1:15">
      <c r="A13" s="14">
        <v>11</v>
      </c>
      <c r="B13" s="15" t="s">
        <v>139</v>
      </c>
      <c r="C13" s="73">
        <v>46.7452845250439</v>
      </c>
      <c r="D13" s="73">
        <v>52.178849484337995</v>
      </c>
      <c r="E13" s="73">
        <v>57.796830364578398</v>
      </c>
      <c r="F13" s="73">
        <v>63.742523605063994</v>
      </c>
      <c r="G13" s="73">
        <v>6.4873767996372607</v>
      </c>
      <c r="H13" s="73">
        <v>13.421295495526101</v>
      </c>
      <c r="I13" s="73">
        <v>19.370837498737899</v>
      </c>
      <c r="J13" s="73">
        <v>25.358718294010799</v>
      </c>
      <c r="K13" s="73">
        <v>30.243422850325803</v>
      </c>
      <c r="L13" s="73">
        <v>36.134572551071699</v>
      </c>
      <c r="M13" s="73">
        <v>42.657613663597502</v>
      </c>
      <c r="N13" s="73">
        <v>48.816802964905897</v>
      </c>
      <c r="O13" s="73">
        <v>57.499808686675699</v>
      </c>
    </row>
    <row r="14" spans="1:15">
      <c r="A14" s="14">
        <v>12</v>
      </c>
      <c r="B14" s="16" t="s">
        <v>54</v>
      </c>
      <c r="C14" s="73">
        <v>6.3205223811599902</v>
      </c>
      <c r="D14" s="73">
        <v>7.2276482574799896</v>
      </c>
      <c r="E14" s="73">
        <v>8.0111624932299907</v>
      </c>
      <c r="F14" s="73">
        <v>5.9385937969399905</v>
      </c>
      <c r="G14" s="73">
        <v>0.69713221073999998</v>
      </c>
      <c r="H14" s="73">
        <v>1.1784865084099998</v>
      </c>
      <c r="I14" s="73">
        <v>1.8101368923099999</v>
      </c>
      <c r="J14" s="73">
        <v>2.06438309788</v>
      </c>
      <c r="K14" s="73">
        <v>2.6091311036999998</v>
      </c>
      <c r="L14" s="73">
        <v>3.2473043218599997</v>
      </c>
      <c r="M14" s="73">
        <v>3.5908795015799999</v>
      </c>
      <c r="N14" s="73">
        <v>4.1321935788100008</v>
      </c>
      <c r="O14" s="73">
        <v>2.2867805474400003</v>
      </c>
    </row>
    <row r="15" spans="1:15">
      <c r="A15" s="14">
        <v>13</v>
      </c>
      <c r="B15" s="42" t="s">
        <v>55</v>
      </c>
      <c r="C15" s="74">
        <v>81.558032016743894</v>
      </c>
      <c r="D15" s="74">
        <v>90.990013377817988</v>
      </c>
      <c r="E15" s="74">
        <v>100.67419929080839</v>
      </c>
      <c r="F15" s="74">
        <v>111.669987109004</v>
      </c>
      <c r="G15" s="74">
        <v>10.584906205387261</v>
      </c>
      <c r="H15" s="74">
        <v>20.728651704606101</v>
      </c>
      <c r="I15" s="74">
        <v>31.071483682047898</v>
      </c>
      <c r="J15" s="74">
        <v>40.563424184730806</v>
      </c>
      <c r="K15" s="74">
        <v>50.374154052755799</v>
      </c>
      <c r="L15" s="74">
        <v>60.939087900581704</v>
      </c>
      <c r="M15" s="74">
        <v>71.422953965147485</v>
      </c>
      <c r="N15" s="74">
        <v>82.639169762395909</v>
      </c>
      <c r="O15" s="74">
        <v>93.477014831995703</v>
      </c>
    </row>
    <row r="16" spans="1:15">
      <c r="A16" s="14">
        <v>14</v>
      </c>
      <c r="B16" s="42" t="s">
        <v>56</v>
      </c>
      <c r="C16" s="74">
        <v>4314.8965570659766</v>
      </c>
      <c r="D16" s="74">
        <v>4831.3752864180206</v>
      </c>
      <c r="E16" s="74">
        <v>5406.2242620869592</v>
      </c>
      <c r="F16" s="74">
        <v>5940.4013250724201</v>
      </c>
      <c r="G16" s="74">
        <v>709.25040625717725</v>
      </c>
      <c r="H16" s="74">
        <v>1220.2832751203305</v>
      </c>
      <c r="I16" s="74">
        <v>1690.3815264087714</v>
      </c>
      <c r="J16" s="74">
        <v>2169.6617555552994</v>
      </c>
      <c r="K16" s="74">
        <v>2676.3880437742746</v>
      </c>
      <c r="L16" s="74">
        <v>3174.8310698045584</v>
      </c>
      <c r="M16" s="74">
        <v>3764.7487231538116</v>
      </c>
      <c r="N16" s="74">
        <v>4278.2786255726314</v>
      </c>
      <c r="O16" s="74">
        <v>4787.6331882145514</v>
      </c>
    </row>
    <row r="17" spans="1:15">
      <c r="A17" s="14">
        <v>15</v>
      </c>
      <c r="B17" s="16" t="s">
        <v>57</v>
      </c>
      <c r="C17" s="73">
        <v>511.56315821156664</v>
      </c>
      <c r="D17" s="73">
        <v>570.23858281103765</v>
      </c>
      <c r="E17" s="73">
        <v>629.49083013753682</v>
      </c>
      <c r="F17" s="73">
        <v>715.33584204873569</v>
      </c>
      <c r="G17" s="73">
        <v>65.286072076290395</v>
      </c>
      <c r="H17" s="73">
        <v>125.84641929151631</v>
      </c>
      <c r="I17" s="73">
        <v>192.01840543212114</v>
      </c>
      <c r="J17" s="73">
        <v>255.14174601547742</v>
      </c>
      <c r="K17" s="73">
        <v>319.88457477198045</v>
      </c>
      <c r="L17" s="73">
        <v>383.64872332254885</v>
      </c>
      <c r="M17" s="73">
        <v>451.03861264727306</v>
      </c>
      <c r="N17" s="73">
        <v>515.75504223944984</v>
      </c>
      <c r="O17" s="73">
        <v>578.24089696148178</v>
      </c>
    </row>
    <row r="18" spans="1:15">
      <c r="A18" s="14">
        <v>16</v>
      </c>
      <c r="B18" s="16" t="s">
        <v>58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>
      <c r="A19" s="14">
        <v>17</v>
      </c>
      <c r="B19" s="16" t="s">
        <v>59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>
      <c r="A20" s="14">
        <v>18</v>
      </c>
      <c r="B20" s="16" t="s">
        <v>60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>
      <c r="A21" s="14">
        <v>19</v>
      </c>
      <c r="B21" s="16" t="s">
        <v>61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</row>
    <row r="22" spans="1:15">
      <c r="A22" s="14">
        <v>20</v>
      </c>
      <c r="B22" s="16" t="s">
        <v>62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</row>
    <row r="23" spans="1:15">
      <c r="A23" s="14">
        <v>21</v>
      </c>
      <c r="B23" s="17" t="s">
        <v>63</v>
      </c>
      <c r="C23" s="74">
        <v>511.56315821156664</v>
      </c>
      <c r="D23" s="74">
        <v>570.23858281103765</v>
      </c>
      <c r="E23" s="74">
        <v>629.49083013753682</v>
      </c>
      <c r="F23" s="74">
        <v>715.33584204873569</v>
      </c>
      <c r="G23" s="74">
        <v>65.286072076290395</v>
      </c>
      <c r="H23" s="74">
        <v>125.84641929151631</v>
      </c>
      <c r="I23" s="74">
        <v>192.01840543212114</v>
      </c>
      <c r="J23" s="74">
        <v>255.14174601547742</v>
      </c>
      <c r="K23" s="74">
        <v>319.88457477198045</v>
      </c>
      <c r="L23" s="74">
        <v>383.64872332254885</v>
      </c>
      <c r="M23" s="74">
        <v>451.03861264727306</v>
      </c>
      <c r="N23" s="74">
        <v>515.75504223944984</v>
      </c>
      <c r="O23" s="74">
        <v>578.24089696148178</v>
      </c>
    </row>
    <row r="24" spans="1:15">
      <c r="A24" s="14">
        <v>22</v>
      </c>
      <c r="B24" s="15" t="s">
        <v>64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</row>
    <row r="25" spans="1:15">
      <c r="A25" s="14">
        <v>23</v>
      </c>
      <c r="B25" s="15" t="s">
        <v>65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</row>
    <row r="26" spans="1:15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</row>
    <row r="27" spans="1:15">
      <c r="A27" s="14">
        <v>25</v>
      </c>
      <c r="B27" s="15" t="s">
        <v>67</v>
      </c>
      <c r="C27" s="73">
        <v>52.104950129759999</v>
      </c>
      <c r="D27" s="73">
        <v>57.153546746669996</v>
      </c>
      <c r="E27" s="73">
        <v>56.781662041639997</v>
      </c>
      <c r="F27" s="73">
        <v>61.271809563979993</v>
      </c>
      <c r="G27" s="73">
        <v>5.7207057522799998</v>
      </c>
      <c r="H27" s="73">
        <v>10.044237368839999</v>
      </c>
      <c r="I27" s="73">
        <v>15.67449916737</v>
      </c>
      <c r="J27" s="73">
        <v>21.514487058940002</v>
      </c>
      <c r="K27" s="73">
        <v>26.530798965700001</v>
      </c>
      <c r="L27" s="73">
        <v>31.551990696040001</v>
      </c>
      <c r="M27" s="73">
        <v>36.630572625199996</v>
      </c>
      <c r="N27" s="73">
        <v>42.741418251479999</v>
      </c>
      <c r="O27" s="73">
        <v>47.871909894830004</v>
      </c>
    </row>
    <row r="28" spans="1:15">
      <c r="A28" s="14">
        <v>26</v>
      </c>
      <c r="B28" s="15" t="s">
        <v>68</v>
      </c>
      <c r="C28" s="73">
        <v>-28.790394842480524</v>
      </c>
      <c r="D28" s="73">
        <v>-31.208408472623475</v>
      </c>
      <c r="E28" s="73">
        <v>-34.884870056844498</v>
      </c>
      <c r="F28" s="73">
        <v>-37.381662228947711</v>
      </c>
      <c r="G28" s="73">
        <v>-2.8511806304982206</v>
      </c>
      <c r="H28" s="73">
        <v>-5.6589357177569299</v>
      </c>
      <c r="I28" s="73">
        <v>-8.4487102036553807</v>
      </c>
      <c r="J28" s="73">
        <v>-11.799859259375379</v>
      </c>
      <c r="K28" s="73">
        <v>-14.368107141233809</v>
      </c>
      <c r="L28" s="73">
        <v>-17.084455257284297</v>
      </c>
      <c r="M28" s="73">
        <v>-20.16983760988774</v>
      </c>
      <c r="N28" s="73">
        <v>-22.959103025747698</v>
      </c>
      <c r="O28" s="73">
        <v>-26.059401942232768</v>
      </c>
    </row>
    <row r="29" spans="1:15">
      <c r="A29" s="14">
        <v>27</v>
      </c>
      <c r="B29" s="17" t="s">
        <v>69</v>
      </c>
      <c r="C29" s="74">
        <v>23.314555287279479</v>
      </c>
      <c r="D29" s="74">
        <v>25.945138274046531</v>
      </c>
      <c r="E29" s="74">
        <v>21.896791984795509</v>
      </c>
      <c r="F29" s="74">
        <v>23.890147335032292</v>
      </c>
      <c r="G29" s="74">
        <v>2.8695251217817801</v>
      </c>
      <c r="H29" s="74">
        <v>4.3853016510830702</v>
      </c>
      <c r="I29" s="74">
        <v>7.2257889637146198</v>
      </c>
      <c r="J29" s="74">
        <v>9.7146277995646209</v>
      </c>
      <c r="K29" s="74">
        <v>12.16269182446619</v>
      </c>
      <c r="L29" s="74">
        <v>14.467535438755702</v>
      </c>
      <c r="M29" s="74">
        <v>16.46073501531226</v>
      </c>
      <c r="N29" s="74">
        <v>19.782315225732301</v>
      </c>
      <c r="O29" s="74">
        <v>21.81250795259723</v>
      </c>
    </row>
    <row r="30" spans="1:15">
      <c r="A30" s="14">
        <v>28</v>
      </c>
      <c r="B30" s="17" t="s">
        <v>70</v>
      </c>
      <c r="C30" s="74">
        <v>3826.6479541416888</v>
      </c>
      <c r="D30" s="74">
        <v>4287.0818418810295</v>
      </c>
      <c r="E30" s="74">
        <v>4798.6302239342176</v>
      </c>
      <c r="F30" s="74">
        <v>5248.9556303587169</v>
      </c>
      <c r="G30" s="74">
        <v>646.83385930266843</v>
      </c>
      <c r="H30" s="74">
        <v>1098.8221574798974</v>
      </c>
      <c r="I30" s="74">
        <v>1505.5889099403646</v>
      </c>
      <c r="J30" s="74">
        <v>1924.2346373393875</v>
      </c>
      <c r="K30" s="74">
        <v>2368.6661608267596</v>
      </c>
      <c r="L30" s="74">
        <v>2805.6498819207654</v>
      </c>
      <c r="M30" s="74">
        <v>3330.1708455218518</v>
      </c>
      <c r="N30" s="74">
        <v>3782.3058985589187</v>
      </c>
      <c r="O30" s="74">
        <v>4231.2047992056659</v>
      </c>
    </row>
    <row r="31" spans="1:15">
      <c r="A31" s="14">
        <v>29</v>
      </c>
      <c r="B31" s="17" t="s">
        <v>71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</row>
    <row r="32" spans="1:15">
      <c r="A32" s="14">
        <v>30</v>
      </c>
      <c r="B32" s="17" t="s">
        <v>72</v>
      </c>
      <c r="C32" s="74">
        <v>3826.6479541416888</v>
      </c>
      <c r="D32" s="74">
        <v>4287.0818418810295</v>
      </c>
      <c r="E32" s="74">
        <v>4798.6302239342176</v>
      </c>
      <c r="F32" s="74">
        <v>5248.9556303587169</v>
      </c>
      <c r="G32" s="74">
        <v>646.83385930266843</v>
      </c>
      <c r="H32" s="74">
        <v>1098.8221574798974</v>
      </c>
      <c r="I32" s="74">
        <v>1505.5889099403646</v>
      </c>
      <c r="J32" s="74">
        <v>1924.2346373393875</v>
      </c>
      <c r="K32" s="74">
        <v>2368.6661608267596</v>
      </c>
      <c r="L32" s="74">
        <v>2805.6498819207654</v>
      </c>
      <c r="M32" s="74">
        <v>3330.1708455218518</v>
      </c>
      <c r="N32" s="74">
        <v>3782.3058985589187</v>
      </c>
      <c r="O32" s="74">
        <v>4231.2047992056659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zoomScale="85" zoomScaleNormal="85" workbookViewId="0">
      <selection activeCell="C33" sqref="C33"/>
    </sheetView>
  </sheetViews>
  <sheetFormatPr baseColWidth="10" defaultColWidth="8.83203125" defaultRowHeight="15"/>
  <cols>
    <col min="1" max="1" width="3.33203125" style="5" customWidth="1"/>
    <col min="2" max="2" width="3.33203125" style="8" customWidth="1"/>
    <col min="3" max="3" width="62.1640625" bestFit="1" customWidth="1"/>
    <col min="4" max="4" width="82.8320312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1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6">
      <c r="B12" s="6"/>
      <c r="C12" s="12" t="s">
        <v>141</v>
      </c>
      <c r="D12" s="12" t="s">
        <v>142</v>
      </c>
    </row>
    <row r="13" spans="2:5">
      <c r="B13" s="6"/>
      <c r="C13" s="11" t="s">
        <v>110</v>
      </c>
      <c r="D13" s="11" t="s">
        <v>110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</sheetPr>
  <dimension ref="B1:R6"/>
  <sheetViews>
    <sheetView showGridLines="0" topLeftCell="H1" zoomScale="187" zoomScaleNormal="100" workbookViewId="0">
      <selection activeCell="R4" sqref="R4"/>
    </sheetView>
  </sheetViews>
  <sheetFormatPr baseColWidth="10" defaultColWidth="8.83203125" defaultRowHeight="15"/>
  <cols>
    <col min="2" max="2" width="15" customWidth="1"/>
    <col min="3" max="3" width="7.5" bestFit="1" customWidth="1"/>
    <col min="4" max="5" width="7.83203125" bestFit="1" customWidth="1"/>
    <col min="6" max="7" width="7.6640625" customWidth="1"/>
    <col min="8" max="8" width="8" bestFit="1" customWidth="1"/>
    <col min="9" max="9" width="7.6640625" bestFit="1" customWidth="1"/>
    <col min="10" max="10" width="8.5" bestFit="1" customWidth="1"/>
    <col min="11" max="11" width="7.6640625" bestFit="1" customWidth="1"/>
    <col min="12" max="13" width="8" bestFit="1" customWidth="1"/>
    <col min="14" max="14" width="7.83203125" bestFit="1" customWidth="1"/>
  </cols>
  <sheetData>
    <row r="1" spans="2:18">
      <c r="B1" s="62" t="s">
        <v>42</v>
      </c>
    </row>
    <row r="2" spans="2:18" ht="29.25" customHeight="1" thickBot="1">
      <c r="B2" s="38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  <c r="R2" s="18">
        <v>44469</v>
      </c>
    </row>
    <row r="3" spans="2:18" ht="16" thickTop="1">
      <c r="B3" s="39" t="s">
        <v>36</v>
      </c>
      <c r="C3" s="69">
        <v>153</v>
      </c>
      <c r="D3" s="69">
        <v>151</v>
      </c>
      <c r="E3" s="69">
        <v>150</v>
      </c>
      <c r="F3" s="69">
        <v>149</v>
      </c>
      <c r="G3" s="69">
        <v>149</v>
      </c>
      <c r="H3" s="69">
        <v>148</v>
      </c>
      <c r="I3" s="69">
        <v>148</v>
      </c>
      <c r="J3" s="69">
        <v>148</v>
      </c>
      <c r="K3" s="69">
        <v>148</v>
      </c>
      <c r="L3" s="69">
        <v>147</v>
      </c>
      <c r="M3" s="69">
        <v>144</v>
      </c>
      <c r="N3" s="69">
        <v>144</v>
      </c>
      <c r="O3" s="69">
        <v>144</v>
      </c>
      <c r="P3" s="69">
        <v>144</v>
      </c>
      <c r="Q3" s="69">
        <v>144</v>
      </c>
      <c r="R3" s="69">
        <v>143</v>
      </c>
    </row>
    <row r="4" spans="2:18">
      <c r="B4" s="39" t="s">
        <v>37</v>
      </c>
      <c r="C4" s="69">
        <v>43</v>
      </c>
      <c r="D4" s="69">
        <v>43</v>
      </c>
      <c r="E4" s="69">
        <v>43</v>
      </c>
      <c r="F4" s="69">
        <v>44</v>
      </c>
      <c r="G4" s="69">
        <v>45</v>
      </c>
      <c r="H4" s="69">
        <v>45</v>
      </c>
      <c r="I4" s="69">
        <v>44</v>
      </c>
      <c r="J4" s="69">
        <v>44</v>
      </c>
      <c r="K4" s="69">
        <v>44</v>
      </c>
      <c r="L4" s="69">
        <v>44</v>
      </c>
      <c r="M4" s="69">
        <v>44</v>
      </c>
      <c r="N4" s="69">
        <v>43</v>
      </c>
      <c r="O4" s="69">
        <v>44</v>
      </c>
      <c r="P4" s="69">
        <v>44</v>
      </c>
      <c r="Q4" s="69">
        <v>44</v>
      </c>
      <c r="R4" s="69">
        <v>44</v>
      </c>
    </row>
    <row r="5" spans="2:18">
      <c r="B5" s="39" t="s">
        <v>38</v>
      </c>
      <c r="C5" s="69">
        <v>23</v>
      </c>
      <c r="D5" s="69">
        <v>23</v>
      </c>
      <c r="E5" s="69">
        <v>23</v>
      </c>
      <c r="F5" s="69">
        <v>23</v>
      </c>
      <c r="G5" s="69">
        <v>23</v>
      </c>
      <c r="H5" s="69">
        <v>23</v>
      </c>
      <c r="I5" s="69">
        <v>23</v>
      </c>
      <c r="J5" s="69">
        <v>23</v>
      </c>
      <c r="K5" s="69">
        <v>23</v>
      </c>
      <c r="L5" s="69">
        <v>23</v>
      </c>
      <c r="M5" s="69">
        <v>23</v>
      </c>
      <c r="N5" s="69">
        <v>23</v>
      </c>
      <c r="O5" s="69">
        <v>25</v>
      </c>
      <c r="P5" s="69">
        <v>25</v>
      </c>
      <c r="Q5" s="69">
        <v>25</v>
      </c>
      <c r="R5" s="69">
        <v>25</v>
      </c>
    </row>
    <row r="6" spans="2:18">
      <c r="B6" s="40" t="s">
        <v>35</v>
      </c>
      <c r="C6" s="41">
        <f t="shared" ref="C6:K6" si="0">SUM(C3:C5)</f>
        <v>219</v>
      </c>
      <c r="D6" s="41">
        <f t="shared" si="0"/>
        <v>217</v>
      </c>
      <c r="E6" s="41">
        <f t="shared" si="0"/>
        <v>216</v>
      </c>
      <c r="F6" s="41">
        <f t="shared" si="0"/>
        <v>216</v>
      </c>
      <c r="G6" s="41">
        <f t="shared" si="0"/>
        <v>217</v>
      </c>
      <c r="H6" s="41">
        <f t="shared" si="0"/>
        <v>216</v>
      </c>
      <c r="I6" s="41">
        <f t="shared" si="0"/>
        <v>215</v>
      </c>
      <c r="J6" s="41">
        <f t="shared" si="0"/>
        <v>215</v>
      </c>
      <c r="K6" s="41">
        <f t="shared" si="0"/>
        <v>215</v>
      </c>
      <c r="L6" s="41">
        <f>SUM(L3:L5)</f>
        <v>214</v>
      </c>
      <c r="M6" s="41">
        <f t="shared" ref="M6:P6" si="1">SUM(M3:M5)</f>
        <v>211</v>
      </c>
      <c r="N6" s="41">
        <f t="shared" si="1"/>
        <v>210</v>
      </c>
      <c r="O6" s="41">
        <f t="shared" si="1"/>
        <v>213</v>
      </c>
      <c r="P6" s="41">
        <f t="shared" si="1"/>
        <v>213</v>
      </c>
      <c r="Q6" s="41">
        <f t="shared" ref="Q6:R6" si="2">SUM(Q3:Q5)</f>
        <v>213</v>
      </c>
      <c r="R6" s="41">
        <f t="shared" si="2"/>
        <v>212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2060"/>
  </sheetPr>
  <dimension ref="B2:H52"/>
  <sheetViews>
    <sheetView showGridLines="0" zoomScale="179" zoomScaleNormal="85" workbookViewId="0">
      <selection activeCell="D13" sqref="D13"/>
    </sheetView>
  </sheetViews>
  <sheetFormatPr baseColWidth="10" defaultColWidth="9.1640625" defaultRowHeight="14"/>
  <cols>
    <col min="1" max="1" width="9.1640625" style="45"/>
    <col min="2" max="2" width="28.83203125" style="45" bestFit="1" customWidth="1"/>
    <col min="3" max="3" width="15.83203125" style="43" bestFit="1" customWidth="1"/>
    <col min="4" max="4" width="28.1640625" style="44" bestFit="1" customWidth="1"/>
    <col min="5" max="5" width="28.1640625" style="44" customWidth="1"/>
    <col min="6" max="6" width="28.1640625" style="44" bestFit="1" customWidth="1"/>
    <col min="7" max="7" width="10.5" style="45" bestFit="1" customWidth="1"/>
    <col min="8" max="8" width="19.83203125" style="45" bestFit="1" customWidth="1"/>
    <col min="9" max="9" width="14.6640625" style="45" bestFit="1" customWidth="1"/>
    <col min="10" max="16384" width="9.1640625" style="45"/>
  </cols>
  <sheetData>
    <row r="2" spans="2:8" ht="30">
      <c r="B2" s="46" t="s">
        <v>73</v>
      </c>
      <c r="C2" s="46" t="s">
        <v>74</v>
      </c>
      <c r="D2" s="47" t="s">
        <v>75</v>
      </c>
      <c r="E2" s="47" t="s">
        <v>76</v>
      </c>
      <c r="F2" s="47" t="s">
        <v>77</v>
      </c>
    </row>
    <row r="3" spans="2:8">
      <c r="B3" s="45" t="s">
        <v>78</v>
      </c>
      <c r="C3" s="43">
        <v>2</v>
      </c>
      <c r="D3" s="44">
        <v>423475750000</v>
      </c>
      <c r="E3" s="44">
        <v>437433459273</v>
      </c>
      <c r="F3" s="44">
        <v>443358170161</v>
      </c>
      <c r="G3" s="64"/>
      <c r="H3" s="44"/>
    </row>
    <row r="4" spans="2:8">
      <c r="B4" s="48" t="s">
        <v>79</v>
      </c>
      <c r="C4" s="49">
        <v>5</v>
      </c>
      <c r="D4" s="50">
        <v>5107848096744</v>
      </c>
      <c r="E4" s="50">
        <v>5392056032423</v>
      </c>
      <c r="F4" s="50">
        <v>5430111078414</v>
      </c>
      <c r="G4" s="64"/>
      <c r="H4" s="44"/>
    </row>
    <row r="5" spans="2:8">
      <c r="B5" s="45" t="s">
        <v>80</v>
      </c>
      <c r="C5" s="43">
        <v>1</v>
      </c>
      <c r="D5" s="44">
        <v>89482894062</v>
      </c>
      <c r="E5" s="44">
        <v>93288999247</v>
      </c>
      <c r="F5" s="44">
        <v>93420249247</v>
      </c>
      <c r="G5" s="64"/>
      <c r="H5" s="44"/>
    </row>
    <row r="6" spans="2:8">
      <c r="B6" s="48" t="s">
        <v>143</v>
      </c>
      <c r="C6" s="67">
        <v>6</v>
      </c>
      <c r="D6" s="68">
        <v>903841339541</v>
      </c>
      <c r="E6" s="68">
        <v>927947113364</v>
      </c>
      <c r="F6" s="68">
        <v>930799005111</v>
      </c>
      <c r="G6" s="81"/>
      <c r="H6" s="44"/>
    </row>
    <row r="7" spans="2:8">
      <c r="B7" s="45" t="s">
        <v>81</v>
      </c>
      <c r="C7" s="43">
        <v>132</v>
      </c>
      <c r="D7" s="44">
        <v>253822187151160.66</v>
      </c>
      <c r="E7" s="44">
        <v>260543873978661.31</v>
      </c>
      <c r="F7" s="44">
        <v>262032898076913.94</v>
      </c>
      <c r="G7" s="82"/>
      <c r="H7" s="82"/>
    </row>
    <row r="8" spans="2:8">
      <c r="B8" s="48" t="s">
        <v>82</v>
      </c>
      <c r="C8" s="49">
        <v>1</v>
      </c>
      <c r="D8" s="50">
        <v>184455134022</v>
      </c>
      <c r="E8" s="50">
        <v>188757080347</v>
      </c>
      <c r="F8" s="50">
        <v>188789528182</v>
      </c>
      <c r="G8" s="82"/>
      <c r="H8" s="44"/>
    </row>
    <row r="9" spans="2:8">
      <c r="B9" s="45" t="s">
        <v>83</v>
      </c>
      <c r="C9" s="43">
        <v>14</v>
      </c>
      <c r="D9" s="44">
        <v>23401351061040.898</v>
      </c>
      <c r="E9" s="44">
        <v>24052767627875.172</v>
      </c>
      <c r="F9" s="44">
        <v>24137609212371.629</v>
      </c>
      <c r="G9" s="82"/>
      <c r="H9" s="82"/>
    </row>
    <row r="10" spans="2:8">
      <c r="B10" s="48" t="s">
        <v>111</v>
      </c>
      <c r="C10" s="67">
        <v>8</v>
      </c>
      <c r="D10" s="68">
        <v>5669480730953</v>
      </c>
      <c r="E10" s="68">
        <v>5692288142169</v>
      </c>
      <c r="F10" s="68">
        <v>5800120171554</v>
      </c>
      <c r="G10" s="64"/>
      <c r="H10" s="44"/>
    </row>
    <row r="11" spans="2:8">
      <c r="B11" s="45" t="s">
        <v>84</v>
      </c>
      <c r="C11" s="43">
        <v>11</v>
      </c>
      <c r="D11" s="44">
        <v>3441706574973</v>
      </c>
      <c r="E11" s="44">
        <v>3593693761560</v>
      </c>
      <c r="F11" s="44">
        <v>3601617625950</v>
      </c>
      <c r="G11" s="64"/>
      <c r="H11" s="44"/>
    </row>
    <row r="12" spans="2:8">
      <c r="B12" s="48" t="s">
        <v>85</v>
      </c>
      <c r="C12" s="49">
        <v>1</v>
      </c>
      <c r="D12" s="50">
        <v>551908533988</v>
      </c>
      <c r="E12" s="50">
        <v>565227259284</v>
      </c>
      <c r="F12" s="50">
        <v>566726332128</v>
      </c>
      <c r="G12" s="64"/>
      <c r="H12" s="44"/>
    </row>
    <row r="13" spans="2:8">
      <c r="B13" s="45" t="s">
        <v>86</v>
      </c>
      <c r="C13" s="43">
        <v>1</v>
      </c>
      <c r="D13" s="44">
        <v>257011694736</v>
      </c>
      <c r="E13" s="44">
        <v>261238388221</v>
      </c>
      <c r="F13" s="44">
        <v>261301227523</v>
      </c>
      <c r="G13" s="64"/>
      <c r="H13" s="44"/>
    </row>
    <row r="14" spans="2:8">
      <c r="B14" s="48" t="s">
        <v>87</v>
      </c>
      <c r="C14" s="49">
        <v>1</v>
      </c>
      <c r="D14" s="50">
        <v>87812121889</v>
      </c>
      <c r="E14" s="50">
        <v>89691140409</v>
      </c>
      <c r="F14" s="50">
        <v>89966942508</v>
      </c>
      <c r="G14" s="64"/>
      <c r="H14" s="44"/>
    </row>
    <row r="15" spans="2:8">
      <c r="B15" s="45" t="s">
        <v>88</v>
      </c>
      <c r="C15" s="43">
        <v>2</v>
      </c>
      <c r="D15" s="44">
        <v>2201695198438</v>
      </c>
      <c r="E15" s="44">
        <v>2319744278252</v>
      </c>
      <c r="F15" s="44">
        <v>2336412773911</v>
      </c>
      <c r="G15" s="64"/>
      <c r="H15" s="44"/>
    </row>
    <row r="16" spans="2:8">
      <c r="B16" s="48" t="s">
        <v>89</v>
      </c>
      <c r="C16" s="49">
        <v>1</v>
      </c>
      <c r="D16" s="50">
        <v>500000000</v>
      </c>
      <c r="E16" s="50">
        <v>1343953837</v>
      </c>
      <c r="F16" s="50">
        <v>1450577249</v>
      </c>
      <c r="G16" s="64"/>
      <c r="H16" s="44"/>
    </row>
    <row r="17" spans="2:8">
      <c r="B17" s="45" t="s">
        <v>90</v>
      </c>
      <c r="C17" s="43">
        <v>1</v>
      </c>
      <c r="D17" s="44">
        <v>159002381495</v>
      </c>
      <c r="E17" s="44">
        <v>162554198427</v>
      </c>
      <c r="F17" s="44">
        <v>162667948427</v>
      </c>
      <c r="G17" s="64"/>
      <c r="H17" s="44"/>
    </row>
    <row r="18" spans="2:8">
      <c r="B18" s="48" t="s">
        <v>91</v>
      </c>
      <c r="C18" s="49">
        <v>1</v>
      </c>
      <c r="D18" s="50">
        <v>179762798290</v>
      </c>
      <c r="E18" s="50">
        <v>260297120125</v>
      </c>
      <c r="F18" s="50">
        <v>260477170125</v>
      </c>
      <c r="G18" s="64"/>
      <c r="H18" s="44"/>
    </row>
    <row r="19" spans="2:8">
      <c r="B19" s="45" t="s">
        <v>144</v>
      </c>
      <c r="C19" s="43">
        <v>1</v>
      </c>
      <c r="D19" s="44">
        <v>662184907743</v>
      </c>
      <c r="E19" s="44">
        <v>676883101334</v>
      </c>
      <c r="F19" s="44">
        <v>677311697438</v>
      </c>
      <c r="G19" s="64"/>
      <c r="H19" s="44"/>
    </row>
    <row r="20" spans="2:8">
      <c r="B20" s="48" t="s">
        <v>92</v>
      </c>
      <c r="C20" s="49">
        <v>2</v>
      </c>
      <c r="D20" s="50">
        <v>220660942873</v>
      </c>
      <c r="E20" s="50">
        <v>220325086303</v>
      </c>
      <c r="F20" s="50">
        <v>231486586120</v>
      </c>
      <c r="G20" s="64"/>
      <c r="H20" s="44"/>
    </row>
    <row r="21" spans="2:8">
      <c r="B21" s="45" t="s">
        <v>93</v>
      </c>
      <c r="C21" s="43">
        <v>1</v>
      </c>
      <c r="D21" s="44">
        <v>676246674333</v>
      </c>
      <c r="E21" s="44">
        <v>700915901704</v>
      </c>
      <c r="F21" s="44">
        <v>700944309404</v>
      </c>
      <c r="G21" s="64"/>
      <c r="H21" s="44"/>
    </row>
    <row r="22" spans="2:8">
      <c r="B22" s="48" t="s">
        <v>94</v>
      </c>
      <c r="C22" s="49">
        <v>1</v>
      </c>
      <c r="D22" s="50">
        <v>878606780479</v>
      </c>
      <c r="E22" s="50">
        <v>891322823653</v>
      </c>
      <c r="F22" s="50">
        <v>894494368866</v>
      </c>
      <c r="G22" s="64"/>
      <c r="H22" s="44"/>
    </row>
    <row r="23" spans="2:8">
      <c r="B23" s="45" t="s">
        <v>95</v>
      </c>
      <c r="C23" s="43">
        <v>1</v>
      </c>
      <c r="D23" s="44">
        <v>423097275907</v>
      </c>
      <c r="E23" s="44">
        <v>437578476902</v>
      </c>
      <c r="F23" s="44">
        <v>438614445539</v>
      </c>
      <c r="G23" s="64"/>
      <c r="H23" s="44"/>
    </row>
    <row r="24" spans="2:8">
      <c r="B24" s="48" t="s">
        <v>96</v>
      </c>
      <c r="C24" s="49">
        <v>4</v>
      </c>
      <c r="D24" s="50">
        <v>1113214709195</v>
      </c>
      <c r="E24" s="50">
        <v>1171219179264.29</v>
      </c>
      <c r="F24" s="50">
        <v>1174748447009.29</v>
      </c>
      <c r="G24" s="64"/>
      <c r="H24" s="44"/>
    </row>
    <row r="25" spans="2:8">
      <c r="B25" s="45" t="s">
        <v>97</v>
      </c>
      <c r="C25" s="43">
        <v>1</v>
      </c>
      <c r="D25" s="44">
        <v>80025530153</v>
      </c>
      <c r="E25" s="44">
        <v>81797344574</v>
      </c>
      <c r="F25" s="44">
        <v>82022116015</v>
      </c>
      <c r="G25" s="64"/>
      <c r="H25" s="44"/>
    </row>
    <row r="26" spans="2:8">
      <c r="B26" s="48" t="s">
        <v>98</v>
      </c>
      <c r="C26" s="49">
        <v>1</v>
      </c>
      <c r="D26" s="50">
        <v>215142167473</v>
      </c>
      <c r="E26" s="50">
        <v>222416691821</v>
      </c>
      <c r="F26" s="50">
        <v>222425025177</v>
      </c>
      <c r="G26" s="64"/>
      <c r="H26" s="44"/>
    </row>
    <row r="27" spans="2:8">
      <c r="B27" s="45" t="s">
        <v>99</v>
      </c>
      <c r="C27" s="43">
        <v>1</v>
      </c>
      <c r="D27" s="44">
        <v>278800976334</v>
      </c>
      <c r="E27" s="44">
        <v>284788454558</v>
      </c>
      <c r="F27" s="44">
        <v>286130860003</v>
      </c>
      <c r="G27" s="64"/>
      <c r="H27" s="44"/>
    </row>
    <row r="28" spans="2:8">
      <c r="B28" s="48" t="s">
        <v>100</v>
      </c>
      <c r="C28" s="49">
        <v>3</v>
      </c>
      <c r="D28" s="50">
        <v>2047711834817.3999</v>
      </c>
      <c r="E28" s="50">
        <v>2147109007629.1899</v>
      </c>
      <c r="F28" s="50">
        <v>2157769584680.72</v>
      </c>
      <c r="G28" s="64"/>
      <c r="H28" s="44"/>
    </row>
    <row r="29" spans="2:8">
      <c r="B29" s="45" t="s">
        <v>101</v>
      </c>
      <c r="C29" s="43">
        <v>5</v>
      </c>
      <c r="D29" s="44">
        <v>4532509509341.29</v>
      </c>
      <c r="E29" s="44">
        <v>4778723074947.1797</v>
      </c>
      <c r="F29" s="44">
        <v>4788463060975.3799</v>
      </c>
      <c r="G29" s="64"/>
      <c r="H29" s="44"/>
    </row>
    <row r="30" spans="2:8">
      <c r="B30" s="48" t="s">
        <v>102</v>
      </c>
      <c r="C30" s="49">
        <v>3</v>
      </c>
      <c r="D30" s="50">
        <v>1224837628988</v>
      </c>
      <c r="E30" s="50">
        <v>1296089716575</v>
      </c>
      <c r="F30" s="50">
        <v>1298340867037</v>
      </c>
      <c r="G30" s="64"/>
      <c r="H30" s="44"/>
    </row>
    <row r="31" spans="2:8">
      <c r="B31" s="51" t="s">
        <v>103</v>
      </c>
      <c r="C31" s="51">
        <v>212</v>
      </c>
      <c r="D31" s="52">
        <v>308834560398969.25</v>
      </c>
      <c r="E31" s="52">
        <v>317491371392739.12</v>
      </c>
      <c r="F31" s="52">
        <v>319290477458039.94</v>
      </c>
      <c r="G31" s="64"/>
    </row>
    <row r="32" spans="2:8">
      <c r="B32" s="78"/>
    </row>
    <row r="33" spans="3:7">
      <c r="C33" s="66"/>
      <c r="D33" s="65"/>
      <c r="E33" s="65"/>
      <c r="F33" s="65"/>
    </row>
    <row r="35" spans="3:7">
      <c r="D35" s="64"/>
      <c r="E35" s="64"/>
      <c r="F35" s="64"/>
      <c r="G35" s="64"/>
    </row>
    <row r="41" spans="3:7">
      <c r="C41" s="63"/>
    </row>
    <row r="42" spans="3:7">
      <c r="C42" s="63"/>
    </row>
    <row r="43" spans="3:7">
      <c r="C43" s="63"/>
    </row>
    <row r="44" spans="3:7">
      <c r="C44" s="63"/>
    </row>
    <row r="45" spans="3:7">
      <c r="C45" s="63"/>
    </row>
    <row r="46" spans="3:7">
      <c r="C46" s="63"/>
    </row>
    <row r="47" spans="3:7">
      <c r="C47" s="63"/>
    </row>
    <row r="48" spans="3:7">
      <c r="C48" s="63"/>
      <c r="D48" s="64"/>
      <c r="E48" s="64"/>
    </row>
    <row r="49" spans="3:5">
      <c r="C49" s="63"/>
    </row>
    <row r="50" spans="3:5">
      <c r="C50" s="63"/>
    </row>
    <row r="52" spans="3:5">
      <c r="C52" s="64"/>
      <c r="D52" s="64"/>
      <c r="E52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2:M7"/>
  <sheetViews>
    <sheetView showGridLines="0" zoomScale="85" zoomScaleNormal="85" workbookViewId="0">
      <selection activeCell="H5" sqref="H5"/>
    </sheetView>
  </sheetViews>
  <sheetFormatPr baseColWidth="10" defaultColWidth="8.83203125" defaultRowHeight="15"/>
  <cols>
    <col min="2" max="2" width="12.1640625" bestFit="1" customWidth="1"/>
    <col min="3" max="12" width="11.5" bestFit="1" customWidth="1"/>
    <col min="13" max="13" width="13.33203125" bestFit="1" customWidth="1"/>
  </cols>
  <sheetData>
    <row r="2" spans="2:13" ht="29" thickBot="1">
      <c r="B2" s="38" t="s">
        <v>107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  <c r="M2" s="56">
        <v>2020</v>
      </c>
    </row>
    <row r="3" spans="2:13" ht="16" thickTop="1">
      <c r="B3" s="39" t="s">
        <v>36</v>
      </c>
      <c r="C3" s="59">
        <v>1147633</v>
      </c>
      <c r="D3" s="57">
        <v>1138048</v>
      </c>
      <c r="E3" s="57">
        <v>1134609</v>
      </c>
      <c r="F3" s="57">
        <v>1081021</v>
      </c>
      <c r="G3" s="57">
        <v>1103840</v>
      </c>
      <c r="H3" s="57">
        <v>1088755</v>
      </c>
      <c r="I3" s="57">
        <v>1069982</v>
      </c>
      <c r="J3" s="57">
        <v>1010854</v>
      </c>
      <c r="K3" s="57">
        <v>1003007</v>
      </c>
      <c r="L3" s="57">
        <v>971837</v>
      </c>
      <c r="M3" s="77">
        <v>927567</v>
      </c>
    </row>
    <row r="4" spans="2:13">
      <c r="B4" s="39" t="s">
        <v>37</v>
      </c>
      <c r="C4" s="59">
        <v>235108</v>
      </c>
      <c r="D4" s="57">
        <v>274779</v>
      </c>
      <c r="E4" s="57">
        <v>299251</v>
      </c>
      <c r="F4" s="57">
        <v>285147</v>
      </c>
      <c r="G4" s="57">
        <v>342169</v>
      </c>
      <c r="H4" s="57">
        <v>352610</v>
      </c>
      <c r="I4" s="57">
        <v>363121</v>
      </c>
      <c r="J4" s="57">
        <v>389241</v>
      </c>
      <c r="K4" s="57">
        <v>392300</v>
      </c>
      <c r="L4" s="57">
        <v>405662</v>
      </c>
      <c r="M4" s="77">
        <v>394204</v>
      </c>
    </row>
    <row r="5" spans="2:13">
      <c r="B5" s="39" t="s">
        <v>38</v>
      </c>
      <c r="C5" s="59">
        <v>1435256</v>
      </c>
      <c r="D5" s="57">
        <v>1669881</v>
      </c>
      <c r="E5" s="57">
        <v>1911938</v>
      </c>
      <c r="F5" s="57">
        <v>2267477</v>
      </c>
      <c r="G5" s="57">
        <v>2479435</v>
      </c>
      <c r="H5" s="57">
        <v>2748162</v>
      </c>
      <c r="I5" s="57">
        <v>2961942</v>
      </c>
      <c r="J5" s="57">
        <v>3055617</v>
      </c>
      <c r="K5" s="57">
        <v>3239767</v>
      </c>
      <c r="L5" s="57">
        <v>3010174</v>
      </c>
      <c r="M5" s="77">
        <v>3023967</v>
      </c>
    </row>
    <row r="6" spans="2:13">
      <c r="B6" s="79" t="s">
        <v>108</v>
      </c>
      <c r="C6" s="58">
        <f>SUM(C3:C5)</f>
        <v>2817997</v>
      </c>
      <c r="D6" s="58">
        <f t="shared" ref="D6:L6" si="0">SUM(D3:D5)</f>
        <v>3082708</v>
      </c>
      <c r="E6" s="58">
        <f t="shared" si="0"/>
        <v>3345798</v>
      </c>
      <c r="F6" s="58">
        <f t="shared" si="0"/>
        <v>3633645</v>
      </c>
      <c r="G6" s="58">
        <f t="shared" si="0"/>
        <v>3925444</v>
      </c>
      <c r="H6" s="58">
        <f t="shared" si="0"/>
        <v>4189527</v>
      </c>
      <c r="I6" s="58">
        <f t="shared" si="0"/>
        <v>4395045</v>
      </c>
      <c r="J6" s="58">
        <f t="shared" si="0"/>
        <v>4455712</v>
      </c>
      <c r="K6" s="58">
        <f t="shared" si="0"/>
        <v>4635074</v>
      </c>
      <c r="L6" s="58">
        <f t="shared" si="0"/>
        <v>4387673</v>
      </c>
      <c r="M6" s="58">
        <v>4345738</v>
      </c>
    </row>
    <row r="7" spans="2:13">
      <c r="B7" s="78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2060"/>
  </sheetPr>
  <dimension ref="B3:P22"/>
  <sheetViews>
    <sheetView showGridLines="0" zoomScale="150" zoomScaleNormal="100" workbookViewId="0">
      <selection activeCell="G11" sqref="G11"/>
    </sheetView>
  </sheetViews>
  <sheetFormatPr baseColWidth="10" defaultColWidth="9.1640625" defaultRowHeight="13"/>
  <cols>
    <col min="1" max="1" width="9.1640625" style="19"/>
    <col min="2" max="2" width="16" style="19" bestFit="1" customWidth="1"/>
    <col min="3" max="3" width="14.1640625" style="19" bestFit="1" customWidth="1"/>
    <col min="4" max="11" width="8.1640625" style="19" bestFit="1" customWidth="1"/>
    <col min="12" max="16384" width="9.1640625" style="19"/>
  </cols>
  <sheetData>
    <row r="3" spans="2:16" ht="14" thickBot="1">
      <c r="B3" s="28" t="s">
        <v>34</v>
      </c>
      <c r="C3" s="18"/>
      <c r="D3" s="18">
        <f>PELAKU!F2</f>
        <v>44104</v>
      </c>
      <c r="E3" s="18">
        <f>PELAKU!G2</f>
        <v>44135</v>
      </c>
      <c r="F3" s="18">
        <f>PELAKU!H2</f>
        <v>44165</v>
      </c>
      <c r="G3" s="18">
        <f>PELAKU!I2</f>
        <v>44196</v>
      </c>
      <c r="H3" s="18">
        <f>PELAKU!J2</f>
        <v>44227</v>
      </c>
      <c r="I3" s="18">
        <f>PELAKU!K2</f>
        <v>44255</v>
      </c>
      <c r="J3" s="18">
        <f>PELAKU!L2</f>
        <v>44286</v>
      </c>
      <c r="K3" s="18">
        <f>PELAKU!M2</f>
        <v>44316</v>
      </c>
      <c r="L3" s="18">
        <f>PELAKU!N2</f>
        <v>44347</v>
      </c>
      <c r="M3" s="18">
        <f>PELAKU!O2</f>
        <v>44377</v>
      </c>
      <c r="N3" s="18">
        <f>PELAKU!P2</f>
        <v>44408</v>
      </c>
      <c r="O3" s="18">
        <f>PELAKU!Q2</f>
        <v>44439</v>
      </c>
      <c r="P3" s="18">
        <f>PELAKU!R2</f>
        <v>44469</v>
      </c>
    </row>
    <row r="4" spans="2:16" ht="17" thickTop="1">
      <c r="B4" s="29" t="s">
        <v>147</v>
      </c>
      <c r="C4" s="23" t="s">
        <v>35</v>
      </c>
      <c r="D4" s="21">
        <v>4.6655637047409416E-2</v>
      </c>
      <c r="E4" s="21">
        <v>5.0922004516992705E-2</v>
      </c>
      <c r="F4" s="21">
        <v>5.4985043014270742E-2</v>
      </c>
      <c r="G4" s="21">
        <v>5.8599867986118957E-2</v>
      </c>
      <c r="H4" s="21">
        <v>5.9187727939527162E-3</v>
      </c>
      <c r="I4" s="21">
        <v>1.0404852892922941E-2</v>
      </c>
      <c r="J4" s="21">
        <v>1.5855566672905164E-2</v>
      </c>
      <c r="K4" s="21">
        <v>2.203980537677077E-2</v>
      </c>
      <c r="L4" s="83">
        <v>2.7389790945385073E-2</v>
      </c>
      <c r="M4" s="83">
        <v>3.3079715525970249E-2</v>
      </c>
      <c r="N4" s="83">
        <v>3.7556580820214534E-2</v>
      </c>
      <c r="O4" s="83">
        <v>4.3116063898303469E-2</v>
      </c>
      <c r="P4" s="91">
        <v>4.8440735259844679E-2</v>
      </c>
    </row>
    <row r="5" spans="2:16" ht="14">
      <c r="B5" s="33"/>
      <c r="C5" s="25" t="s">
        <v>36</v>
      </c>
      <c r="D5" s="20">
        <v>4.969265493742657E-2</v>
      </c>
      <c r="E5" s="20">
        <v>5.3966232862810638E-2</v>
      </c>
      <c r="F5" s="20">
        <v>5.7871404942289928E-2</v>
      </c>
      <c r="G5" s="20">
        <v>6.1889037945081944E-2</v>
      </c>
      <c r="H5" s="20">
        <v>5.425760948857326E-3</v>
      </c>
      <c r="I5" s="20">
        <v>9.9599173826848963E-3</v>
      </c>
      <c r="J5" s="20">
        <v>1.5853005014415042E-2</v>
      </c>
      <c r="K5" s="20">
        <v>2.3334747043120885E-2</v>
      </c>
      <c r="L5" s="20">
        <v>2.9423083289153603E-2</v>
      </c>
      <c r="M5" s="20">
        <v>3.6225376153069054E-2</v>
      </c>
      <c r="N5" s="20">
        <v>4.0669868822094737E-2</v>
      </c>
      <c r="O5" s="20">
        <v>4.6152736184999162E-2</v>
      </c>
      <c r="P5" s="32">
        <v>5.1693441888788737E-2</v>
      </c>
    </row>
    <row r="6" spans="2:16" ht="14">
      <c r="B6" s="33"/>
      <c r="C6" s="25" t="s">
        <v>37</v>
      </c>
      <c r="D6" s="20">
        <v>4.5066706445374458E-2</v>
      </c>
      <c r="E6" s="20">
        <v>4.8784219157543815E-2</v>
      </c>
      <c r="F6" s="20">
        <v>5.1832448295890225E-2</v>
      </c>
      <c r="G6" s="20">
        <v>5.4665983900268326E-2</v>
      </c>
      <c r="H6" s="20">
        <v>6.2959420350473414E-3</v>
      </c>
      <c r="I6" s="20">
        <v>1.020923369775173E-2</v>
      </c>
      <c r="J6" s="20">
        <v>1.6714430093275109E-2</v>
      </c>
      <c r="K6" s="20">
        <v>2.2556344095825315E-2</v>
      </c>
      <c r="L6" s="20">
        <v>2.733135522792899E-2</v>
      </c>
      <c r="M6" s="20">
        <v>3.2064129981988314E-2</v>
      </c>
      <c r="N6" s="20">
        <v>3.6728565818438648E-2</v>
      </c>
      <c r="O6" s="20">
        <v>4.1758357538461945E-2</v>
      </c>
      <c r="P6" s="32">
        <v>4.7893576172270025E-2</v>
      </c>
    </row>
    <row r="7" spans="2:16" ht="14">
      <c r="B7" s="33"/>
      <c r="C7" s="25" t="s">
        <v>38</v>
      </c>
      <c r="D7" s="20">
        <v>4.2504266365759887E-2</v>
      </c>
      <c r="E7" s="20">
        <v>4.6958884004003096E-2</v>
      </c>
      <c r="F7" s="20">
        <v>5.1601840781174975E-2</v>
      </c>
      <c r="G7" s="20">
        <v>5.4869742336408268E-2</v>
      </c>
      <c r="H7" s="20">
        <v>6.5474629065122329E-3</v>
      </c>
      <c r="I7" s="20">
        <v>1.1159939808675329E-2</v>
      </c>
      <c r="J7" s="20">
        <v>1.5558372371381123E-2</v>
      </c>
      <c r="K7" s="20">
        <v>1.9870832552509998E-2</v>
      </c>
      <c r="L7" s="20">
        <v>2.4315088219107207E-2</v>
      </c>
      <c r="M7" s="20">
        <v>2.8655916736376855E-2</v>
      </c>
      <c r="N7" s="20">
        <v>3.3180696559863603E-2</v>
      </c>
      <c r="O7" s="20">
        <v>3.8941299868872431E-2</v>
      </c>
      <c r="P7" s="32">
        <v>4.3639650052274853E-2</v>
      </c>
    </row>
    <row r="8" spans="2:16" ht="14">
      <c r="B8" s="29" t="s">
        <v>106</v>
      </c>
      <c r="C8" s="23" t="s">
        <v>35</v>
      </c>
      <c r="D8" s="21">
        <v>4.935161998212001E-2</v>
      </c>
      <c r="E8" s="21">
        <v>5.4425977370999079E-2</v>
      </c>
      <c r="F8" s="21">
        <v>5.9850426753853644E-2</v>
      </c>
      <c r="G8" s="21">
        <v>6.5126249329454752E-2</v>
      </c>
      <c r="H8" s="21">
        <v>6.1084431056886877E-3</v>
      </c>
      <c r="I8" s="21">
        <v>1.0790358936717287E-2</v>
      </c>
      <c r="J8" s="21">
        <v>1.6328964902481483E-2</v>
      </c>
      <c r="K8" s="21">
        <v>2.2796486726239129E-2</v>
      </c>
      <c r="L8" s="21">
        <v>2.8368563999243632E-2</v>
      </c>
      <c r="M8" s="21">
        <v>3.4367384628481761E-2</v>
      </c>
      <c r="N8" s="21">
        <v>3.9517202898622546E-2</v>
      </c>
      <c r="O8" s="21">
        <v>4.4619257499293394E-2</v>
      </c>
      <c r="P8" s="30">
        <v>5.0124140745101874E-2</v>
      </c>
    </row>
    <row r="9" spans="2:16" ht="14">
      <c r="B9" s="31"/>
      <c r="C9" s="25" t="s">
        <v>36</v>
      </c>
      <c r="D9" s="20">
        <v>5.246711010491624E-2</v>
      </c>
      <c r="E9" s="20">
        <v>5.7577589965518969E-2</v>
      </c>
      <c r="F9" s="20">
        <v>6.3077335107535146E-2</v>
      </c>
      <c r="G9" s="20">
        <v>6.8883981093049468E-2</v>
      </c>
      <c r="H9" s="20">
        <v>5.644906805916579E-3</v>
      </c>
      <c r="I9" s="20">
        <v>1.0404336978861535E-2</v>
      </c>
      <c r="J9" s="20">
        <v>1.6452103384945033E-2</v>
      </c>
      <c r="K9" s="20">
        <v>2.4349114207894648E-2</v>
      </c>
      <c r="L9" s="20">
        <v>3.0676620111811569E-2</v>
      </c>
      <c r="M9" s="20">
        <v>3.7890464165876478E-2</v>
      </c>
      <c r="N9" s="20">
        <v>4.2872418609074557E-2</v>
      </c>
      <c r="O9" s="20">
        <v>4.8189461806320284E-2</v>
      </c>
      <c r="P9" s="32">
        <v>5.3993983150879089E-2</v>
      </c>
    </row>
    <row r="10" spans="2:16" ht="14">
      <c r="B10" s="31"/>
      <c r="C10" s="25" t="s">
        <v>37</v>
      </c>
      <c r="D10" s="20">
        <v>4.7824288890802896E-2</v>
      </c>
      <c r="E10" s="20">
        <v>5.242907321924959E-2</v>
      </c>
      <c r="F10" s="20">
        <v>5.6848334003079898E-2</v>
      </c>
      <c r="G10" s="20">
        <v>6.047550161175097E-2</v>
      </c>
      <c r="H10" s="20">
        <v>6.4808310533944315E-3</v>
      </c>
      <c r="I10" s="20">
        <v>1.0538222855952144E-2</v>
      </c>
      <c r="J10" s="20">
        <v>1.7121920578684717E-2</v>
      </c>
      <c r="K10" s="20">
        <v>2.3185242502537826E-2</v>
      </c>
      <c r="L10" s="20">
        <v>2.8064566271271161E-2</v>
      </c>
      <c r="M10" s="20">
        <v>3.2973476242586952E-2</v>
      </c>
      <c r="N10" s="20">
        <v>3.7839690673579514E-2</v>
      </c>
      <c r="O10" s="20">
        <v>4.287830250374302E-2</v>
      </c>
      <c r="P10" s="32">
        <v>4.9174233708537379E-2</v>
      </c>
    </row>
    <row r="11" spans="2:16" ht="14">
      <c r="B11" s="31"/>
      <c r="C11" s="25" t="s">
        <v>38</v>
      </c>
      <c r="D11" s="20">
        <v>4.5044575752904124E-2</v>
      </c>
      <c r="E11" s="20">
        <v>5.0236860707499928E-2</v>
      </c>
      <c r="F11" s="20">
        <v>5.5905642029707513E-2</v>
      </c>
      <c r="G11" s="20">
        <v>6.0946156369884645E-2</v>
      </c>
      <c r="H11" s="20">
        <v>6.6806383014352336E-3</v>
      </c>
      <c r="I11" s="20">
        <v>1.1464082378771378E-2</v>
      </c>
      <c r="J11" s="20">
        <v>1.5866397628058932E-2</v>
      </c>
      <c r="K11" s="20">
        <v>2.032497795659003E-2</v>
      </c>
      <c r="L11" s="20">
        <v>2.5009204202115567E-2</v>
      </c>
      <c r="M11" s="20">
        <v>2.9575321921359671E-2</v>
      </c>
      <c r="N11" s="20">
        <v>3.506971152197963E-2</v>
      </c>
      <c r="O11" s="20">
        <v>3.9865343845494179E-2</v>
      </c>
      <c r="P11" s="32">
        <v>4.4636778343620648E-2</v>
      </c>
    </row>
    <row r="12" spans="2:16" ht="14">
      <c r="B12" s="29" t="s">
        <v>109</v>
      </c>
      <c r="C12" s="23" t="s">
        <v>35</v>
      </c>
      <c r="D12" s="21">
        <v>2.2752011340177233E-2</v>
      </c>
      <c r="E12" s="21">
        <v>3.9885362260766326E-2</v>
      </c>
      <c r="F12" s="21">
        <v>6.5666231387854879E-2</v>
      </c>
      <c r="G12" s="21">
        <v>8.8821486370051286E-2</v>
      </c>
      <c r="H12" s="21">
        <v>-1.631778362507349E-3</v>
      </c>
      <c r="I12" s="21">
        <v>5.8598944577394202E-3</v>
      </c>
      <c r="J12" s="21">
        <v>-9.6935067273931684E-5</v>
      </c>
      <c r="K12" s="21">
        <v>8.4970239247024442E-3</v>
      </c>
      <c r="L12" s="21">
        <v>1.2432679472979845E-2</v>
      </c>
      <c r="M12" s="21">
        <v>1.7027965394749305E-2</v>
      </c>
      <c r="N12" s="21">
        <v>2.5961660541551024E-2</v>
      </c>
      <c r="O12" s="21">
        <v>3.5580205137641839E-2</v>
      </c>
      <c r="P12" s="30">
        <v>4.1775594910647293E-2</v>
      </c>
    </row>
    <row r="13" spans="2:16" ht="14">
      <c r="B13" s="33"/>
      <c r="C13" s="25" t="s">
        <v>36</v>
      </c>
      <c r="D13" s="20">
        <v>1.8895276000163379E-2</v>
      </c>
      <c r="E13" s="20">
        <v>3.7652657881526073E-2</v>
      </c>
      <c r="F13" s="20">
        <v>6.8517693266536464E-2</v>
      </c>
      <c r="G13" s="20">
        <v>9.500340622278694E-2</v>
      </c>
      <c r="H13" s="20">
        <v>-4.3749233425744811E-3</v>
      </c>
      <c r="I13" s="20">
        <v>4.4224971066375686E-3</v>
      </c>
      <c r="J13" s="20">
        <v>-2.5219345319111974E-3</v>
      </c>
      <c r="K13" s="20">
        <v>7.4215948622707783E-3</v>
      </c>
      <c r="L13" s="20">
        <v>1.2012137543060533E-2</v>
      </c>
      <c r="M13" s="20">
        <v>1.6895217362690628E-2</v>
      </c>
      <c r="N13" s="20">
        <v>2.644703390887667E-2</v>
      </c>
      <c r="O13" s="20">
        <v>3.8946761846813671E-2</v>
      </c>
      <c r="P13" s="32">
        <v>4.732959375126583E-2</v>
      </c>
    </row>
    <row r="14" spans="2:16" ht="14">
      <c r="B14" s="33"/>
      <c r="C14" s="25" t="s">
        <v>37</v>
      </c>
      <c r="D14" s="20">
        <v>-1.0333371275868156E-2</v>
      </c>
      <c r="E14" s="20">
        <v>7.0298822528549959E-3</v>
      </c>
      <c r="F14" s="20">
        <v>3.7925569508981724E-2</v>
      </c>
      <c r="G14" s="20">
        <v>6.1655361251124585E-2</v>
      </c>
      <c r="H14" s="20">
        <v>-3.8627631472691226E-3</v>
      </c>
      <c r="I14" s="20">
        <v>6.2245929409912425E-3</v>
      </c>
      <c r="J14" s="20">
        <v>-7.9295805323480813E-4</v>
      </c>
      <c r="K14" s="20">
        <v>6.954584836102156E-3</v>
      </c>
      <c r="L14" s="20">
        <v>1.0603391952321267E-2</v>
      </c>
      <c r="M14" s="20">
        <v>1.088210970789368E-2</v>
      </c>
      <c r="N14" s="20">
        <v>1.5399005161122081E-2</v>
      </c>
      <c r="O14" s="20">
        <v>2.715194429986546E-2</v>
      </c>
      <c r="P14" s="32">
        <v>3.6574313319217087E-2</v>
      </c>
    </row>
    <row r="15" spans="2:16" ht="14">
      <c r="B15" s="33"/>
      <c r="C15" s="25" t="s">
        <v>38</v>
      </c>
      <c r="D15" s="20">
        <v>4.0465229333922173E-2</v>
      </c>
      <c r="E15" s="20">
        <v>5.4975598430240726E-2</v>
      </c>
      <c r="F15" s="20">
        <v>7.1053278528347433E-2</v>
      </c>
      <c r="G15" s="20">
        <v>8.8834759088113197E-2</v>
      </c>
      <c r="H15" s="20">
        <v>3.3028708380243342E-3</v>
      </c>
      <c r="I15" s="20">
        <v>7.9130755421324955E-3</v>
      </c>
      <c r="J15" s="20">
        <v>3.8088314579587368E-3</v>
      </c>
      <c r="K15" s="20">
        <v>1.0653461531271462E-2</v>
      </c>
      <c r="L15" s="20">
        <v>1.3701467030522456E-2</v>
      </c>
      <c r="M15" s="20">
        <v>1.9362230843615616E-2</v>
      </c>
      <c r="N15" s="20">
        <v>2.8903349294357145E-2</v>
      </c>
      <c r="O15" s="20">
        <v>3.3458552318240097E-2</v>
      </c>
      <c r="P15" s="32">
        <v>3.524065335305953E-2</v>
      </c>
    </row>
    <row r="16" spans="2:16" ht="28">
      <c r="B16" s="34" t="s">
        <v>39</v>
      </c>
      <c r="C16" s="24" t="s">
        <v>35</v>
      </c>
      <c r="D16" s="27">
        <v>0.96265760089855756</v>
      </c>
      <c r="E16" s="27">
        <v>0.96106807618924217</v>
      </c>
      <c r="F16" s="27">
        <v>0.96572558143029041</v>
      </c>
      <c r="G16" s="27">
        <v>0.97191154096467625</v>
      </c>
      <c r="H16" s="27">
        <v>0.96894948377937151</v>
      </c>
      <c r="I16" s="27">
        <v>0.9676097664659089</v>
      </c>
      <c r="J16" s="27">
        <v>0.96800805592821104</v>
      </c>
      <c r="K16" s="27">
        <v>0.96651993253212143</v>
      </c>
      <c r="L16" s="27">
        <v>0.97015919771330306</v>
      </c>
      <c r="M16" s="27">
        <v>0.96971573376192732</v>
      </c>
      <c r="N16" s="27">
        <v>0.95371201652100035</v>
      </c>
      <c r="O16" s="27">
        <v>0.96591358776766756</v>
      </c>
      <c r="P16" s="35">
        <v>0.96725264986819137</v>
      </c>
    </row>
    <row r="17" spans="2:16" ht="14">
      <c r="B17" s="33"/>
      <c r="C17" s="25" t="s">
        <v>36</v>
      </c>
      <c r="D17" s="20">
        <v>0.95613441781825226</v>
      </c>
      <c r="E17" s="20">
        <v>0.95674842308518016</v>
      </c>
      <c r="F17" s="20">
        <v>0.95911116063897173</v>
      </c>
      <c r="G17" s="20">
        <v>0.96520891566058453</v>
      </c>
      <c r="H17" s="20">
        <v>0.96117812665577373</v>
      </c>
      <c r="I17" s="20">
        <v>0.96115051556369269</v>
      </c>
      <c r="J17" s="20">
        <v>0.95689967683587906</v>
      </c>
      <c r="K17" s="20">
        <v>0.95333306245906158</v>
      </c>
      <c r="L17" s="20">
        <v>0.96059557007260465</v>
      </c>
      <c r="M17" s="20">
        <v>0.95894690430635798</v>
      </c>
      <c r="N17" s="20">
        <v>0.95494338183307492</v>
      </c>
      <c r="O17" s="20">
        <v>0.9548692552512934</v>
      </c>
      <c r="P17" s="32">
        <v>0.95465780353926866</v>
      </c>
    </row>
    <row r="18" spans="2:16" ht="14">
      <c r="B18" s="33"/>
      <c r="C18" s="25" t="s">
        <v>37</v>
      </c>
      <c r="D18" s="20">
        <v>0.9665941237600052</v>
      </c>
      <c r="E18" s="20">
        <v>0.95851088665231987</v>
      </c>
      <c r="F18" s="20">
        <v>0.96803315277073398</v>
      </c>
      <c r="G18" s="20">
        <v>0.97275002946058153</v>
      </c>
      <c r="H18" s="20">
        <v>0.97147140284574274</v>
      </c>
      <c r="I18" s="20">
        <v>0.97201428061701567</v>
      </c>
      <c r="J18" s="20">
        <v>0.97586858882344252</v>
      </c>
      <c r="K18" s="20">
        <v>0.97597434269054484</v>
      </c>
      <c r="L18" s="20">
        <v>0.97788597119927734</v>
      </c>
      <c r="M18" s="20">
        <v>0.97568151978518236</v>
      </c>
      <c r="N18" s="20">
        <v>0.97016201920151957</v>
      </c>
      <c r="O18" s="20">
        <v>0.97201647699990312</v>
      </c>
      <c r="P18" s="32">
        <v>0.97456406760033787</v>
      </c>
    </row>
    <row r="19" spans="2:16" ht="14">
      <c r="B19" s="36"/>
      <c r="C19" s="26" t="s">
        <v>38</v>
      </c>
      <c r="D19" s="22">
        <v>0.97138883495683714</v>
      </c>
      <c r="E19" s="22">
        <v>0.96867660932350308</v>
      </c>
      <c r="F19" s="22">
        <v>0.97523869612451386</v>
      </c>
      <c r="G19" s="22">
        <v>0.98203759504806232</v>
      </c>
      <c r="H19" s="22">
        <v>0.98006546846064246</v>
      </c>
      <c r="I19" s="22">
        <v>0.9760280090515473</v>
      </c>
      <c r="J19" s="22">
        <v>0.98232662140370974</v>
      </c>
      <c r="K19" s="22">
        <v>0.98345076021807354</v>
      </c>
      <c r="L19" s="22">
        <v>0.98203057330201127</v>
      </c>
      <c r="M19" s="22">
        <v>0.98399862134746086</v>
      </c>
      <c r="N19" s="22">
        <v>0.9463009262956934</v>
      </c>
      <c r="O19" s="22">
        <v>0.9809452606002087</v>
      </c>
      <c r="P19" s="37">
        <v>0.98441068083804317</v>
      </c>
    </row>
    <row r="20" spans="2:16">
      <c r="B20" s="54" t="s">
        <v>104</v>
      </c>
    </row>
    <row r="21" spans="2:16">
      <c r="B21" s="55" t="s">
        <v>105</v>
      </c>
    </row>
    <row r="22" spans="2:16">
      <c r="B22" s="19" t="s">
        <v>146</v>
      </c>
      <c r="D22" s="53"/>
      <c r="E22" s="53"/>
      <c r="F22" s="53"/>
      <c r="G22" s="53"/>
      <c r="H22" s="53"/>
      <c r="I22" s="53"/>
      <c r="J22" s="53"/>
      <c r="K22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2060"/>
  </sheetPr>
  <dimension ref="A1:O52"/>
  <sheetViews>
    <sheetView showGridLines="0" zoomScale="112" zoomScaleNormal="85" workbookViewId="0">
      <pane xSplit="2" ySplit="2" topLeftCell="C26" activePane="bottomRight" state="frozen"/>
      <selection activeCell="G34" sqref="G34"/>
      <selection pane="topRight" activeCell="G34" sqref="G34"/>
      <selection pane="bottomLeft" activeCell="G34" sqref="G34"/>
      <selection pane="bottomRight" activeCell="K13" sqref="K13"/>
    </sheetView>
  </sheetViews>
  <sheetFormatPr baseColWidth="10" defaultColWidth="8.83203125" defaultRowHeight="15"/>
  <cols>
    <col min="1" max="1" width="3.83203125" bestFit="1" customWidth="1"/>
    <col min="2" max="2" width="33.83203125" customWidth="1"/>
    <col min="3" max="15" width="13.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</row>
    <row r="3" spans="1:15">
      <c r="A3" s="14">
        <v>1</v>
      </c>
      <c r="B3" s="15" t="s">
        <v>116</v>
      </c>
      <c r="C3" s="72">
        <f>+'LAN-PPMP'!C3+'LAN-PPIP'!C3+'LAN-DPLK'!C3</f>
        <v>588.48982144956005</v>
      </c>
      <c r="D3" s="72">
        <f>+'LAN-PPMP'!D3+'LAN-PPIP'!D3+'LAN-DPLK'!D3</f>
        <v>705.21400190656004</v>
      </c>
      <c r="E3" s="72">
        <f>+'LAN-PPMP'!E3+'LAN-PPIP'!E3+'LAN-DPLK'!E3</f>
        <v>695.5612189635599</v>
      </c>
      <c r="F3" s="72">
        <f>+'LAN-PPMP'!F3+'LAN-PPIP'!F3+'LAN-DPLK'!F3</f>
        <v>670.56272354956002</v>
      </c>
      <c r="G3" s="72">
        <f>+'LAN-PPMP'!G3+'LAN-PPIP'!G3+'LAN-DPLK'!G3</f>
        <v>683.42324642556002</v>
      </c>
      <c r="H3" s="72">
        <f>+'LAN-PPMP'!H3+'LAN-PPIP'!H3+'LAN-DPLK'!H3</f>
        <v>704.20368566756008</v>
      </c>
      <c r="I3" s="72">
        <f>+'LAN-PPMP'!I3+'LAN-PPIP'!I3+'LAN-DPLK'!I3</f>
        <v>769.62196861955999</v>
      </c>
      <c r="J3" s="72">
        <f>+'LAN-PPMP'!J3+'LAN-PPIP'!J3+'LAN-DPLK'!J3</f>
        <v>605.23916529455994</v>
      </c>
      <c r="K3" s="72">
        <f>+'LAN-PPMP'!K3+'LAN-PPIP'!K3+'LAN-DPLK'!K3</f>
        <v>805.90654946055997</v>
      </c>
      <c r="L3" s="72">
        <f>+'LAN-PPMP'!L3+'LAN-PPIP'!L3+'LAN-DPLK'!L3</f>
        <v>1198.4165841865602</v>
      </c>
      <c r="M3" s="72">
        <f>+'LAN-PPMP'!M3+'LAN-PPIP'!M3+'LAN-DPLK'!M3</f>
        <v>1090.4837645165601</v>
      </c>
      <c r="N3" s="72">
        <f>+'LAN-PPMP'!N3+'LAN-PPIP'!N3+'LAN-DPLK'!N3</f>
        <v>1267.8134030675601</v>
      </c>
      <c r="O3" s="72">
        <f>+'LAN-PPMP'!O3+'LAN-PPIP'!O3+'LAN-DPLK'!O3</f>
        <v>1063.61826775756</v>
      </c>
    </row>
    <row r="4" spans="1:15">
      <c r="A4" s="14">
        <v>2</v>
      </c>
      <c r="B4" s="15" t="s">
        <v>130</v>
      </c>
      <c r="C4" s="72">
        <f>+'LAN-PPMP'!C4+'LAN-PPIP'!C4+'LAN-DPLK'!C4</f>
        <v>1421.4805972270001</v>
      </c>
      <c r="D4" s="72">
        <f>+'LAN-PPMP'!D4+'LAN-PPIP'!D4+'LAN-DPLK'!D4</f>
        <v>1414.3537804089999</v>
      </c>
      <c r="E4" s="72">
        <f>+'LAN-PPMP'!E4+'LAN-PPIP'!E4+'LAN-DPLK'!E4</f>
        <v>1928.1444658900002</v>
      </c>
      <c r="F4" s="72">
        <f>+'LAN-PPMP'!F4+'LAN-PPIP'!F4+'LAN-DPLK'!F4</f>
        <v>1034.212902213</v>
      </c>
      <c r="G4" s="72">
        <f>+'LAN-PPMP'!G4+'LAN-PPIP'!G4+'LAN-DPLK'!G4</f>
        <v>1111.7800895620001</v>
      </c>
      <c r="H4" s="72">
        <f>+'LAN-PPMP'!H4+'LAN-PPIP'!H4+'LAN-DPLK'!H4</f>
        <v>1710.9160582059999</v>
      </c>
      <c r="I4" s="72">
        <f>+'LAN-PPMP'!I4+'LAN-PPIP'!I4+'LAN-DPLK'!I4</f>
        <v>1429.3981753150001</v>
      </c>
      <c r="J4" s="72">
        <f>+'LAN-PPMP'!J4+'LAN-PPIP'!J4+'LAN-DPLK'!J4</f>
        <v>1057.061648657</v>
      </c>
      <c r="K4" s="72">
        <f>+'LAN-PPMP'!K4+'LAN-PPIP'!K4+'LAN-DPLK'!K4</f>
        <v>1684.8856023399999</v>
      </c>
      <c r="L4" s="72">
        <f>+'LAN-PPMP'!L4+'LAN-PPIP'!L4+'LAN-DPLK'!L4</f>
        <v>2613.0957451599998</v>
      </c>
      <c r="M4" s="72">
        <f>+'LAN-PPMP'!M4+'LAN-PPIP'!M4+'LAN-DPLK'!M4</f>
        <v>2099.0868705919997</v>
      </c>
      <c r="N4" s="72">
        <f>+'LAN-PPMP'!N4+'LAN-PPIP'!N4+'LAN-DPLK'!N4</f>
        <v>1783.9358734779998</v>
      </c>
      <c r="O4" s="72">
        <f>+'LAN-PPMP'!O4+'LAN-PPIP'!O4+'LAN-DPLK'!O4</f>
        <v>1016.698774487</v>
      </c>
    </row>
    <row r="5" spans="1:15">
      <c r="A5" s="14">
        <v>3</v>
      </c>
      <c r="B5" s="15" t="s">
        <v>118</v>
      </c>
      <c r="C5" s="72">
        <f>+'LAN-PPMP'!C5+'LAN-PPIP'!C5+'LAN-DPLK'!C5</f>
        <v>80950.67470648</v>
      </c>
      <c r="D5" s="72">
        <f>+'LAN-PPMP'!D5+'LAN-PPIP'!D5+'LAN-DPLK'!D5</f>
        <v>79762.734794613993</v>
      </c>
      <c r="E5" s="72">
        <f>+'LAN-PPMP'!E5+'LAN-PPIP'!E5+'LAN-DPLK'!E5</f>
        <v>81358.051869880001</v>
      </c>
      <c r="F5" s="72">
        <f>+'LAN-PPMP'!F5+'LAN-PPIP'!F5+'LAN-DPLK'!F5</f>
        <v>86215.066949494008</v>
      </c>
      <c r="G5" s="72">
        <f>+'LAN-PPMP'!G5+'LAN-PPIP'!G5+'LAN-DPLK'!G5</f>
        <v>85420.370428288006</v>
      </c>
      <c r="H5" s="72">
        <f>+'LAN-PPMP'!H5+'LAN-PPIP'!H5+'LAN-DPLK'!H5</f>
        <v>85365.135057990992</v>
      </c>
      <c r="I5" s="72">
        <f>+'LAN-PPMP'!I5+'LAN-PPIP'!I5+'LAN-DPLK'!I5</f>
        <v>82484.816841362001</v>
      </c>
      <c r="J5" s="72">
        <f>+'LAN-PPMP'!J5+'LAN-PPIP'!J5+'LAN-DPLK'!J5</f>
        <v>81117.560198940002</v>
      </c>
      <c r="K5" s="72">
        <f>+'LAN-PPMP'!K5+'LAN-PPIP'!K5+'LAN-DPLK'!K5</f>
        <v>82337.200730423996</v>
      </c>
      <c r="L5" s="72">
        <f>+'LAN-PPMP'!L5+'LAN-PPIP'!L5+'LAN-DPLK'!L5</f>
        <v>83113.91118419799</v>
      </c>
      <c r="M5" s="72">
        <f>+'LAN-PPMP'!M5+'LAN-PPIP'!M5+'LAN-DPLK'!M5</f>
        <v>79853.041855340678</v>
      </c>
      <c r="N5" s="72">
        <f>+'LAN-PPMP'!N5+'LAN-PPIP'!N5+'LAN-DPLK'!N5</f>
        <v>78652.203534498971</v>
      </c>
      <c r="O5" s="72">
        <f>+'LAN-PPMP'!O5+'LAN-PPIP'!O5+'LAN-DPLK'!O5</f>
        <v>78140.495140832005</v>
      </c>
    </row>
    <row r="6" spans="1:15">
      <c r="A6" s="14">
        <v>4</v>
      </c>
      <c r="B6" s="15" t="s">
        <v>119</v>
      </c>
      <c r="C6" s="72">
        <f>+'LAN-PPMP'!C6+'LAN-PPIP'!C6+'LAN-DPLK'!C6</f>
        <v>59.989413634999998</v>
      </c>
      <c r="D6" s="72">
        <f>+'LAN-PPMP'!D6+'LAN-PPIP'!D6+'LAN-DPLK'!D6</f>
        <v>0</v>
      </c>
      <c r="E6" s="72">
        <f>+'LAN-PPMP'!E6+'LAN-PPIP'!E6+'LAN-DPLK'!E6</f>
        <v>0</v>
      </c>
      <c r="F6" s="72">
        <f>+'LAN-PPMP'!F6+'LAN-PPIP'!F6+'LAN-DPLK'!F6</f>
        <v>0</v>
      </c>
      <c r="G6" s="72">
        <f>+'LAN-PPMP'!G6+'LAN-PPIP'!G6+'LAN-DPLK'!G6</f>
        <v>0</v>
      </c>
      <c r="H6" s="72">
        <f>+'LAN-PPMP'!H6+'LAN-PPIP'!H6+'LAN-DPLK'!H6</f>
        <v>79</v>
      </c>
      <c r="I6" s="72">
        <f>+'LAN-PPMP'!I6+'LAN-PPIP'!I6+'LAN-DPLK'!I6</f>
        <v>0</v>
      </c>
      <c r="J6" s="72">
        <f>+'LAN-PPMP'!J6+'LAN-PPIP'!J6+'LAN-DPLK'!J6</f>
        <v>0</v>
      </c>
      <c r="K6" s="72">
        <f>+'LAN-PPMP'!K6+'LAN-PPIP'!K6+'LAN-DPLK'!K6</f>
        <v>0</v>
      </c>
      <c r="L6" s="72">
        <f>+'LAN-PPMP'!L6+'LAN-PPIP'!L6+'LAN-DPLK'!L6</f>
        <v>0</v>
      </c>
      <c r="M6" s="72">
        <f>+'LAN-PPMP'!M6+'LAN-PPIP'!M6+'LAN-DPLK'!M6</f>
        <v>0</v>
      </c>
      <c r="N6" s="72">
        <f>+'LAN-PPMP'!N6+'LAN-PPIP'!N6+'LAN-DPLK'!N6</f>
        <v>0</v>
      </c>
      <c r="O6" s="72">
        <f>+'LAN-PPMP'!O6+'LAN-PPIP'!O6+'LAN-DPLK'!O6</f>
        <v>38.277805193999995</v>
      </c>
    </row>
    <row r="7" spans="1:15">
      <c r="A7" s="14">
        <v>5</v>
      </c>
      <c r="B7" s="15" t="s">
        <v>120</v>
      </c>
      <c r="C7" s="72">
        <f>+'LAN-PPMP'!C7+'LAN-PPIP'!C7+'LAN-DPLK'!C7</f>
        <v>0</v>
      </c>
      <c r="D7" s="72">
        <f>+'LAN-PPMP'!D7+'LAN-PPIP'!D7+'LAN-DPLK'!D7</f>
        <v>0</v>
      </c>
      <c r="E7" s="72">
        <f>+'LAN-PPMP'!E7+'LAN-PPIP'!E7+'LAN-DPLK'!E7</f>
        <v>0</v>
      </c>
      <c r="F7" s="72">
        <f>+'LAN-PPMP'!F7+'LAN-PPIP'!F7+'LAN-DPLK'!F7</f>
        <v>0</v>
      </c>
      <c r="G7" s="72">
        <f>+'LAN-PPMP'!G7+'LAN-PPIP'!G7+'LAN-DPLK'!G7</f>
        <v>0</v>
      </c>
      <c r="H7" s="72">
        <f>+'LAN-PPMP'!H7+'LAN-PPIP'!H7+'LAN-DPLK'!H7</f>
        <v>0</v>
      </c>
      <c r="I7" s="72">
        <f>+'LAN-PPMP'!I7+'LAN-PPIP'!I7+'LAN-DPLK'!I7</f>
        <v>0</v>
      </c>
      <c r="J7" s="72">
        <f>+'LAN-PPMP'!J7+'LAN-PPIP'!J7+'LAN-DPLK'!J7</f>
        <v>0</v>
      </c>
      <c r="K7" s="72">
        <f>+'LAN-PPMP'!K7+'LAN-PPIP'!K7+'LAN-DPLK'!K7</f>
        <v>0</v>
      </c>
      <c r="L7" s="72">
        <f>+'LAN-PPMP'!L7+'LAN-PPIP'!L7+'LAN-DPLK'!L7</f>
        <v>0</v>
      </c>
      <c r="M7" s="72">
        <f>+'LAN-PPMP'!M7+'LAN-PPIP'!M7+'LAN-DPLK'!M7</f>
        <v>0</v>
      </c>
      <c r="N7" s="72">
        <f>+'LAN-PPMP'!N7+'LAN-PPIP'!N7+'LAN-DPLK'!N7</f>
        <v>0</v>
      </c>
      <c r="O7" s="72">
        <f>+'LAN-PPMP'!O7+'LAN-PPIP'!O7+'LAN-DPLK'!O7</f>
        <v>0</v>
      </c>
    </row>
    <row r="8" spans="1:15">
      <c r="A8" s="14">
        <v>6</v>
      </c>
      <c r="B8" s="15" t="s">
        <v>121</v>
      </c>
      <c r="C8" s="72">
        <f>+'LAN-PPMP'!C8+'LAN-PPIP'!C8+'LAN-DPLK'!C8</f>
        <v>70737.293162850197</v>
      </c>
      <c r="D8" s="72">
        <f>+'LAN-PPMP'!D8+'LAN-PPIP'!D8+'LAN-DPLK'!D8</f>
        <v>72281.879279331712</v>
      </c>
      <c r="E8" s="72">
        <f>+'LAN-PPMP'!E8+'LAN-PPIP'!E8+'LAN-DPLK'!E8</f>
        <v>73722.576863137758</v>
      </c>
      <c r="F8" s="72">
        <f>+'LAN-PPMP'!F8+'LAN-PPIP'!F8+'LAN-DPLK'!F8</f>
        <v>75044.656749970774</v>
      </c>
      <c r="G8" s="72">
        <f>+'LAN-PPMP'!G8+'LAN-PPIP'!G8+'LAN-DPLK'!G8</f>
        <v>76698.660110264391</v>
      </c>
      <c r="H8" s="72">
        <f>+'LAN-PPMP'!H8+'LAN-PPIP'!H8+'LAN-DPLK'!H8</f>
        <v>77449.510467693603</v>
      </c>
      <c r="I8" s="72">
        <f>+'LAN-PPMP'!I8+'LAN-PPIP'!I8+'LAN-DPLK'!I8</f>
        <v>79139.914577090269</v>
      </c>
      <c r="J8" s="72">
        <f>+'LAN-PPMP'!J8+'LAN-PPIP'!J8+'LAN-DPLK'!J8</f>
        <v>81962.916164189955</v>
      </c>
      <c r="K8" s="72">
        <f>+'LAN-PPMP'!K8+'LAN-PPIP'!K8+'LAN-DPLK'!K8</f>
        <v>83193.243436449062</v>
      </c>
      <c r="L8" s="72">
        <f>+'LAN-PPMP'!L8+'LAN-PPIP'!L8+'LAN-DPLK'!L8</f>
        <v>84432.006883127717</v>
      </c>
      <c r="M8" s="72">
        <f>+'LAN-PPMP'!M8+'LAN-PPIP'!M8+'LAN-DPLK'!M8</f>
        <v>86412.389092555764</v>
      </c>
      <c r="N8" s="72">
        <f>+'LAN-PPMP'!N8+'LAN-PPIP'!N8+'LAN-DPLK'!N8</f>
        <v>88176.884888547487</v>
      </c>
      <c r="O8" s="72">
        <f>+'LAN-PPMP'!O8+'LAN-PPIP'!O8+'LAN-DPLK'!O8</f>
        <v>88688.833430688042</v>
      </c>
    </row>
    <row r="9" spans="1:15">
      <c r="A9" s="14">
        <v>7</v>
      </c>
      <c r="B9" s="15" t="s">
        <v>122</v>
      </c>
      <c r="C9" s="72">
        <f>+'LAN-PPMP'!C9+'LAN-PPIP'!C9+'LAN-DPLK'!C9</f>
        <v>23703.475481097397</v>
      </c>
      <c r="D9" s="72">
        <f>+'LAN-PPMP'!D9+'LAN-PPIP'!D9+'LAN-DPLK'!D9</f>
        <v>25880.561249369995</v>
      </c>
      <c r="E9" s="72">
        <f>+'LAN-PPMP'!E9+'LAN-PPIP'!E9+'LAN-DPLK'!E9</f>
        <v>29156.712651944999</v>
      </c>
      <c r="F9" s="72">
        <f>+'LAN-PPMP'!F9+'LAN-PPIP'!F9+'LAN-DPLK'!F9</f>
        <v>32139.320258113999</v>
      </c>
      <c r="G9" s="72">
        <f>+'LAN-PPMP'!G9+'LAN-PPIP'!G9+'LAN-DPLK'!G9</f>
        <v>30591.537880078948</v>
      </c>
      <c r="H9" s="72">
        <f>+'LAN-PPMP'!H9+'LAN-PPIP'!H9+'LAN-DPLK'!H9</f>
        <v>32520.715544705999</v>
      </c>
      <c r="I9" s="72">
        <f>+'LAN-PPMP'!I9+'LAN-PPIP'!I9+'LAN-DPLK'!I9</f>
        <v>30143.372624481999</v>
      </c>
      <c r="J9" s="72">
        <f>+'LAN-PPMP'!J9+'LAN-PPIP'!J9+'LAN-DPLK'!J9</f>
        <v>29976.873781536022</v>
      </c>
      <c r="K9" s="72">
        <f>+'LAN-PPMP'!K9+'LAN-PPIP'!K9+'LAN-DPLK'!K9</f>
        <v>29150.55238314085</v>
      </c>
      <c r="L9" s="72">
        <f>+'LAN-PPMP'!L9+'LAN-PPIP'!L9+'LAN-DPLK'!L9</f>
        <v>29462.605630689468</v>
      </c>
      <c r="M9" s="72">
        <f>+'LAN-PPMP'!M9+'LAN-PPIP'!M9+'LAN-DPLK'!M9</f>
        <v>29714.015447921603</v>
      </c>
      <c r="N9" s="72">
        <f>+'LAN-PPMP'!N9+'LAN-PPIP'!N9+'LAN-DPLK'!N9</f>
        <v>30170.526614054019</v>
      </c>
      <c r="O9" s="72">
        <f>+'LAN-PPMP'!O9+'LAN-PPIP'!O9+'LAN-DPLK'!O9</f>
        <v>31426.256178936022</v>
      </c>
    </row>
    <row r="10" spans="1:15">
      <c r="A10" s="14">
        <v>8</v>
      </c>
      <c r="B10" s="15" t="s">
        <v>123</v>
      </c>
      <c r="C10" s="72">
        <f>+'LAN-PPMP'!C10+'LAN-PPIP'!C10+'LAN-DPLK'!C10</f>
        <v>62462.144618162827</v>
      </c>
      <c r="D10" s="72">
        <f>+'LAN-PPMP'!D10+'LAN-PPIP'!D10+'LAN-DPLK'!D10</f>
        <v>62468.361691578793</v>
      </c>
      <c r="E10" s="72">
        <f>+'LAN-PPMP'!E10+'LAN-PPIP'!E10+'LAN-DPLK'!E10</f>
        <v>62602.691954470647</v>
      </c>
      <c r="F10" s="72">
        <f>+'LAN-PPMP'!F10+'LAN-PPIP'!F10+'LAN-DPLK'!F10</f>
        <v>63013.896368485519</v>
      </c>
      <c r="G10" s="72">
        <f>+'LAN-PPMP'!G10+'LAN-PPIP'!G10+'LAN-DPLK'!G10</f>
        <v>62490.696051808613</v>
      </c>
      <c r="H10" s="72">
        <f>+'LAN-PPMP'!H10+'LAN-PPIP'!H10+'LAN-DPLK'!H10</f>
        <v>60924.141388717377</v>
      </c>
      <c r="I10" s="72">
        <f>+'LAN-PPMP'!I10+'LAN-PPIP'!I10+'LAN-DPLK'!I10</f>
        <v>62863.299339410361</v>
      </c>
      <c r="J10" s="72">
        <f>+'LAN-PPMP'!J10+'LAN-PPIP'!J10+'LAN-DPLK'!J10</f>
        <v>63316.647400354748</v>
      </c>
      <c r="K10" s="72">
        <f>+'LAN-PPMP'!K10+'LAN-PPIP'!K10+'LAN-DPLK'!K10</f>
        <v>62680.774754775848</v>
      </c>
      <c r="L10" s="72">
        <f>+'LAN-PPMP'!L10+'LAN-PPIP'!L10+'LAN-DPLK'!L10</f>
        <v>60559.202576847543</v>
      </c>
      <c r="M10" s="72">
        <f>+'LAN-PPMP'!M10+'LAN-PPIP'!M10+'LAN-DPLK'!M10</f>
        <v>61213.957386256021</v>
      </c>
      <c r="N10" s="72">
        <f>+'LAN-PPMP'!N10+'LAN-PPIP'!N10+'LAN-DPLK'!N10</f>
        <v>60084.383184056278</v>
      </c>
      <c r="O10" s="72">
        <f>+'LAN-PPMP'!O10+'LAN-PPIP'!O10+'LAN-DPLK'!O10</f>
        <v>61022.738898843381</v>
      </c>
    </row>
    <row r="11" spans="1:15">
      <c r="A11" s="14">
        <v>9</v>
      </c>
      <c r="B11" s="15" t="s">
        <v>124</v>
      </c>
      <c r="C11" s="72">
        <f>+'LAN-PPMP'!C11+'LAN-PPIP'!C11+'LAN-DPLK'!C11</f>
        <v>4288.2436107354461</v>
      </c>
      <c r="D11" s="72">
        <f>+'LAN-PPMP'!D11+'LAN-PPIP'!D11+'LAN-DPLK'!D11</f>
        <v>4301.081326131447</v>
      </c>
      <c r="E11" s="72">
        <f>+'LAN-PPMP'!E11+'LAN-PPIP'!E11+'LAN-DPLK'!E11</f>
        <v>4423.9171168475968</v>
      </c>
      <c r="F11" s="72">
        <f>+'LAN-PPMP'!F11+'LAN-PPIP'!F11+'LAN-DPLK'!F11</f>
        <v>4561.5029455724707</v>
      </c>
      <c r="G11" s="72">
        <f>+'LAN-PPMP'!G11+'LAN-PPIP'!G11+'LAN-DPLK'!G11</f>
        <v>4728.3376651514973</v>
      </c>
      <c r="H11" s="72">
        <f>+'LAN-PPMP'!H11+'LAN-PPIP'!H11+'LAN-DPLK'!H11</f>
        <v>4835.5997529790002</v>
      </c>
      <c r="I11" s="72">
        <f>+'LAN-PPMP'!I11+'LAN-PPIP'!I11+'LAN-DPLK'!I11</f>
        <v>4887.6507771794368</v>
      </c>
      <c r="J11" s="72">
        <f>+'LAN-PPMP'!J11+'LAN-PPIP'!J11+'LAN-DPLK'!J11</f>
        <v>4438.9116663326367</v>
      </c>
      <c r="K11" s="72">
        <f>+'LAN-PPMP'!K11+'LAN-PPIP'!K11+'LAN-DPLK'!K11</f>
        <v>4500.6406856444801</v>
      </c>
      <c r="L11" s="72">
        <f>+'LAN-PPMP'!L11+'LAN-PPIP'!L11+'LAN-DPLK'!L11</f>
        <v>4466.37565856123</v>
      </c>
      <c r="M11" s="72">
        <f>+'LAN-PPMP'!M11+'LAN-PPIP'!M11+'LAN-DPLK'!M11</f>
        <v>4769.7623589769701</v>
      </c>
      <c r="N11" s="72">
        <f>+'LAN-PPMP'!N11+'LAN-PPIP'!N11+'LAN-DPLK'!N11</f>
        <v>4765.8665382057097</v>
      </c>
      <c r="O11" s="72">
        <f>+'LAN-PPMP'!O11+'LAN-PPIP'!O11+'LAN-DPLK'!O11</f>
        <v>5010.6277918914502</v>
      </c>
    </row>
    <row r="12" spans="1:15">
      <c r="A12" s="14">
        <v>10</v>
      </c>
      <c r="B12" s="15" t="s">
        <v>125</v>
      </c>
      <c r="C12" s="72">
        <f>+'LAN-PPMP'!C12+'LAN-PPIP'!C12+'LAN-DPLK'!C12</f>
        <v>0</v>
      </c>
      <c r="D12" s="72">
        <f>+'LAN-PPMP'!D12+'LAN-PPIP'!D12+'LAN-DPLK'!D12</f>
        <v>0</v>
      </c>
      <c r="E12" s="72">
        <f>+'LAN-PPMP'!E12+'LAN-PPIP'!E12+'LAN-DPLK'!E12</f>
        <v>0</v>
      </c>
      <c r="F12" s="72">
        <f>+'LAN-PPMP'!F12+'LAN-PPIP'!F12+'LAN-DPLK'!F12</f>
        <v>0</v>
      </c>
      <c r="G12" s="72">
        <f>+'LAN-PPMP'!G12+'LAN-PPIP'!G12+'LAN-DPLK'!G12</f>
        <v>0</v>
      </c>
      <c r="H12" s="72">
        <f>+'LAN-PPMP'!H12+'LAN-PPIP'!H12+'LAN-DPLK'!H12</f>
        <v>0</v>
      </c>
      <c r="I12" s="72">
        <f>+'LAN-PPMP'!I12+'LAN-PPIP'!I12+'LAN-DPLK'!I12</f>
        <v>0</v>
      </c>
      <c r="J12" s="72">
        <f>+'LAN-PPMP'!J12+'LAN-PPIP'!J12+'LAN-DPLK'!J12</f>
        <v>0</v>
      </c>
      <c r="K12" s="72">
        <f>+'LAN-PPMP'!K12+'LAN-PPIP'!K12+'LAN-DPLK'!K12</f>
        <v>0</v>
      </c>
      <c r="L12" s="72">
        <f>+'LAN-PPMP'!L12+'LAN-PPIP'!L12+'LAN-DPLK'!L12</f>
        <v>0</v>
      </c>
      <c r="M12" s="72">
        <f>+'LAN-PPMP'!M12+'LAN-PPIP'!M12+'LAN-DPLK'!M12</f>
        <v>0</v>
      </c>
      <c r="N12" s="72">
        <f>+'LAN-PPMP'!N12+'LAN-PPIP'!N12+'LAN-DPLK'!N12</f>
        <v>0</v>
      </c>
      <c r="O12" s="72">
        <f>+'LAN-PPMP'!O12+'LAN-PPIP'!O12+'LAN-DPLK'!O12</f>
        <v>0</v>
      </c>
    </row>
    <row r="13" spans="1:15">
      <c r="A13" s="14">
        <v>11</v>
      </c>
      <c r="B13" s="15" t="s">
        <v>126</v>
      </c>
      <c r="C13" s="72">
        <f>+'LAN-PPMP'!C13+'LAN-PPIP'!C13+'LAN-DPLK'!C13</f>
        <v>14385.206016955151</v>
      </c>
      <c r="D13" s="72">
        <f>+'LAN-PPMP'!D13+'LAN-PPIP'!D13+'LAN-DPLK'!D13</f>
        <v>15106.561485284923</v>
      </c>
      <c r="E13" s="72">
        <f>+'LAN-PPMP'!E13+'LAN-PPIP'!E13+'LAN-DPLK'!E13</f>
        <v>15891.877583041809</v>
      </c>
      <c r="F13" s="72">
        <f>+'LAN-PPMP'!F13+'LAN-PPIP'!F13+'LAN-DPLK'!F13</f>
        <v>17169.68433427393</v>
      </c>
      <c r="G13" s="72">
        <f>+'LAN-PPMP'!G13+'LAN-PPIP'!G13+'LAN-DPLK'!G13</f>
        <v>16448.112690580398</v>
      </c>
      <c r="H13" s="72">
        <f>+'LAN-PPMP'!H13+'LAN-PPIP'!H13+'LAN-DPLK'!H13</f>
        <v>16624.455328733835</v>
      </c>
      <c r="I13" s="72">
        <f>+'LAN-PPMP'!I13+'LAN-PPIP'!I13+'LAN-DPLK'!I13</f>
        <v>16081.341910627616</v>
      </c>
      <c r="J13" s="72">
        <f>+'LAN-PPMP'!J13+'LAN-PPIP'!J13+'LAN-DPLK'!J13</f>
        <v>16151.119158175577</v>
      </c>
      <c r="K13" s="72">
        <f>+'LAN-PPMP'!K13+'LAN-PPIP'!K13+'LAN-DPLK'!K13</f>
        <v>16251.973269707982</v>
      </c>
      <c r="L13" s="72">
        <f>+'LAN-PPMP'!L13+'LAN-PPIP'!L13+'LAN-DPLK'!L13</f>
        <v>16164.740251369381</v>
      </c>
      <c r="M13" s="72">
        <f>+'LAN-PPMP'!M13+'LAN-PPIP'!M13+'LAN-DPLK'!M13</f>
        <v>15827.545166401986</v>
      </c>
      <c r="N13" s="72">
        <f>+'LAN-PPMP'!N13+'LAN-PPIP'!N13+'LAN-DPLK'!N13</f>
        <v>16220.116106658197</v>
      </c>
      <c r="O13" s="72">
        <f>+'LAN-PPMP'!O13+'LAN-PPIP'!O13+'LAN-DPLK'!O13</f>
        <v>16424.486050163869</v>
      </c>
    </row>
    <row r="14" spans="1:15">
      <c r="A14" s="14">
        <v>12</v>
      </c>
      <c r="B14" s="15" t="s">
        <v>10</v>
      </c>
      <c r="C14" s="72">
        <f>+'LAN-PPMP'!C14+'LAN-PPIP'!C14+'LAN-DPLK'!C14</f>
        <v>218.21035437764999</v>
      </c>
      <c r="D14" s="72">
        <f>+'LAN-PPMP'!D14+'LAN-PPIP'!D14+'LAN-DPLK'!D14</f>
        <v>180.50106051053001</v>
      </c>
      <c r="E14" s="72">
        <f>+'LAN-PPMP'!E14+'LAN-PPIP'!E14+'LAN-DPLK'!E14</f>
        <v>366.62123026500001</v>
      </c>
      <c r="F14" s="72">
        <f>+'LAN-PPMP'!F14+'LAN-PPIP'!F14+'LAN-DPLK'!F14</f>
        <v>359.29750547058995</v>
      </c>
      <c r="G14" s="72">
        <f>+'LAN-PPMP'!G14+'LAN-PPIP'!G14+'LAN-DPLK'!G14</f>
        <v>359.14472567646999</v>
      </c>
      <c r="H14" s="72">
        <f>+'LAN-PPMP'!H14+'LAN-PPIP'!H14+'LAN-DPLK'!H14</f>
        <v>360.57056508799997</v>
      </c>
      <c r="I14" s="72">
        <f>+'LAN-PPMP'!I14+'LAN-PPIP'!I14+'LAN-DPLK'!I14</f>
        <v>327.65141849999998</v>
      </c>
      <c r="J14" s="72">
        <f>+'LAN-PPMP'!J14+'LAN-PPIP'!J14+'LAN-DPLK'!J14</f>
        <v>323.29133949999999</v>
      </c>
      <c r="K14" s="72">
        <f>+'LAN-PPMP'!K14+'LAN-PPIP'!K14+'LAN-DPLK'!K14</f>
        <v>328.37671899999998</v>
      </c>
      <c r="L14" s="72">
        <f>+'LAN-PPMP'!L14+'LAN-PPIP'!L14+'LAN-DPLK'!L14</f>
        <v>328.37210750000003</v>
      </c>
      <c r="M14" s="72">
        <f>+'LAN-PPMP'!M14+'LAN-PPIP'!M14+'LAN-DPLK'!M14</f>
        <v>329.077898</v>
      </c>
      <c r="N14" s="72">
        <f>+'LAN-PPMP'!N14+'LAN-PPIP'!N14+'LAN-DPLK'!N14</f>
        <v>327.69819900000005</v>
      </c>
      <c r="O14" s="72">
        <f>+'LAN-PPMP'!O14+'LAN-PPIP'!O14+'LAN-DPLK'!O14</f>
        <v>323.13667049999998</v>
      </c>
    </row>
    <row r="15" spans="1:15">
      <c r="A15" s="14">
        <v>13</v>
      </c>
      <c r="B15" s="15" t="s">
        <v>112</v>
      </c>
      <c r="C15" s="72">
        <f>+'LAN-PPMP'!C15+'LAN-PPIP'!C15+'LAN-DPLK'!C15</f>
        <v>805.63133068038883</v>
      </c>
      <c r="D15" s="72">
        <f>+'LAN-PPMP'!D15+'LAN-PPIP'!D15+'LAN-DPLK'!D15</f>
        <v>798.34738980556506</v>
      </c>
      <c r="E15" s="72">
        <f>+'LAN-PPMP'!E15+'LAN-PPIP'!E15+'LAN-DPLK'!E15</f>
        <v>785.15304819906817</v>
      </c>
      <c r="F15" s="72">
        <f>+'LAN-PPMP'!F15+'LAN-PPIP'!F15+'LAN-DPLK'!F15</f>
        <v>964.52667379349737</v>
      </c>
      <c r="G15" s="72">
        <f>+'LAN-PPMP'!G15+'LAN-PPIP'!G15+'LAN-DPLK'!G15</f>
        <v>951.79535375322291</v>
      </c>
      <c r="H15" s="72">
        <f>+'LAN-PPMP'!H15+'LAN-PPIP'!H15+'LAN-DPLK'!H15</f>
        <v>948.99449265356145</v>
      </c>
      <c r="I15" s="72">
        <f>+'LAN-PPMP'!I15+'LAN-PPIP'!I15+'LAN-DPLK'!I15</f>
        <v>889.57350100401345</v>
      </c>
      <c r="J15" s="72">
        <f>+'LAN-PPMP'!J15+'LAN-PPIP'!J15+'LAN-DPLK'!J15</f>
        <v>882.40214503042114</v>
      </c>
      <c r="K15" s="72">
        <f>+'LAN-PPMP'!K15+'LAN-PPIP'!K15+'LAN-DPLK'!K15</f>
        <v>855.98314421164116</v>
      </c>
      <c r="L15" s="72">
        <f>+'LAN-PPMP'!L15+'LAN-PPIP'!L15+'LAN-DPLK'!L15</f>
        <v>822.89211904215131</v>
      </c>
      <c r="M15" s="72">
        <f>+'LAN-PPMP'!M15+'LAN-PPIP'!M15+'LAN-DPLK'!M15</f>
        <v>808.5026697439946</v>
      </c>
      <c r="N15" s="72">
        <f>+'LAN-PPMP'!N15+'LAN-PPIP'!N15+'LAN-DPLK'!N15</f>
        <v>732.64732173700952</v>
      </c>
      <c r="O15" s="72">
        <f>+'LAN-PPMP'!O15+'LAN-PPIP'!O15+'LAN-DPLK'!O15</f>
        <v>696.29473222599813</v>
      </c>
    </row>
    <row r="16" spans="1:15">
      <c r="A16" s="14">
        <v>14</v>
      </c>
      <c r="B16" s="15" t="s">
        <v>113</v>
      </c>
      <c r="C16" s="72">
        <f>+'LAN-PPMP'!C16+'LAN-PPIP'!C16+'LAN-DPLK'!C16</f>
        <v>45.200918807359997</v>
      </c>
      <c r="D16" s="72">
        <f>+'LAN-PPMP'!D16+'LAN-PPIP'!D16+'LAN-DPLK'!D16</f>
        <v>45.45988903336</v>
      </c>
      <c r="E16" s="72">
        <f>+'LAN-PPMP'!E16+'LAN-PPIP'!E16+'LAN-DPLK'!E16</f>
        <v>45.564890308360006</v>
      </c>
      <c r="F16" s="72">
        <f>+'LAN-PPMP'!F16+'LAN-PPIP'!F16+'LAN-DPLK'!F16</f>
        <v>45.61093893436</v>
      </c>
      <c r="G16" s="72">
        <f>+'LAN-PPMP'!G16+'LAN-PPIP'!G16+'LAN-DPLK'!G16</f>
        <v>45.439227934359998</v>
      </c>
      <c r="H16" s="72">
        <f>+'LAN-PPMP'!H16+'LAN-PPIP'!H16+'LAN-DPLK'!H16</f>
        <v>21.956924113360003</v>
      </c>
      <c r="I16" s="72">
        <f>+'LAN-PPMP'!I16+'LAN-PPIP'!I16+'LAN-DPLK'!I16</f>
        <v>25.218144383359999</v>
      </c>
      <c r="J16" s="72">
        <f>+'LAN-PPMP'!J16+'LAN-PPIP'!J16+'LAN-DPLK'!J16</f>
        <v>36.161937183360003</v>
      </c>
      <c r="K16" s="72">
        <f>+'LAN-PPMP'!K16+'LAN-PPIP'!K16+'LAN-DPLK'!K16</f>
        <v>24.924924011360002</v>
      </c>
      <c r="L16" s="72">
        <f>+'LAN-PPMP'!L16+'LAN-PPIP'!L16+'LAN-DPLK'!L16</f>
        <v>26.097861611359999</v>
      </c>
      <c r="M16" s="72">
        <f>+'LAN-PPMP'!M16+'LAN-PPIP'!M16+'LAN-DPLK'!M16</f>
        <v>25.80462721136</v>
      </c>
      <c r="N16" s="72">
        <f>+'LAN-PPMP'!N16+'LAN-PPIP'!N16+'LAN-DPLK'!N16</f>
        <v>26.391096012359998</v>
      </c>
      <c r="O16" s="72">
        <f>+'LAN-PPMP'!O16+'LAN-PPIP'!O16+'LAN-DPLK'!O16</f>
        <v>25.586650212359999</v>
      </c>
    </row>
    <row r="17" spans="1:15">
      <c r="A17" s="14">
        <v>15</v>
      </c>
      <c r="B17" s="15" t="s">
        <v>114</v>
      </c>
      <c r="C17" s="72">
        <f>+'LAN-PPMP'!C17+'LAN-PPIP'!C17+'LAN-DPLK'!C17</f>
        <v>87.335159761999989</v>
      </c>
      <c r="D17" s="72">
        <f>+'LAN-PPMP'!D17+'LAN-PPIP'!D17+'LAN-DPLK'!D17</f>
        <v>87.495959460999998</v>
      </c>
      <c r="E17" s="72">
        <f>+'LAN-PPMP'!E17+'LAN-PPIP'!E17+'LAN-DPLK'!E17</f>
        <v>87.691959087000001</v>
      </c>
      <c r="F17" s="72">
        <f>+'LAN-PPMP'!F17+'LAN-PPIP'!F17+'LAN-DPLK'!F17</f>
        <v>85.486893749000004</v>
      </c>
      <c r="G17" s="72">
        <f>+'LAN-PPMP'!G17+'LAN-PPIP'!G17+'LAN-DPLK'!G17</f>
        <v>85.038958442999999</v>
      </c>
      <c r="H17" s="72">
        <f>+'LAN-PPMP'!H17+'LAN-PPIP'!H17+'LAN-DPLK'!H17</f>
        <v>85.189958157000007</v>
      </c>
      <c r="I17" s="72">
        <f>+'LAN-PPMP'!I17+'LAN-PPIP'!I17+'LAN-DPLK'!I17</f>
        <v>85.380957795</v>
      </c>
      <c r="J17" s="72">
        <f>+'LAN-PPMP'!J17+'LAN-PPIP'!J17+'LAN-DPLK'!J17</f>
        <v>76.981957477999998</v>
      </c>
      <c r="K17" s="72">
        <f>+'LAN-PPMP'!K17+'LAN-PPIP'!K17+'LAN-DPLK'!K17</f>
        <v>83.212157160999993</v>
      </c>
      <c r="L17" s="72">
        <f>+'LAN-PPMP'!L17+'LAN-PPIP'!L17+'LAN-DPLK'!L17</f>
        <v>83.352596868999996</v>
      </c>
      <c r="M17" s="72">
        <f>+'LAN-PPMP'!M17+'LAN-PPIP'!M17+'LAN-DPLK'!M17</f>
        <v>85.749972151999998</v>
      </c>
      <c r="N17" s="72">
        <f>+'LAN-PPMP'!N17+'LAN-PPIP'!N17+'LAN-DPLK'!N17</f>
        <v>83.615236237000005</v>
      </c>
      <c r="O17" s="72">
        <f>+'LAN-PPMP'!O17+'LAN-PPIP'!O17+'LAN-DPLK'!O17</f>
        <v>83.176977010000002</v>
      </c>
    </row>
    <row r="18" spans="1:15">
      <c r="A18" s="14">
        <v>16</v>
      </c>
      <c r="B18" s="15" t="s">
        <v>115</v>
      </c>
      <c r="C18" s="72">
        <f>+'LAN-PPMP'!C18+'LAN-PPIP'!C18+'LAN-DPLK'!C18</f>
        <v>0</v>
      </c>
      <c r="D18" s="72">
        <f>+'LAN-PPMP'!D18+'LAN-PPIP'!D18+'LAN-DPLK'!D18</f>
        <v>0</v>
      </c>
      <c r="E18" s="72">
        <f>+'LAN-PPMP'!E18+'LAN-PPIP'!E18+'LAN-DPLK'!E18</f>
        <v>0</v>
      </c>
      <c r="F18" s="72">
        <f>+'LAN-PPMP'!F18+'LAN-PPIP'!F18+'LAN-DPLK'!F18</f>
        <v>0</v>
      </c>
      <c r="G18" s="72">
        <f>+'LAN-PPMP'!G18+'LAN-PPIP'!G18+'LAN-DPLK'!G18</f>
        <v>0</v>
      </c>
      <c r="H18" s="72">
        <f>+'LAN-PPMP'!H18+'LAN-PPIP'!H18+'LAN-DPLK'!H18</f>
        <v>0</v>
      </c>
      <c r="I18" s="72">
        <f>+'LAN-PPMP'!I18+'LAN-PPIP'!I18+'LAN-DPLK'!I18</f>
        <v>0</v>
      </c>
      <c r="J18" s="72">
        <f>+'LAN-PPMP'!J18+'LAN-PPIP'!J18+'LAN-DPLK'!J18</f>
        <v>0</v>
      </c>
      <c r="K18" s="72">
        <f>+'LAN-PPMP'!K18+'LAN-PPIP'!K18+'LAN-DPLK'!K18</f>
        <v>0</v>
      </c>
      <c r="L18" s="72">
        <f>+'LAN-PPMP'!L18+'LAN-PPIP'!L18+'LAN-DPLK'!L18</f>
        <v>0</v>
      </c>
      <c r="M18" s="72">
        <f>+'LAN-PPMP'!M18+'LAN-PPIP'!M18+'LAN-DPLK'!M18</f>
        <v>0</v>
      </c>
      <c r="N18" s="72">
        <f>+'LAN-PPMP'!N18+'LAN-PPIP'!N18+'LAN-DPLK'!N18</f>
        <v>0</v>
      </c>
      <c r="O18" s="72">
        <f>+'LAN-PPMP'!O18+'LAN-PPIP'!O18+'LAN-DPLK'!O18</f>
        <v>0</v>
      </c>
    </row>
    <row r="19" spans="1:15">
      <c r="A19" s="14">
        <v>17</v>
      </c>
      <c r="B19" s="15" t="s">
        <v>11</v>
      </c>
      <c r="C19" s="72">
        <f>+'LAN-PPMP'!C19+'LAN-PPIP'!C19+'LAN-DPLK'!C19</f>
        <v>0</v>
      </c>
      <c r="D19" s="72">
        <f>+'LAN-PPMP'!D19+'LAN-PPIP'!D19+'LAN-DPLK'!D19</f>
        <v>0</v>
      </c>
      <c r="E19" s="72">
        <f>+'LAN-PPMP'!E19+'LAN-PPIP'!E19+'LAN-DPLK'!E19</f>
        <v>0</v>
      </c>
      <c r="F19" s="72">
        <f>+'LAN-PPMP'!F19+'LAN-PPIP'!F19+'LAN-DPLK'!F19</f>
        <v>0</v>
      </c>
      <c r="G19" s="72">
        <f>+'LAN-PPMP'!G19+'LAN-PPIP'!G19+'LAN-DPLK'!G19</f>
        <v>0</v>
      </c>
      <c r="H19" s="72">
        <f>+'LAN-PPMP'!H19+'LAN-PPIP'!H19+'LAN-DPLK'!H19</f>
        <v>0</v>
      </c>
      <c r="I19" s="72">
        <f>+'LAN-PPMP'!I19+'LAN-PPIP'!I19+'LAN-DPLK'!I19</f>
        <v>0</v>
      </c>
      <c r="J19" s="72">
        <f>+'LAN-PPMP'!J19+'LAN-PPIP'!J19+'LAN-DPLK'!J19</f>
        <v>0</v>
      </c>
      <c r="K19" s="72">
        <f>+'LAN-PPMP'!K19+'LAN-PPIP'!K19+'LAN-DPLK'!K19</f>
        <v>0</v>
      </c>
      <c r="L19" s="72">
        <f>+'LAN-PPMP'!L19+'LAN-PPIP'!L19+'LAN-DPLK'!L19</f>
        <v>0</v>
      </c>
      <c r="M19" s="72">
        <f>+'LAN-PPMP'!M19+'LAN-PPIP'!M19+'LAN-DPLK'!M19</f>
        <v>0</v>
      </c>
      <c r="N19" s="72">
        <f>+'LAN-PPMP'!N19+'LAN-PPIP'!N19+'LAN-DPLK'!N19</f>
        <v>0</v>
      </c>
      <c r="O19" s="72">
        <f>+'LAN-PPMP'!O19+'LAN-PPIP'!O19+'LAN-DPLK'!O19</f>
        <v>0</v>
      </c>
    </row>
    <row r="20" spans="1:15">
      <c r="A20" s="14">
        <v>18</v>
      </c>
      <c r="B20" s="15" t="s">
        <v>12</v>
      </c>
      <c r="C20" s="72">
        <f>+'LAN-PPMP'!C20+'LAN-PPIP'!C20+'LAN-DPLK'!C20</f>
        <v>9896.74426962711</v>
      </c>
      <c r="D20" s="72">
        <f>+'LAN-PPMP'!D20+'LAN-PPIP'!D20+'LAN-DPLK'!D20</f>
        <v>9961.7038997421096</v>
      </c>
      <c r="E20" s="72">
        <f>+'LAN-PPMP'!E20+'LAN-PPIP'!E20+'LAN-DPLK'!E20</f>
        <v>10142.870320743112</v>
      </c>
      <c r="F20" s="72">
        <f>+'LAN-PPMP'!F20+'LAN-PPIP'!F20+'LAN-DPLK'!F20</f>
        <v>10100.31844773111</v>
      </c>
      <c r="G20" s="72">
        <f>+'LAN-PPMP'!G20+'LAN-PPIP'!G20+'LAN-DPLK'!G20</f>
        <v>10018.509012405109</v>
      </c>
      <c r="H20" s="72">
        <f>+'LAN-PPMP'!H20+'LAN-PPIP'!H20+'LAN-DPLK'!H20</f>
        <v>10049.922848523109</v>
      </c>
      <c r="I20" s="72">
        <f>+'LAN-PPMP'!I20+'LAN-PPIP'!I20+'LAN-DPLK'!I20</f>
        <v>10109.637331020111</v>
      </c>
      <c r="J20" s="72">
        <f>+'LAN-PPMP'!J20+'LAN-PPIP'!J20+'LAN-DPLK'!J20</f>
        <v>10140.145268009081</v>
      </c>
      <c r="K20" s="72">
        <f>+'LAN-PPMP'!K20+'LAN-PPIP'!K20+'LAN-DPLK'!K20</f>
        <v>10119.01869859908</v>
      </c>
      <c r="L20" s="72">
        <f>+'LAN-PPMP'!L20+'LAN-PPIP'!L20+'LAN-DPLK'!L20</f>
        <v>10001.903036932581</v>
      </c>
      <c r="M20" s="72">
        <f>+'LAN-PPMP'!M20+'LAN-PPIP'!M20+'LAN-DPLK'!M20</f>
        <v>10011.698526095579</v>
      </c>
      <c r="N20" s="72">
        <f>+'LAN-PPMP'!N20+'LAN-PPIP'!N20+'LAN-DPLK'!N20</f>
        <v>10321.626171685579</v>
      </c>
      <c r="O20" s="72">
        <f>+'LAN-PPMP'!O20+'LAN-PPIP'!O20+'LAN-DPLK'!O20</f>
        <v>10329.875546265579</v>
      </c>
    </row>
    <row r="21" spans="1:15">
      <c r="A21" s="14">
        <v>19</v>
      </c>
      <c r="B21" s="15" t="s">
        <v>127</v>
      </c>
      <c r="C21" s="72">
        <f>+'LAN-PPMP'!C21+'LAN-PPIP'!C21+'LAN-DPLK'!C21</f>
        <v>4788.1953515949999</v>
      </c>
      <c r="D21" s="72">
        <f>+'LAN-PPMP'!D21+'LAN-PPIP'!D21+'LAN-DPLK'!D21</f>
        <v>4784.2194359430005</v>
      </c>
      <c r="E21" s="72">
        <f>+'LAN-PPMP'!E21+'LAN-PPIP'!E21+'LAN-DPLK'!E21</f>
        <v>4787.1981653769999</v>
      </c>
      <c r="F21" s="72">
        <f>+'LAN-PPMP'!F21+'LAN-PPIP'!F21+'LAN-DPLK'!F21</f>
        <v>4774.8694146730004</v>
      </c>
      <c r="G21" s="72">
        <f>+'LAN-PPMP'!G21+'LAN-PPIP'!G21+'LAN-DPLK'!G21</f>
        <v>4774.2121991280001</v>
      </c>
      <c r="H21" s="72">
        <f>+'LAN-PPMP'!H21+'LAN-PPIP'!H21+'LAN-DPLK'!H21</f>
        <v>4789.2628613360002</v>
      </c>
      <c r="I21" s="72">
        <f>+'LAN-PPMP'!I21+'LAN-PPIP'!I21+'LAN-DPLK'!I21</f>
        <v>4784.8235255050004</v>
      </c>
      <c r="J21" s="72">
        <f>+'LAN-PPMP'!J21+'LAN-PPIP'!J21+'LAN-DPLK'!J21</f>
        <v>4798.3446590459998</v>
      </c>
      <c r="K21" s="72">
        <f>+'LAN-PPMP'!K21+'LAN-PPIP'!K21+'LAN-DPLK'!K21</f>
        <v>4800.0803055429997</v>
      </c>
      <c r="L21" s="72">
        <f>+'LAN-PPMP'!L21+'LAN-PPIP'!L21+'LAN-DPLK'!L21</f>
        <v>4793.2628313019995</v>
      </c>
      <c r="M21" s="72">
        <f>+'LAN-PPMP'!M21+'LAN-PPIP'!M21+'LAN-DPLK'!M21</f>
        <v>4793.4487526699995</v>
      </c>
      <c r="N21" s="72">
        <f>+'LAN-PPMP'!N21+'LAN-PPIP'!N21+'LAN-DPLK'!N21</f>
        <v>4901.6232367989996</v>
      </c>
      <c r="O21" s="72">
        <f>+'LAN-PPMP'!O21+'LAN-PPIP'!O21+'LAN-DPLK'!O21</f>
        <v>4902.5825683619996</v>
      </c>
    </row>
    <row r="22" spans="1:15">
      <c r="A22" s="14">
        <v>20</v>
      </c>
      <c r="B22" s="15" t="s">
        <v>128</v>
      </c>
      <c r="C22" s="72">
        <f>+'LAN-PPMP'!C22+'LAN-PPIP'!C22+'LAN-DPLK'!C22</f>
        <v>2028.2260694279998</v>
      </c>
      <c r="D22" s="72">
        <f>+'LAN-PPMP'!D22+'LAN-PPIP'!D22+'LAN-DPLK'!D22</f>
        <v>2028.201985359</v>
      </c>
      <c r="E22" s="72">
        <f>+'LAN-PPMP'!E22+'LAN-PPIP'!E22+'LAN-DPLK'!E22</f>
        <v>1982.119564283</v>
      </c>
      <c r="F22" s="72">
        <f>+'LAN-PPMP'!F22+'LAN-PPIP'!F22+'LAN-DPLK'!F22</f>
        <v>1980.4627905299999</v>
      </c>
      <c r="G22" s="72">
        <f>+'LAN-PPMP'!G22+'LAN-PPIP'!G22+'LAN-DPLK'!G22</f>
        <v>1983.833716461</v>
      </c>
      <c r="H22" s="72">
        <f>+'LAN-PPMP'!H22+'LAN-PPIP'!H22+'LAN-DPLK'!H22</f>
        <v>1983.8113609080001</v>
      </c>
      <c r="I22" s="72">
        <f>+'LAN-PPMP'!I22+'LAN-PPIP'!I22+'LAN-DPLK'!I22</f>
        <v>1977.4841553400001</v>
      </c>
      <c r="J22" s="72">
        <f>+'LAN-PPMP'!J22+'LAN-PPIP'!J22+'LAN-DPLK'!J22</f>
        <v>1976.0250210429999</v>
      </c>
      <c r="K22" s="72">
        <f>+'LAN-PPMP'!K22+'LAN-PPIP'!K22+'LAN-DPLK'!K22</f>
        <v>1975.086806974</v>
      </c>
      <c r="L22" s="72">
        <f>+'LAN-PPMP'!L22+'LAN-PPIP'!L22+'LAN-DPLK'!L22</f>
        <v>1979.132294582</v>
      </c>
      <c r="M22" s="72">
        <f>+'LAN-PPMP'!M22+'LAN-PPIP'!M22+'LAN-DPLK'!M22</f>
        <v>1979.1082105139999</v>
      </c>
      <c r="N22" s="72">
        <f>+'LAN-PPMP'!N22+'LAN-PPIP'!N22+'LAN-DPLK'!N22</f>
        <v>1979.0841264650001</v>
      </c>
      <c r="O22" s="72">
        <f>+'LAN-PPMP'!O22+'LAN-PPIP'!O22+'LAN-DPLK'!O22</f>
        <v>1979.0606185689999</v>
      </c>
    </row>
    <row r="23" spans="1:15">
      <c r="A23" s="14">
        <v>21</v>
      </c>
      <c r="B23" s="15" t="s">
        <v>129</v>
      </c>
      <c r="C23" s="72">
        <f>+'LAN-PPMP'!C23+'LAN-PPIP'!C23+'LAN-DPLK'!C23</f>
        <v>7559.6843375078706</v>
      </c>
      <c r="D23" s="72">
        <f>+'LAN-PPMP'!D23+'LAN-PPIP'!D23+'LAN-DPLK'!D23</f>
        <v>7561.8446685608706</v>
      </c>
      <c r="E23" s="72">
        <f>+'LAN-PPMP'!E23+'LAN-PPIP'!E23+'LAN-DPLK'!E23</f>
        <v>7571.4730248818705</v>
      </c>
      <c r="F23" s="72">
        <f>+'LAN-PPMP'!F23+'LAN-PPIP'!F23+'LAN-DPLK'!F23</f>
        <v>7672.0876515788705</v>
      </c>
      <c r="G23" s="72">
        <f>+'LAN-PPMP'!G23+'LAN-PPIP'!G23+'LAN-DPLK'!G23</f>
        <v>7675.85034050987</v>
      </c>
      <c r="H23" s="72">
        <f>+'LAN-PPMP'!H23+'LAN-PPIP'!H23+'LAN-DPLK'!H23</f>
        <v>7721.3137720928707</v>
      </c>
      <c r="I23" s="72">
        <f>+'LAN-PPMP'!I23+'LAN-PPIP'!I23+'LAN-DPLK'!I23</f>
        <v>7706.4841680538702</v>
      </c>
      <c r="J23" s="72">
        <f>+'LAN-PPMP'!J23+'LAN-PPIP'!J23+'LAN-DPLK'!J23</f>
        <v>7666.76482845387</v>
      </c>
      <c r="K23" s="72">
        <f>+'LAN-PPMP'!K23+'LAN-PPIP'!K23+'LAN-DPLK'!K23</f>
        <v>7664.4614540428702</v>
      </c>
      <c r="L23" s="72">
        <f>+'LAN-PPMP'!L23+'LAN-PPIP'!L23+'LAN-DPLK'!L23</f>
        <v>7671.9482976669997</v>
      </c>
      <c r="M23" s="72">
        <f>+'LAN-PPMP'!M23+'LAN-PPIP'!M23+'LAN-DPLK'!M23</f>
        <v>7671.7130202119997</v>
      </c>
      <c r="N23" s="72">
        <f>+'LAN-PPMP'!N23+'LAN-PPIP'!N23+'LAN-DPLK'!N23</f>
        <v>7663.1902980509994</v>
      </c>
      <c r="O23" s="72">
        <f>+'LAN-PPMP'!O23+'LAN-PPIP'!O23+'LAN-DPLK'!O23</f>
        <v>7662.814297031</v>
      </c>
    </row>
    <row r="24" spans="1:15">
      <c r="A24" s="14">
        <v>22</v>
      </c>
      <c r="B24" s="71" t="s">
        <v>13</v>
      </c>
      <c r="C24" s="74">
        <f>+'LAN-PPMP'!C24+'LAN-PPIP'!C24+'LAN-DPLK'!C24</f>
        <v>284026.22522037796</v>
      </c>
      <c r="D24" s="74">
        <f>+'LAN-PPMP'!D24+'LAN-PPIP'!D24+'LAN-DPLK'!D24</f>
        <v>287368.52189704194</v>
      </c>
      <c r="E24" s="74">
        <f>+'LAN-PPMP'!E24+'LAN-PPIP'!E24+'LAN-DPLK'!E24</f>
        <v>295548.22592732077</v>
      </c>
      <c r="F24" s="74">
        <f>+'LAN-PPMP'!F24+'LAN-PPIP'!F24+'LAN-DPLK'!F24</f>
        <v>305831.56354813371</v>
      </c>
      <c r="G24" s="74">
        <f>+'LAN-PPMP'!G24+'LAN-PPIP'!G24+'LAN-DPLK'!G24</f>
        <v>304066.74169647042</v>
      </c>
      <c r="H24" s="74">
        <f>+'LAN-PPMP'!H24+'LAN-PPIP'!H24+'LAN-DPLK'!H24</f>
        <v>306174.70006756636</v>
      </c>
      <c r="I24" s="74">
        <f>+'LAN-PPMP'!I24+'LAN-PPIP'!I24+'LAN-DPLK'!I24</f>
        <v>303705.66941568762</v>
      </c>
      <c r="J24" s="74">
        <f>+'LAN-PPMP'!J24+'LAN-PPIP'!J24+'LAN-DPLK'!J24</f>
        <v>304526.44633922423</v>
      </c>
      <c r="K24" s="74">
        <f>+'LAN-PPMP'!K24+'LAN-PPIP'!K24+'LAN-DPLK'!K24</f>
        <v>306456.32162148569</v>
      </c>
      <c r="L24" s="74">
        <f>+'LAN-PPMP'!L24+'LAN-PPIP'!L24+'LAN-DPLK'!L24</f>
        <v>307717.31565964606</v>
      </c>
      <c r="M24" s="74">
        <f>+'LAN-PPMP'!M24+'LAN-PPIP'!M24+'LAN-DPLK'!M24</f>
        <v>306685.38561916049</v>
      </c>
      <c r="N24" s="74">
        <f>+'LAN-PPMP'!N24+'LAN-PPIP'!N24+'LAN-DPLK'!N24</f>
        <v>307157.60582855315</v>
      </c>
      <c r="O24" s="74">
        <f>+'LAN-PPMP'!O24+'LAN-PPIP'!O24+'LAN-DPLK'!O24</f>
        <v>308834.56039896922</v>
      </c>
    </row>
    <row r="25" spans="1:15">
      <c r="A25" s="14">
        <v>23</v>
      </c>
      <c r="B25" s="15" t="s">
        <v>14</v>
      </c>
      <c r="C25" s="73">
        <f>+'LAN-PPMP'!C25+'LAN-PPIP'!C25+'LAN-DPLK'!C25</f>
        <v>2114.0025814699784</v>
      </c>
      <c r="D25" s="73">
        <f>+'LAN-PPMP'!D25+'LAN-PPIP'!D25+'LAN-DPLK'!D25</f>
        <v>2068.8307368014744</v>
      </c>
      <c r="E25" s="73">
        <f>+'LAN-PPMP'!E25+'LAN-PPIP'!E25+'LAN-DPLK'!E25</f>
        <v>2755.8525550455324</v>
      </c>
      <c r="F25" s="73">
        <f>+'LAN-PPMP'!F25+'LAN-PPIP'!F25+'LAN-DPLK'!F25</f>
        <v>1831.4245830621392</v>
      </c>
      <c r="G25" s="73">
        <f>+'LAN-PPMP'!G25+'LAN-PPIP'!G25+'LAN-DPLK'!G25</f>
        <v>1887.9785760942223</v>
      </c>
      <c r="H25" s="73">
        <f>+'LAN-PPMP'!H25+'LAN-PPIP'!H25+'LAN-DPLK'!H25</f>
        <v>1772.0704751173664</v>
      </c>
      <c r="I25" s="73">
        <f>+'LAN-PPMP'!I25+'LAN-PPIP'!I25+'LAN-DPLK'!I25</f>
        <v>1545.8420532854175</v>
      </c>
      <c r="J25" s="73">
        <f>+'LAN-PPMP'!J25+'LAN-PPIP'!J25+'LAN-DPLK'!J25</f>
        <v>1893.9407445072366</v>
      </c>
      <c r="K25" s="73">
        <f>+'LAN-PPMP'!K25+'LAN-PPIP'!K25+'LAN-DPLK'!K25</f>
        <v>2153.9085984917283</v>
      </c>
      <c r="L25" s="73">
        <f>+'LAN-PPMP'!L25+'LAN-PPIP'!L25+'LAN-DPLK'!L25</f>
        <v>2054.3411756609421</v>
      </c>
      <c r="M25" s="73">
        <f>+'LAN-PPMP'!M25+'LAN-PPIP'!M25+'LAN-DPLK'!M25</f>
        <v>6467.181847911389</v>
      </c>
      <c r="N25" s="73">
        <f>+'LAN-PPMP'!N25+'LAN-PPIP'!N25+'LAN-DPLK'!N25</f>
        <v>2562.8167287538035</v>
      </c>
      <c r="O25" s="73">
        <f>+'LAN-PPMP'!O25+'LAN-PPIP'!O25+'LAN-DPLK'!O25</f>
        <v>2405.855580770356</v>
      </c>
    </row>
    <row r="26" spans="1:15">
      <c r="A26" s="14">
        <v>24</v>
      </c>
      <c r="B26" s="16" t="s">
        <v>15</v>
      </c>
      <c r="C26" s="73">
        <f>+'LAN-PPMP'!C26+'LAN-PPIP'!C26</f>
        <v>362.89123740091998</v>
      </c>
      <c r="D26" s="73">
        <f>+'LAN-PPMP'!D26+'LAN-PPIP'!D26</f>
        <v>371.25351709642996</v>
      </c>
      <c r="E26" s="73">
        <f>+'LAN-PPMP'!E26+'LAN-PPIP'!E26</f>
        <v>349.45604858845002</v>
      </c>
      <c r="F26" s="73">
        <f>+'LAN-PPMP'!F26+'LAN-PPIP'!F26</f>
        <v>171.45284587295001</v>
      </c>
      <c r="G26" s="73">
        <f>+'LAN-PPMP'!G26+'LAN-PPIP'!G26</f>
        <v>237.02020424795001</v>
      </c>
      <c r="H26" s="73">
        <f>+'LAN-PPMP'!H26+'LAN-PPIP'!H26</f>
        <v>235.95750629296003</v>
      </c>
      <c r="I26" s="73">
        <f>+'LAN-PPMP'!I26+'LAN-PPIP'!I26</f>
        <v>221.40294879795999</v>
      </c>
      <c r="J26" s="73">
        <f>+'LAN-PPMP'!J26+'LAN-PPIP'!J26</f>
        <v>199.19196636596001</v>
      </c>
      <c r="K26" s="73">
        <f>+'LAN-PPMP'!K26+'LAN-PPIP'!K26</f>
        <v>183.37734502270999</v>
      </c>
      <c r="L26" s="73">
        <f>+'LAN-PPMP'!L26+'LAN-PPIP'!L26</f>
        <v>190.08711300715999</v>
      </c>
      <c r="M26" s="73">
        <f>+'LAN-PPMP'!M26+'LAN-PPIP'!M26</f>
        <v>193.46151521916002</v>
      </c>
      <c r="N26" s="73">
        <f>+'LAN-PPMP'!N26+'LAN-PPIP'!N26</f>
        <v>184.69206674616001</v>
      </c>
      <c r="O26" s="73">
        <f>+'LAN-PPMP'!O26+'LAN-PPIP'!O26</f>
        <v>184.41084414416002</v>
      </c>
    </row>
    <row r="27" spans="1:15">
      <c r="A27" s="14">
        <v>25</v>
      </c>
      <c r="B27" s="16" t="s">
        <v>16</v>
      </c>
      <c r="C27" s="73">
        <f>+'LAN-PPMP'!C27+'LAN-PPIP'!C27</f>
        <v>126.42305858795</v>
      </c>
      <c r="D27" s="73">
        <f>+'LAN-PPMP'!D27+'LAN-PPIP'!D27</f>
        <v>62.105429722469999</v>
      </c>
      <c r="E27" s="73">
        <f>+'LAN-PPMP'!E27+'LAN-PPIP'!E27</f>
        <v>54.97096025495</v>
      </c>
      <c r="F27" s="73">
        <f>+'LAN-PPMP'!F27+'LAN-PPIP'!F27</f>
        <v>44.565588131950001</v>
      </c>
      <c r="G27" s="73">
        <f>+'LAN-PPMP'!G27+'LAN-PPIP'!G27</f>
        <v>51.326395705950006</v>
      </c>
      <c r="H27" s="73">
        <f>+'LAN-PPMP'!H27+'LAN-PPIP'!H27</f>
        <v>51.924485124949996</v>
      </c>
      <c r="I27" s="73">
        <f>+'LAN-PPMP'!I27+'LAN-PPIP'!I27</f>
        <v>47.247147858950001</v>
      </c>
      <c r="J27" s="73">
        <f>+'LAN-PPMP'!J27+'LAN-PPIP'!J27</f>
        <v>44.506118772950003</v>
      </c>
      <c r="K27" s="73">
        <f>+'LAN-PPMP'!K27+'LAN-PPIP'!K27</f>
        <v>67.63164270995</v>
      </c>
      <c r="L27" s="73">
        <f>+'LAN-PPMP'!L27+'LAN-PPIP'!L27</f>
        <v>48.406020147950002</v>
      </c>
      <c r="M27" s="73">
        <f>+'LAN-PPMP'!M27+'LAN-PPIP'!M27</f>
        <v>49.293617010950001</v>
      </c>
      <c r="N27" s="73">
        <f>+'LAN-PPMP'!N27+'LAN-PPIP'!N27</f>
        <v>43.197528600950001</v>
      </c>
      <c r="O27" s="73">
        <f>+'LAN-PPMP'!O27+'LAN-PPIP'!O27</f>
        <v>43.99164898595</v>
      </c>
    </row>
    <row r="28" spans="1:15">
      <c r="A28" s="14">
        <v>26</v>
      </c>
      <c r="B28" s="16" t="s">
        <v>131</v>
      </c>
      <c r="C28" s="73">
        <f>+'LAN-PPMP'!C28+'LAN-PPIP'!C28</f>
        <v>1.2970552999999999E-2</v>
      </c>
      <c r="D28" s="73">
        <f>+'LAN-PPMP'!D28+'LAN-PPIP'!D28</f>
        <v>1.8396815E-2</v>
      </c>
      <c r="E28" s="73">
        <f>+'LAN-PPMP'!E28+'LAN-PPIP'!E28</f>
        <v>1.0901872E-2</v>
      </c>
      <c r="F28" s="73">
        <f>+'LAN-PPMP'!F28+'LAN-PPIP'!F28</f>
        <v>1.8330085999999999E-2</v>
      </c>
      <c r="G28" s="73">
        <f>+'LAN-PPMP'!G28+'LAN-PPIP'!G28</f>
        <v>26.242627513000002</v>
      </c>
      <c r="H28" s="73">
        <f>+'LAN-PPMP'!H28+'LAN-PPIP'!H28</f>
        <v>75.211570703000007</v>
      </c>
      <c r="I28" s="73">
        <f>+'LAN-PPMP'!I28+'LAN-PPIP'!I28</f>
        <v>1.2377529999999999E-2</v>
      </c>
      <c r="J28" s="73">
        <f>+'LAN-PPMP'!J28+'LAN-PPIP'!J28</f>
        <v>1.1675605E-2</v>
      </c>
      <c r="K28" s="73">
        <f>+'LAN-PPMP'!K28+'LAN-PPIP'!K28</f>
        <v>1.1675605E-2</v>
      </c>
      <c r="L28" s="73">
        <f>+'LAN-PPMP'!L28+'LAN-PPIP'!L28</f>
        <v>1.1359070000000001E-2</v>
      </c>
      <c r="M28" s="73">
        <f>+'LAN-PPMP'!M28+'LAN-PPIP'!M28</f>
        <v>1.1076196E-2</v>
      </c>
      <c r="N28" s="73">
        <f>+'LAN-PPMP'!N28+'LAN-PPIP'!N28</f>
        <v>1.5041125000000001E-2</v>
      </c>
      <c r="O28" s="73">
        <f>+'LAN-PPMP'!O28+'LAN-PPIP'!O28</f>
        <v>4.5359121000000002E-2</v>
      </c>
    </row>
    <row r="29" spans="1:15">
      <c r="A29" s="14">
        <v>27</v>
      </c>
      <c r="B29" s="16" t="s">
        <v>17</v>
      </c>
      <c r="C29" s="73">
        <f>'LAN-PPMP'!C29</f>
        <v>2463.32837888311</v>
      </c>
      <c r="D29" s="73">
        <f>'LAN-PPMP'!D29</f>
        <v>2308.0155186809197</v>
      </c>
      <c r="E29" s="73">
        <f>'LAN-PPMP'!E29</f>
        <v>2280.2327903914197</v>
      </c>
      <c r="F29" s="73">
        <f>'LAN-PPMP'!F29</f>
        <v>2055.7276046449201</v>
      </c>
      <c r="G29" s="73">
        <f>'LAN-PPMP'!G29</f>
        <v>2487.0856459599199</v>
      </c>
      <c r="H29" s="73">
        <f>'LAN-PPMP'!H29</f>
        <v>2305.1501767509199</v>
      </c>
      <c r="I29" s="73">
        <f>'LAN-PPMP'!I29</f>
        <v>3271.67067438292</v>
      </c>
      <c r="J29" s="73">
        <f>'LAN-PPMP'!J29</f>
        <v>3405.0581975149198</v>
      </c>
      <c r="K29" s="73">
        <f>'LAN-PPMP'!K29</f>
        <v>2546.6509742979201</v>
      </c>
      <c r="L29" s="73">
        <f>'LAN-PPMP'!L29</f>
        <v>2663.5543888329198</v>
      </c>
      <c r="M29" s="73">
        <f>'LAN-PPMP'!M29</f>
        <v>2865.5710948665201</v>
      </c>
      <c r="N29" s="73">
        <f>'LAN-PPMP'!N29</f>
        <v>3120.1206827245201</v>
      </c>
      <c r="O29" s="73">
        <f>'LAN-PPMP'!O29</f>
        <v>2958.9107377339201</v>
      </c>
    </row>
    <row r="30" spans="1:15">
      <c r="A30" s="14">
        <v>28</v>
      </c>
      <c r="B30" s="15" t="s">
        <v>18</v>
      </c>
      <c r="C30" s="73">
        <f>+'LAN-PPMP'!C30+'LAN-PPIP'!C29</f>
        <v>125.645148045</v>
      </c>
      <c r="D30" s="73">
        <f>+'LAN-PPMP'!D30+'LAN-PPIP'!D29</f>
        <v>127.65631153</v>
      </c>
      <c r="E30" s="73">
        <f>+'LAN-PPMP'!E30+'LAN-PPIP'!E29</f>
        <v>128.077007654</v>
      </c>
      <c r="F30" s="73">
        <f>+'LAN-PPMP'!F30+'LAN-PPIP'!F29</f>
        <v>112.23046047400027</v>
      </c>
      <c r="G30" s="73">
        <f>+'LAN-PPMP'!G30+'LAN-PPIP'!G29</f>
        <v>115.59353926700138</v>
      </c>
      <c r="H30" s="73">
        <f>+'LAN-PPMP'!H30+'LAN-PPIP'!H29</f>
        <v>116.97342562000094</v>
      </c>
      <c r="I30" s="73">
        <f>+'LAN-PPMP'!I30+'LAN-PPIP'!I29</f>
        <v>117.32967894600333</v>
      </c>
      <c r="J30" s="73">
        <f>+'LAN-PPMP'!J30+'LAN-PPIP'!J29</f>
        <v>74.919158285999856</v>
      </c>
      <c r="K30" s="73">
        <f>+'LAN-PPMP'!K30+'LAN-PPIP'!K29</f>
        <v>76.892093004003641</v>
      </c>
      <c r="L30" s="73">
        <f>+'LAN-PPMP'!L30+'LAN-PPIP'!L29</f>
        <v>79.007450306998351</v>
      </c>
      <c r="M30" s="73">
        <f>+'LAN-PPMP'!M30+'LAN-PPIP'!M29</f>
        <v>79.87999264399572</v>
      </c>
      <c r="N30" s="73">
        <f>+'LAN-PPMP'!N30+'LAN-PPIP'!N29</f>
        <v>75.166599058001339</v>
      </c>
      <c r="O30" s="73">
        <f>+'LAN-PPMP'!O30+'LAN-PPIP'!O29</f>
        <v>73.439161577001357</v>
      </c>
    </row>
    <row r="31" spans="1:15">
      <c r="A31" s="14">
        <v>29</v>
      </c>
      <c r="B31" s="15" t="s">
        <v>19</v>
      </c>
      <c r="C31" s="73">
        <f>+'LAN-PPMP'!C31+'LAN-PPIP'!C30+'LAN-DPLK'!C26</f>
        <v>456.25124847358785</v>
      </c>
      <c r="D31" s="73">
        <f>+'LAN-PPMP'!D31+'LAN-PPIP'!D30+'LAN-DPLK'!D26</f>
        <v>471.24272706415786</v>
      </c>
      <c r="E31" s="73">
        <f>+'LAN-PPMP'!E31+'LAN-PPIP'!E30+'LAN-DPLK'!E26</f>
        <v>443.36170533111783</v>
      </c>
      <c r="F31" s="73">
        <f>+'LAN-PPMP'!F31+'LAN-PPIP'!F30+'LAN-DPLK'!F26</f>
        <v>419.85889926614004</v>
      </c>
      <c r="G31" s="73">
        <f>+'LAN-PPMP'!G31+'LAN-PPIP'!G30+'LAN-DPLK'!G26</f>
        <v>398.95397700612</v>
      </c>
      <c r="H31" s="73">
        <f>+'LAN-PPMP'!H31+'LAN-PPIP'!H30+'LAN-DPLK'!H26</f>
        <v>412.26114988360001</v>
      </c>
      <c r="I31" s="73">
        <f>+'LAN-PPMP'!I31+'LAN-PPIP'!I30+'LAN-DPLK'!I26</f>
        <v>412.43751217992002</v>
      </c>
      <c r="J31" s="73">
        <f>+'LAN-PPMP'!J31+'LAN-PPIP'!J30+'LAN-DPLK'!J26</f>
        <v>423.60884785173778</v>
      </c>
      <c r="K31" s="73">
        <f>+'LAN-PPMP'!K31+'LAN-PPIP'!K30+'LAN-DPLK'!K26</f>
        <v>433.04169328881181</v>
      </c>
      <c r="L31" s="73">
        <f>+'LAN-PPMP'!L31+'LAN-PPIP'!L30+'LAN-DPLK'!L26</f>
        <v>514.4299869173318</v>
      </c>
      <c r="M31" s="73">
        <f>+'LAN-PPMP'!M31+'LAN-PPIP'!M30+'LAN-DPLK'!M26</f>
        <v>502.50166325531183</v>
      </c>
      <c r="N31" s="73">
        <f>+'LAN-PPMP'!N31+'LAN-PPIP'!N30+'LAN-DPLK'!N26</f>
        <v>500.88596062979184</v>
      </c>
      <c r="O31" s="73">
        <f>+'LAN-PPMP'!O31+'LAN-PPIP'!O30+'LAN-DPLK'!O26</f>
        <v>488.81718200377401</v>
      </c>
    </row>
    <row r="32" spans="1:15">
      <c r="A32" s="14">
        <v>30</v>
      </c>
      <c r="B32" s="15" t="s">
        <v>20</v>
      </c>
      <c r="C32" s="73">
        <f>+'LAN-PPMP'!C32+'LAN-PPIP'!C31+'LAN-DPLK'!C27</f>
        <v>1462.2417908244527</v>
      </c>
      <c r="D32" s="73">
        <f>+'LAN-PPMP'!D32+'LAN-PPIP'!D31+'LAN-DPLK'!D27</f>
        <v>2004.1605736016199</v>
      </c>
      <c r="E32" s="73">
        <f>+'LAN-PPMP'!E32+'LAN-PPIP'!E31+'LAN-DPLK'!E27</f>
        <v>742.12285803487737</v>
      </c>
      <c r="F32" s="73">
        <f>+'LAN-PPMP'!F32+'LAN-PPIP'!F31+'LAN-DPLK'!F27</f>
        <v>431.7814036050674</v>
      </c>
      <c r="G32" s="73">
        <f>+'LAN-PPMP'!G32+'LAN-PPIP'!G31+'LAN-DPLK'!G27</f>
        <v>512.55753789263258</v>
      </c>
      <c r="H32" s="73">
        <f>+'LAN-PPMP'!H32+'LAN-PPIP'!H31+'LAN-DPLK'!H27</f>
        <v>1315.2554922766326</v>
      </c>
      <c r="I32" s="73">
        <f>+'LAN-PPMP'!I32+'LAN-PPIP'!I31+'LAN-DPLK'!I27</f>
        <v>633.60224038863475</v>
      </c>
      <c r="J32" s="73">
        <f>+'LAN-PPMP'!J32+'LAN-PPIP'!J31+'LAN-DPLK'!J27</f>
        <v>456.1039121143574</v>
      </c>
      <c r="K32" s="73">
        <f>+'LAN-PPMP'!K32+'LAN-PPIP'!K31+'LAN-DPLK'!K27</f>
        <v>480.78100677163741</v>
      </c>
      <c r="L32" s="73">
        <f>+'LAN-PPMP'!L32+'LAN-PPIP'!L31+'LAN-DPLK'!L27</f>
        <v>411.55600291223743</v>
      </c>
      <c r="M32" s="73">
        <f>+'LAN-PPMP'!M32+'LAN-PPIP'!M31+'LAN-DPLK'!M27</f>
        <v>620.98520811384742</v>
      </c>
      <c r="N32" s="73">
        <f>+'LAN-PPMP'!N32+'LAN-PPIP'!N31+'LAN-DPLK'!N27</f>
        <v>420.14263639839737</v>
      </c>
      <c r="O32" s="73">
        <f>+'LAN-PPMP'!O32+'LAN-PPIP'!O31+'LAN-DPLK'!O27</f>
        <v>525.42504116863802</v>
      </c>
    </row>
    <row r="33" spans="1:15">
      <c r="A33" s="14">
        <v>31</v>
      </c>
      <c r="B33" s="15" t="s">
        <v>21</v>
      </c>
      <c r="C33" s="73">
        <f>+'LAN-PPMP'!C33+'LAN-PPIP'!C32+'LAN-DPLK'!C28</f>
        <v>2566.0418996779431</v>
      </c>
      <c r="D33" s="73">
        <f>+'LAN-PPMP'!D33+'LAN-PPIP'!D32+'LAN-DPLK'!D28</f>
        <v>2920.0104675668417</v>
      </c>
      <c r="E33" s="73">
        <f>+'LAN-PPMP'!E33+'LAN-PPIP'!E32+'LAN-DPLK'!E28</f>
        <v>2399.5372188301544</v>
      </c>
      <c r="F33" s="73">
        <f>+'LAN-PPMP'!F33+'LAN-PPIP'!F32+'LAN-DPLK'!F28</f>
        <v>2552.0334583483336</v>
      </c>
      <c r="G33" s="73">
        <f>+'LAN-PPMP'!G33+'LAN-PPIP'!G32+'LAN-DPLK'!G28</f>
        <v>2910.8544239747735</v>
      </c>
      <c r="H33" s="73">
        <f>+'LAN-PPMP'!H33+'LAN-PPIP'!H32+'LAN-DPLK'!H28</f>
        <v>2910.5766008785868</v>
      </c>
      <c r="I33" s="73">
        <f>+'LAN-PPMP'!I33+'LAN-PPIP'!I32+'LAN-DPLK'!I28</f>
        <v>2771.9376896234139</v>
      </c>
      <c r="J33" s="73">
        <f>+'LAN-PPMP'!J33+'LAN-PPIP'!J32+'LAN-DPLK'!J28</f>
        <v>2968.5025801317965</v>
      </c>
      <c r="K33" s="73">
        <f>+'LAN-PPMP'!K33+'LAN-PPIP'!K32+'LAN-DPLK'!K28</f>
        <v>2461.4742613604872</v>
      </c>
      <c r="L33" s="73">
        <f>+'LAN-PPMP'!L33+'LAN-PPIP'!L32+'LAN-DPLK'!L28</f>
        <v>2690.1744052830791</v>
      </c>
      <c r="M33" s="73">
        <f>+'LAN-PPMP'!M33+'LAN-PPIP'!M32+'LAN-DPLK'!M28</f>
        <v>3016.335547717893</v>
      </c>
      <c r="N33" s="73">
        <f>+'LAN-PPMP'!N33+'LAN-PPIP'!N32+'LAN-DPLK'!N28</f>
        <v>3006.1049060187888</v>
      </c>
      <c r="O33" s="73">
        <f>+'LAN-PPMP'!O33+'LAN-PPIP'!O32+'LAN-DPLK'!O28</f>
        <v>2873.4062545659408</v>
      </c>
    </row>
    <row r="34" spans="1:15">
      <c r="A34" s="14">
        <v>32</v>
      </c>
      <c r="B34" s="15" t="s">
        <v>22</v>
      </c>
      <c r="C34" s="73">
        <f>+'LAN-PPMP'!C34+'LAN-PPIP'!C33+'LAN-DPLK'!C29</f>
        <v>273.2690227496974</v>
      </c>
      <c r="D34" s="73">
        <f>+'LAN-PPMP'!D34+'LAN-PPIP'!D33+'LAN-DPLK'!D29</f>
        <v>242.08912109267422</v>
      </c>
      <c r="E34" s="73">
        <f>+'LAN-PPMP'!E34+'LAN-PPIP'!E33+'LAN-DPLK'!E29</f>
        <v>271.88945212723411</v>
      </c>
      <c r="F34" s="73">
        <f>+'LAN-PPMP'!F34+'LAN-PPIP'!F33+'LAN-DPLK'!F29</f>
        <v>183.23198417412408</v>
      </c>
      <c r="G34" s="73">
        <f>+'LAN-PPMP'!G34+'LAN-PPIP'!G33+'LAN-DPLK'!G29</f>
        <v>99.121810231244083</v>
      </c>
      <c r="H34" s="73">
        <f>+'LAN-PPMP'!H34+'LAN-PPIP'!H33+'LAN-DPLK'!H29</f>
        <v>244.97875297754621</v>
      </c>
      <c r="I34" s="73">
        <f>+'LAN-PPMP'!I34+'LAN-PPIP'!I33+'LAN-DPLK'!I29</f>
        <v>188.44589123089412</v>
      </c>
      <c r="J34" s="73">
        <f>+'LAN-PPMP'!J34+'LAN-PPIP'!J33+'LAN-DPLK'!J29</f>
        <v>266.00170466355405</v>
      </c>
      <c r="K34" s="73">
        <f>+'LAN-PPMP'!K34+'LAN-PPIP'!K33+'LAN-DPLK'!K29</f>
        <v>217.0243997826741</v>
      </c>
      <c r="L34" s="73">
        <f>+'LAN-PPMP'!L34+'LAN-PPIP'!L33+'LAN-DPLK'!L29</f>
        <v>148.0264939109841</v>
      </c>
      <c r="M34" s="73">
        <f>+'LAN-PPMP'!M34+'LAN-PPIP'!M33+'LAN-DPLK'!M29</f>
        <v>267.37049366099404</v>
      </c>
      <c r="N34" s="73">
        <f>+'LAN-PPMP'!N34+'LAN-PPIP'!N33+'LAN-DPLK'!N29</f>
        <v>165.9913655718741</v>
      </c>
      <c r="O34" s="73">
        <f>+'LAN-PPMP'!O34+'LAN-PPIP'!O33+'LAN-DPLK'!O29</f>
        <v>146.97404461835407</v>
      </c>
    </row>
    <row r="35" spans="1:15">
      <c r="A35" s="14">
        <v>33</v>
      </c>
      <c r="B35" s="71" t="s">
        <v>23</v>
      </c>
      <c r="C35" s="75">
        <f>+'LAN-PPMP'!C35+'LAN-PPIP'!C34+'LAN-DPLK'!C30</f>
        <v>9950.1073366656401</v>
      </c>
      <c r="D35" s="75">
        <f>+'LAN-PPMP'!D35+'LAN-PPIP'!D34+'LAN-DPLK'!D30</f>
        <v>10575.38279997159</v>
      </c>
      <c r="E35" s="75">
        <f>+'LAN-PPMP'!E35+'LAN-PPIP'!E34+'LAN-DPLK'!E30</f>
        <v>9425.5114981297338</v>
      </c>
      <c r="F35" s="75">
        <f>+'LAN-PPMP'!F35+'LAN-PPIP'!F34+'LAN-DPLK'!F30</f>
        <v>7802.3251576656248</v>
      </c>
      <c r="G35" s="75">
        <f>+'LAN-PPMP'!G35+'LAN-PPIP'!G34+'LAN-DPLK'!G30</f>
        <v>8726.7347378928134</v>
      </c>
      <c r="H35" s="75">
        <f>+'LAN-PPMP'!H35+'LAN-PPIP'!H34+'LAN-DPLK'!H30</f>
        <v>9440.3596356255621</v>
      </c>
      <c r="I35" s="75">
        <f>+'LAN-PPMP'!I35+'LAN-PPIP'!I34+'LAN-DPLK'!I30</f>
        <v>9209.9282142241136</v>
      </c>
      <c r="J35" s="75">
        <f>+'LAN-PPMP'!J35+'LAN-PPIP'!J34+'LAN-DPLK'!J30</f>
        <v>9731.8449058135175</v>
      </c>
      <c r="K35" s="75">
        <f>+'LAN-PPMP'!K35+'LAN-PPIP'!K34+'LAN-DPLK'!K30</f>
        <v>8620.7936903349218</v>
      </c>
      <c r="L35" s="75">
        <f>+'LAN-PPMP'!L35+'LAN-PPIP'!L34+'LAN-DPLK'!L30</f>
        <v>8799.5943960496043</v>
      </c>
      <c r="M35" s="75">
        <f>+'LAN-PPMP'!M35+'LAN-PPIP'!M34+'LAN-DPLK'!M30</f>
        <v>14062.592056596059</v>
      </c>
      <c r="N35" s="75">
        <f>+'LAN-PPMP'!N35+'LAN-PPIP'!N34+'LAN-DPLK'!N30</f>
        <v>10079.133515627287</v>
      </c>
      <c r="O35" s="75">
        <f>+'LAN-PPMP'!O35+'LAN-PPIP'!O34+'LAN-DPLK'!O30</f>
        <v>9701.2758546890927</v>
      </c>
    </row>
    <row r="36" spans="1:15">
      <c r="A36" s="14">
        <v>34</v>
      </c>
      <c r="B36" s="15" t="s">
        <v>24</v>
      </c>
      <c r="C36" s="73">
        <f>+'LAN-PPMP'!C36+'LAN-PPIP'!C35</f>
        <v>342.314564002</v>
      </c>
      <c r="D36" s="73">
        <f>+'LAN-PPMP'!D36+'LAN-PPIP'!D35</f>
        <v>341.67790851399997</v>
      </c>
      <c r="E36" s="73">
        <f>+'LAN-PPMP'!E36+'LAN-PPIP'!E35</f>
        <v>341.92031442400003</v>
      </c>
      <c r="F36" s="73">
        <f>+'LAN-PPMP'!F36+'LAN-PPIP'!F35</f>
        <v>342.46273762300001</v>
      </c>
      <c r="G36" s="73">
        <f>+'LAN-PPMP'!G36+'LAN-PPIP'!G35</f>
        <v>342.09102613699997</v>
      </c>
      <c r="H36" s="73">
        <f>+'LAN-PPMP'!H36+'LAN-PPIP'!H35</f>
        <v>341.90399486900003</v>
      </c>
      <c r="I36" s="73">
        <f>+'LAN-PPMP'!I36+'LAN-PPIP'!I35</f>
        <v>343.02104462400001</v>
      </c>
      <c r="J36" s="73">
        <f>+'LAN-PPMP'!J36+'LAN-PPIP'!J35</f>
        <v>342.44198001900332</v>
      </c>
      <c r="K36" s="73">
        <f>+'LAN-PPMP'!K36+'LAN-PPIP'!K35</f>
        <v>341.81560512699997</v>
      </c>
      <c r="L36" s="73">
        <f>+'LAN-PPMP'!L36+'LAN-PPIP'!L35</f>
        <v>340.97464787499496</v>
      </c>
      <c r="M36" s="73">
        <f>+'LAN-PPMP'!M36+'LAN-PPIP'!M35</f>
        <v>340.87518999399998</v>
      </c>
      <c r="N36" s="73">
        <f>+'LAN-PPMP'!N36+'LAN-PPIP'!N35</f>
        <v>340.28881227500329</v>
      </c>
      <c r="O36" s="73">
        <f>+'LAN-PPMP'!O36+'LAN-PPIP'!O35</f>
        <v>339.75640289300003</v>
      </c>
    </row>
    <row r="37" spans="1:15">
      <c r="A37" s="14">
        <v>35</v>
      </c>
      <c r="B37" s="15" t="s">
        <v>25</v>
      </c>
      <c r="C37" s="73">
        <f>+'LAN-PPMP'!C37+'LAN-PPIP'!C36</f>
        <v>18.025835037833332</v>
      </c>
      <c r="D37" s="73">
        <f>+'LAN-PPMP'!D37+'LAN-PPIP'!D36</f>
        <v>18.281986767083342</v>
      </c>
      <c r="E37" s="73">
        <f>+'LAN-PPMP'!E37+'LAN-PPIP'!E36</f>
        <v>18.638612081750001</v>
      </c>
      <c r="F37" s="73">
        <f>+'LAN-PPMP'!F37+'LAN-PPIP'!F36</f>
        <v>19.554913432194439</v>
      </c>
      <c r="G37" s="73">
        <f>+'LAN-PPMP'!G37+'LAN-PPIP'!G36</f>
        <v>19.17786085463889</v>
      </c>
      <c r="H37" s="73">
        <f>+'LAN-PPMP'!H37+'LAN-PPIP'!H36</f>
        <v>19.213588432083331</v>
      </c>
      <c r="I37" s="73">
        <f>+'LAN-PPMP'!I37+'LAN-PPIP'!I36</f>
        <v>18.775792952277772</v>
      </c>
      <c r="J37" s="73">
        <f>+'LAN-PPMP'!J37+'LAN-PPIP'!J36</f>
        <v>18.200773402472226</v>
      </c>
      <c r="K37" s="73">
        <f>+'LAN-PPMP'!K37+'LAN-PPIP'!K36</f>
        <v>17.592352712666671</v>
      </c>
      <c r="L37" s="73">
        <f>+'LAN-PPMP'!L37+'LAN-PPIP'!L36</f>
        <v>17.828457758555547</v>
      </c>
      <c r="M37" s="73">
        <f>+'LAN-PPMP'!M37+'LAN-PPIP'!M36</f>
        <v>17.00458954244445</v>
      </c>
      <c r="N37" s="73">
        <f>+'LAN-PPMP'!N37+'LAN-PPIP'!N36</f>
        <v>17.158594696333331</v>
      </c>
      <c r="O37" s="73">
        <f>+'LAN-PPMP'!O37+'LAN-PPIP'!O36</f>
        <v>17.256875257222219</v>
      </c>
    </row>
    <row r="38" spans="1:15">
      <c r="A38" s="14">
        <v>36</v>
      </c>
      <c r="B38" s="15" t="s">
        <v>26</v>
      </c>
      <c r="C38" s="73">
        <f>+'LAN-PPMP'!C38+'LAN-PPIP'!C37</f>
        <v>30.069662141589031</v>
      </c>
      <c r="D38" s="73">
        <f>+'LAN-PPMP'!D38+'LAN-PPIP'!D37</f>
        <v>29.770455682876708</v>
      </c>
      <c r="E38" s="73">
        <f>+'LAN-PPMP'!E38+'LAN-PPIP'!E37</f>
        <v>27.764937792151098</v>
      </c>
      <c r="F38" s="73">
        <f>+'LAN-PPMP'!F38+'LAN-PPIP'!F37</f>
        <v>30.032187617421531</v>
      </c>
      <c r="G38" s="73">
        <f>+'LAN-PPMP'!G38+'LAN-PPIP'!G37</f>
        <v>29.601760974392221</v>
      </c>
      <c r="H38" s="73">
        <f>+'LAN-PPMP'!H38+'LAN-PPIP'!H37</f>
        <v>29.37978596736443</v>
      </c>
      <c r="I38" s="73">
        <f>+'LAN-PPMP'!I38+'LAN-PPIP'!I37</f>
        <v>28.74953755432665</v>
      </c>
      <c r="J38" s="73">
        <f>+'LAN-PPMP'!J38+'LAN-PPIP'!J37</f>
        <v>28.57757224033001</v>
      </c>
      <c r="K38" s="73">
        <f>+'LAN-PPMP'!K38+'LAN-PPIP'!K37</f>
        <v>28.216223975090131</v>
      </c>
      <c r="L38" s="73">
        <f>+'LAN-PPMP'!L38+'LAN-PPIP'!L37</f>
        <v>28.914502562441108</v>
      </c>
      <c r="M38" s="73">
        <f>+'LAN-PPMP'!M38+'LAN-PPIP'!M37</f>
        <v>28.466573927968881</v>
      </c>
      <c r="N38" s="73">
        <f>+'LAN-PPMP'!N38+'LAN-PPIP'!N37</f>
        <v>28.345757702364462</v>
      </c>
      <c r="O38" s="73">
        <f>+'LAN-PPMP'!O38+'LAN-PPIP'!O37</f>
        <v>27.689765215863289</v>
      </c>
    </row>
    <row r="39" spans="1:15">
      <c r="A39" s="14">
        <v>37</v>
      </c>
      <c r="B39" s="15" t="s">
        <v>27</v>
      </c>
      <c r="C39" s="73">
        <f>+'LAN-PPMP'!C39+'LAN-PPIP'!C38</f>
        <v>14.73488387414678</v>
      </c>
      <c r="D39" s="73">
        <f>+'LAN-PPMP'!D39+'LAN-PPIP'!D38</f>
        <v>14.537029372155681</v>
      </c>
      <c r="E39" s="73">
        <f>+'LAN-PPMP'!E39+'LAN-PPIP'!E38</f>
        <v>15.7581242882029</v>
      </c>
      <c r="F39" s="73">
        <f>+'LAN-PPMP'!F39+'LAN-PPIP'!F38</f>
        <v>22.148739000588453</v>
      </c>
      <c r="G39" s="73">
        <f>+'LAN-PPMP'!G39+'LAN-PPIP'!G38</f>
        <v>21.675251337720667</v>
      </c>
      <c r="H39" s="73">
        <f>+'LAN-PPMP'!H39+'LAN-PPIP'!H38</f>
        <v>21.204747739609569</v>
      </c>
      <c r="I39" s="73">
        <f>+'LAN-PPMP'!I39+'LAN-PPIP'!I38</f>
        <v>20.775328118994377</v>
      </c>
      <c r="J39" s="73">
        <f>+'LAN-PPMP'!J39+'LAN-PPIP'!J38</f>
        <v>20.369546399127014</v>
      </c>
      <c r="K39" s="73">
        <f>+'LAN-PPMP'!K39+'LAN-PPIP'!K38</f>
        <v>19.907138355268422</v>
      </c>
      <c r="L39" s="73">
        <f>+'LAN-PPMP'!L39+'LAN-PPIP'!L38</f>
        <v>19.53186696140396</v>
      </c>
      <c r="M39" s="73">
        <f>+'LAN-PPMP'!M39+'LAN-PPIP'!M38</f>
        <v>19.085705183265077</v>
      </c>
      <c r="N39" s="73">
        <f>+'LAN-PPMP'!N39+'LAN-PPIP'!N38</f>
        <v>18.689806044276196</v>
      </c>
      <c r="O39" s="73">
        <f>+'LAN-PPMP'!O39+'LAN-PPIP'!O38</f>
        <v>18.379938754532862</v>
      </c>
    </row>
    <row r="40" spans="1:15">
      <c r="A40" s="14">
        <v>38</v>
      </c>
      <c r="B40" s="15" t="s">
        <v>28</v>
      </c>
      <c r="C40" s="73">
        <f>+'LAN-PPMP'!C40+'LAN-PPIP'!C39</f>
        <v>6.0633342719999996</v>
      </c>
      <c r="D40" s="73">
        <f>+'LAN-PPMP'!D40+'LAN-PPIP'!D39</f>
        <v>9.9778759160000003</v>
      </c>
      <c r="E40" s="73">
        <f>+'LAN-PPMP'!E40+'LAN-PPIP'!E39</f>
        <v>7.1514847220000002</v>
      </c>
      <c r="F40" s="73">
        <f>+'LAN-PPMP'!F40+'LAN-PPIP'!F39</f>
        <v>7.2495042409999995</v>
      </c>
      <c r="G40" s="73">
        <f>+'LAN-PPMP'!G40+'LAN-PPIP'!G39</f>
        <v>5.3895209729999998</v>
      </c>
      <c r="H40" s="73">
        <f>+'LAN-PPMP'!H40+'LAN-PPIP'!H39</f>
        <v>5.3301285605000004</v>
      </c>
      <c r="I40" s="73">
        <f>+'LAN-PPMP'!I40+'LAN-PPIP'!I39</f>
        <v>8.1296626720000003</v>
      </c>
      <c r="J40" s="73">
        <f>+'LAN-PPMP'!J40+'LAN-PPIP'!J39</f>
        <v>8.0205576759999992</v>
      </c>
      <c r="K40" s="73">
        <f>+'LAN-PPMP'!K40+'LAN-PPIP'!K39</f>
        <v>7.7048225779999999</v>
      </c>
      <c r="L40" s="73">
        <f>+'LAN-PPMP'!L40+'LAN-PPIP'!L39</f>
        <v>7.4301763379999999</v>
      </c>
      <c r="M40" s="73">
        <f>+'LAN-PPMP'!M40+'LAN-PPIP'!M39</f>
        <v>7.1701646550000007</v>
      </c>
      <c r="N40" s="73">
        <f>+'LAN-PPMP'!N40+'LAN-PPIP'!N39</f>
        <v>7.0249671290000002</v>
      </c>
      <c r="O40" s="73">
        <f>+'LAN-PPMP'!O40+'LAN-PPIP'!O39</f>
        <v>6.7801656719999999</v>
      </c>
    </row>
    <row r="41" spans="1:15">
      <c r="A41" s="14">
        <v>39</v>
      </c>
      <c r="B41" s="71" t="s">
        <v>29</v>
      </c>
      <c r="C41" s="74">
        <f>+'LAN-PPMP'!C41+'LAN-PPIP'!C40</f>
        <v>411.20827932756919</v>
      </c>
      <c r="D41" s="74">
        <f>+'LAN-PPMP'!D41+'LAN-PPIP'!D40</f>
        <v>414.24525625211567</v>
      </c>
      <c r="E41" s="74">
        <f>+'LAN-PPMP'!E41+'LAN-PPIP'!E40</f>
        <v>411.23347330810395</v>
      </c>
      <c r="F41" s="74">
        <f>+'LAN-PPMP'!F41+'LAN-PPIP'!F40</f>
        <v>421.44808191420441</v>
      </c>
      <c r="G41" s="74">
        <f>+'LAN-PPMP'!G41+'LAN-PPIP'!G40</f>
        <v>417.93542027675181</v>
      </c>
      <c r="H41" s="74">
        <f>+'LAN-PPMP'!H41+'LAN-PPIP'!H40</f>
        <v>417.0322455685573</v>
      </c>
      <c r="I41" s="74">
        <f>+'LAN-PPMP'!I41+'LAN-PPIP'!I40</f>
        <v>419.45136592159872</v>
      </c>
      <c r="J41" s="74">
        <f>+'LAN-PPMP'!J41+'LAN-PPIP'!J40</f>
        <v>417.61042973693259</v>
      </c>
      <c r="K41" s="74">
        <f>+'LAN-PPMP'!K41+'LAN-PPIP'!K40</f>
        <v>415.23614274802532</v>
      </c>
      <c r="L41" s="74">
        <f>+'LAN-PPMP'!L41+'LAN-PPIP'!L40</f>
        <v>414.67965149539566</v>
      </c>
      <c r="M41" s="74">
        <f>+'LAN-PPMP'!M41+'LAN-PPIP'!M40</f>
        <v>412.60222330267845</v>
      </c>
      <c r="N41" s="74">
        <f>+'LAN-PPMP'!N41+'LAN-PPIP'!N40</f>
        <v>411.50793784697731</v>
      </c>
      <c r="O41" s="74">
        <f>+'LAN-PPMP'!O41+'LAN-PPIP'!O40</f>
        <v>409.86314779261841</v>
      </c>
    </row>
    <row r="42" spans="1:15">
      <c r="A42" s="14">
        <v>40</v>
      </c>
      <c r="B42" s="71" t="s">
        <v>30</v>
      </c>
      <c r="C42" s="74">
        <f>+'LAN-PPMP'!C42+'LAN-PPIP'!C41</f>
        <v>656.33037522478003</v>
      </c>
      <c r="D42" s="74">
        <f>+'LAN-PPMP'!D42+'LAN-PPIP'!D41</f>
        <v>651.38851407677998</v>
      </c>
      <c r="E42" s="74">
        <f>+'LAN-PPMP'!E42+'LAN-PPIP'!E41</f>
        <v>652.51180890478008</v>
      </c>
      <c r="F42" s="74">
        <f>+'LAN-PPMP'!F42+'LAN-PPIP'!F41</f>
        <v>614.82675883599995</v>
      </c>
      <c r="G42" s="74">
        <f>+'LAN-PPMP'!G42+'LAN-PPIP'!G41</f>
        <v>599.314903233</v>
      </c>
      <c r="H42" s="74">
        <f>+'LAN-PPMP'!H42+'LAN-PPIP'!H41</f>
        <v>391.64691637799996</v>
      </c>
      <c r="I42" s="74">
        <f>+'LAN-PPMP'!I42+'LAN-PPIP'!I41</f>
        <v>407.86621623899998</v>
      </c>
      <c r="J42" s="74">
        <f>+'LAN-PPMP'!J42+'LAN-PPIP'!J41</f>
        <v>399.28310844599997</v>
      </c>
      <c r="K42" s="74">
        <f>+'LAN-PPMP'!K42+'LAN-PPIP'!K41</f>
        <v>390.15766745299999</v>
      </c>
      <c r="L42" s="74">
        <f>+'LAN-PPMP'!L42+'LAN-PPIP'!L41</f>
        <v>395.75164250900002</v>
      </c>
      <c r="M42" s="74">
        <f>+'LAN-PPMP'!M42+'LAN-PPIP'!M41</f>
        <v>409.64287940899999</v>
      </c>
      <c r="N42" s="74">
        <f>+'LAN-PPMP'!N42+'LAN-PPIP'!N41</f>
        <v>348.73476522600004</v>
      </c>
      <c r="O42" s="74">
        <f>+'LAN-PPMP'!O42+'LAN-PPIP'!O41</f>
        <v>344.77805658900002</v>
      </c>
    </row>
    <row r="43" spans="1:15">
      <c r="A43" s="14">
        <v>41</v>
      </c>
      <c r="B43" s="71" t="s">
        <v>31</v>
      </c>
      <c r="C43" s="74">
        <f>+'LAN-PPMP'!C43+'LAN-PPIP'!C42+'LAN-DPLK'!C31</f>
        <v>295043.87121159595</v>
      </c>
      <c r="D43" s="74">
        <f>+'LAN-PPMP'!D43+'LAN-PPIP'!D42+'LAN-DPLK'!D31</f>
        <v>299009.53846734238</v>
      </c>
      <c r="E43" s="74">
        <f>+'LAN-PPMP'!E43+'LAN-PPIP'!E42+'LAN-DPLK'!E31</f>
        <v>306037.48270766344</v>
      </c>
      <c r="F43" s="74">
        <f>+'LAN-PPMP'!F43+'LAN-PPIP'!F42+'LAN-DPLK'!F31</f>
        <v>314670.16354654962</v>
      </c>
      <c r="G43" s="74">
        <f>+'LAN-PPMP'!G43+'LAN-PPIP'!G42+'LAN-DPLK'!G31</f>
        <v>313810.72675787308</v>
      </c>
      <c r="H43" s="74">
        <f>+'LAN-PPMP'!H43+'LAN-PPIP'!H42+'LAN-DPLK'!H31</f>
        <v>316423.73886513838</v>
      </c>
      <c r="I43" s="74">
        <f>+'LAN-PPMP'!I43+'LAN-PPIP'!I42+'LAN-DPLK'!I31</f>
        <v>313742.91521207237</v>
      </c>
      <c r="J43" s="74">
        <f>+'LAN-PPMP'!J43+'LAN-PPIP'!J42+'LAN-DPLK'!J31</f>
        <v>315075.18478322064</v>
      </c>
      <c r="K43" s="74">
        <f>+'LAN-PPMP'!K43+'LAN-PPIP'!K42+'LAN-DPLK'!K31</f>
        <v>315882.50912202167</v>
      </c>
      <c r="L43" s="74">
        <f>+'LAN-PPMP'!L43+'LAN-PPIP'!L42+'LAN-DPLK'!L31</f>
        <v>317327.3413497</v>
      </c>
      <c r="M43" s="74">
        <f>+'LAN-PPMP'!M43+'LAN-PPIP'!M42+'LAN-DPLK'!M31</f>
        <v>321570.22277846839</v>
      </c>
      <c r="N43" s="74">
        <f>+'LAN-PPMP'!N43+'LAN-PPIP'!N42+'LAN-DPLK'!N31</f>
        <v>317996.9820472534</v>
      </c>
      <c r="O43" s="74">
        <f>+'LAN-PPMP'!O43+'LAN-PPIP'!O42+'LAN-DPLK'!O31</f>
        <v>319290.47745803994</v>
      </c>
    </row>
    <row r="44" spans="1:15">
      <c r="A44" s="14">
        <v>42</v>
      </c>
      <c r="B44" s="15" t="s">
        <v>133</v>
      </c>
      <c r="C44" s="73">
        <f>+'LAN-PPMP'!C44+'LAN-PPIP'!C43+'LAN-DPLK'!C32</f>
        <v>248.21685113421069</v>
      </c>
      <c r="D44" s="73">
        <f>+'LAN-PPMP'!D44+'LAN-PPIP'!D43+'LAN-DPLK'!D32</f>
        <v>240.78598498879231</v>
      </c>
      <c r="E44" s="73">
        <f>+'LAN-PPMP'!E44+'LAN-PPIP'!E43+'LAN-DPLK'!E32</f>
        <v>238.8399021026413</v>
      </c>
      <c r="F44" s="73">
        <f>+'LAN-PPMP'!F44+'LAN-PPIP'!F43+'LAN-DPLK'!F32</f>
        <v>373.59840459027225</v>
      </c>
      <c r="G44" s="73">
        <f>+'LAN-PPMP'!G44+'LAN-PPIP'!G43+'LAN-DPLK'!G32</f>
        <v>325.8122323772244</v>
      </c>
      <c r="H44" s="73">
        <f>+'LAN-PPMP'!H44+'LAN-PPIP'!H43+'LAN-DPLK'!H32</f>
        <v>278.57165465207004</v>
      </c>
      <c r="I44" s="73">
        <f>+'LAN-PPMP'!I44+'LAN-PPIP'!I43+'LAN-DPLK'!I32</f>
        <v>269.88052074342227</v>
      </c>
      <c r="J44" s="73">
        <f>+'LAN-PPMP'!J44+'LAN-PPIP'!J43+'LAN-DPLK'!J32</f>
        <v>256.2307729794577</v>
      </c>
      <c r="K44" s="73">
        <f>+'LAN-PPMP'!K44+'LAN-PPIP'!K43+'LAN-DPLK'!K32</f>
        <v>254.56191049798221</v>
      </c>
      <c r="L44" s="73">
        <f>+'LAN-PPMP'!L44+'LAN-PPIP'!L43+'LAN-DPLK'!L32</f>
        <v>265.50554421022019</v>
      </c>
      <c r="M44" s="73">
        <f>+'LAN-PPMP'!M44+'LAN-PPIP'!M43+'LAN-DPLK'!M32</f>
        <v>293.79411649632868</v>
      </c>
      <c r="N44" s="73">
        <f>+'LAN-PPMP'!N44+'LAN-PPIP'!N43+'LAN-DPLK'!N32</f>
        <v>282.2023885456195</v>
      </c>
      <c r="O44" s="73">
        <f>+'LAN-PPMP'!O44+'LAN-PPIP'!O43+'LAN-DPLK'!O32</f>
        <v>257.36928534352364</v>
      </c>
    </row>
    <row r="45" spans="1:15">
      <c r="A45" s="14">
        <v>43</v>
      </c>
      <c r="B45" s="15" t="s">
        <v>134</v>
      </c>
      <c r="C45" s="73">
        <f>+'LAN-PPMP'!C45+'LAN-PPIP'!C44+'LAN-DPLK'!C33</f>
        <v>0</v>
      </c>
      <c r="D45" s="73">
        <f>+'LAN-PPMP'!D45+'LAN-PPIP'!D44+'LAN-DPLK'!D33</f>
        <v>0</v>
      </c>
      <c r="E45" s="73">
        <f>+'LAN-PPMP'!E45+'LAN-PPIP'!E44+'LAN-DPLK'!E33</f>
        <v>0.48992706899999999</v>
      </c>
      <c r="F45" s="73">
        <f>+'LAN-PPMP'!F45+'LAN-PPIP'!F44+'LAN-DPLK'!F33</f>
        <v>0</v>
      </c>
      <c r="G45" s="73">
        <f>+'LAN-PPMP'!G45+'LAN-PPIP'!G44+'LAN-DPLK'!G33</f>
        <v>0</v>
      </c>
      <c r="H45" s="73">
        <f>+'LAN-PPMP'!H45+'LAN-PPIP'!H44+'LAN-DPLK'!H33</f>
        <v>0</v>
      </c>
      <c r="I45" s="73">
        <f>+'LAN-PPMP'!I45+'LAN-PPIP'!I44+'LAN-DPLK'!I33</f>
        <v>3.1695040000000001E-3</v>
      </c>
      <c r="J45" s="73">
        <f>+'LAN-PPMP'!J45+'LAN-PPIP'!J44+'LAN-DPLK'!J33</f>
        <v>0</v>
      </c>
      <c r="K45" s="73">
        <f>+'LAN-PPMP'!K45+'LAN-PPIP'!K44+'LAN-DPLK'!K33</f>
        <v>0</v>
      </c>
      <c r="L45" s="73">
        <f>+'LAN-PPMP'!L45+'LAN-PPIP'!L44+'LAN-DPLK'!L33</f>
        <v>0</v>
      </c>
      <c r="M45" s="73">
        <f>+'LAN-PPMP'!M45+'LAN-PPIP'!M44+'LAN-DPLK'!M33</f>
        <v>0</v>
      </c>
      <c r="N45" s="73">
        <f>+'LAN-PPMP'!N45+'LAN-PPIP'!N44+'LAN-DPLK'!N33</f>
        <v>0</v>
      </c>
      <c r="O45" s="73">
        <f>+'LAN-PPMP'!O45+'LAN-PPIP'!O44+'LAN-DPLK'!O33</f>
        <v>0</v>
      </c>
    </row>
    <row r="46" spans="1:15">
      <c r="A46" s="14">
        <v>44</v>
      </c>
      <c r="B46" s="15" t="s">
        <v>135</v>
      </c>
      <c r="C46" s="73">
        <f>+'LAN-PPMP'!C46+'LAN-PPIP'!C45+'LAN-DPLK'!C34</f>
        <v>672.58831614268456</v>
      </c>
      <c r="D46" s="73">
        <f>+'LAN-PPMP'!D46+'LAN-PPIP'!D45+'LAN-DPLK'!D34</f>
        <v>265.4307920079745</v>
      </c>
      <c r="E46" s="73">
        <f>+'LAN-PPMP'!E46+'LAN-PPIP'!E45+'LAN-DPLK'!E34</f>
        <v>361.06211436125443</v>
      </c>
      <c r="F46" s="73">
        <f>+'LAN-PPMP'!F46+'LAN-PPIP'!F45+'LAN-DPLK'!F34</f>
        <v>485.76429409397446</v>
      </c>
      <c r="G46" s="73">
        <f>+'LAN-PPMP'!G46+'LAN-PPIP'!G45+'LAN-DPLK'!G34</f>
        <v>324.56480836272442</v>
      </c>
      <c r="H46" s="73">
        <f>+'LAN-PPMP'!H46+'LAN-PPIP'!H45+'LAN-DPLK'!H34</f>
        <v>1194.1563028269745</v>
      </c>
      <c r="I46" s="73">
        <f>+'LAN-PPMP'!I46+'LAN-PPIP'!I45+'LAN-DPLK'!I34</f>
        <v>539.10519769097448</v>
      </c>
      <c r="J46" s="73">
        <f>+'LAN-PPMP'!J46+'LAN-PPIP'!J45+'LAN-DPLK'!J34</f>
        <v>292.85200595674445</v>
      </c>
      <c r="K46" s="73">
        <f>+'LAN-PPMP'!K46+'LAN-PPIP'!K45+'LAN-DPLK'!K34</f>
        <v>176.55810727197445</v>
      </c>
      <c r="L46" s="73">
        <f>+'LAN-PPMP'!L46+'LAN-PPIP'!L45+'LAN-DPLK'!L34</f>
        <v>567.29114373097445</v>
      </c>
      <c r="M46" s="73">
        <f>+'LAN-PPMP'!M46+'LAN-PPIP'!M45+'LAN-DPLK'!M34</f>
        <v>183.54911209697445</v>
      </c>
      <c r="N46" s="73">
        <f>+'LAN-PPMP'!N46+'LAN-PPIP'!N45+'LAN-DPLK'!N34</f>
        <v>208.49079578053446</v>
      </c>
      <c r="O46" s="73">
        <f>+'LAN-PPMP'!O46+'LAN-PPIP'!O45+'LAN-DPLK'!O34</f>
        <v>254.76861001681448</v>
      </c>
    </row>
    <row r="47" spans="1:15">
      <c r="A47" s="14">
        <v>45</v>
      </c>
      <c r="B47" s="15" t="s">
        <v>136</v>
      </c>
      <c r="C47" s="73">
        <f>+'LAN-PPMP'!C47+'LAN-PPIP'!C46+'LAN-DPLK'!C35</f>
        <v>585.70032663318</v>
      </c>
      <c r="D47" s="73">
        <f>+'LAN-PPMP'!D47+'LAN-PPIP'!D46+'LAN-DPLK'!D35</f>
        <v>556.1092100904001</v>
      </c>
      <c r="E47" s="73">
        <f>+'LAN-PPMP'!E47+'LAN-PPIP'!E46+'LAN-DPLK'!E35</f>
        <v>545.3503187900501</v>
      </c>
      <c r="F47" s="73">
        <f>+'LAN-PPMP'!F47+'LAN-PPIP'!F46+'LAN-DPLK'!F35</f>
        <v>558.46659131042998</v>
      </c>
      <c r="G47" s="73">
        <f>+'LAN-PPMP'!G47+'LAN-PPIP'!G46+'LAN-DPLK'!G35</f>
        <v>757.80615506276001</v>
      </c>
      <c r="H47" s="73">
        <f>+'LAN-PPMP'!H47+'LAN-PPIP'!H46+'LAN-DPLK'!H35</f>
        <v>351.51325428856001</v>
      </c>
      <c r="I47" s="73">
        <f>+'LAN-PPMP'!I47+'LAN-PPIP'!I46+'LAN-DPLK'!I35</f>
        <v>456.69281737373007</v>
      </c>
      <c r="J47" s="73">
        <f>+'LAN-PPMP'!J47+'LAN-PPIP'!J46+'LAN-DPLK'!J35</f>
        <v>441.21434419464998</v>
      </c>
      <c r="K47" s="73">
        <f>+'LAN-PPMP'!K47+'LAN-PPIP'!K46+'LAN-DPLK'!K35</f>
        <v>401.10029639290997</v>
      </c>
      <c r="L47" s="73">
        <f>+'LAN-PPMP'!L47+'LAN-PPIP'!L46+'LAN-DPLK'!L35</f>
        <v>397.45071753877994</v>
      </c>
      <c r="M47" s="73">
        <f>+'LAN-PPMP'!M47+'LAN-PPIP'!M46+'LAN-DPLK'!M35</f>
        <v>371.43539904846995</v>
      </c>
      <c r="N47" s="73">
        <f>+'LAN-PPMP'!N47+'LAN-PPIP'!N46+'LAN-DPLK'!N35</f>
        <v>340.79521319540987</v>
      </c>
      <c r="O47" s="73">
        <f>+'LAN-PPMP'!O47+'LAN-PPIP'!O46+'LAN-DPLK'!O35</f>
        <v>337.62783726402995</v>
      </c>
    </row>
    <row r="48" spans="1:15">
      <c r="A48" s="14">
        <v>46</v>
      </c>
      <c r="B48" s="15" t="s">
        <v>137</v>
      </c>
      <c r="C48" s="73">
        <f>+'LAN-PPMP'!C48+'LAN-PPIP'!C47+'LAN-DPLK'!C36</f>
        <v>219.33673941713928</v>
      </c>
      <c r="D48" s="73">
        <f>+'LAN-PPMP'!D48+'LAN-PPIP'!D47+'LAN-DPLK'!D36</f>
        <v>206.70103766853845</v>
      </c>
      <c r="E48" s="73">
        <f>+'LAN-PPMP'!E48+'LAN-PPIP'!E47+'LAN-DPLK'!E36</f>
        <v>238.21760994590781</v>
      </c>
      <c r="F48" s="73">
        <f>+'LAN-PPMP'!F48+'LAN-PPIP'!F47+'LAN-DPLK'!F36</f>
        <v>337.23359486900523</v>
      </c>
      <c r="G48" s="73">
        <f>+'LAN-PPMP'!G48+'LAN-PPIP'!G47+'LAN-DPLK'!G36</f>
        <v>319.8683726316201</v>
      </c>
      <c r="H48" s="73">
        <f>+'LAN-PPMP'!H48+'LAN-PPIP'!H47+'LAN-DPLK'!H36</f>
        <v>327.64280723518692</v>
      </c>
      <c r="I48" s="73">
        <f>+'LAN-PPMP'!I48+'LAN-PPIP'!I47+'LAN-DPLK'!I36</f>
        <v>300.2751185730441</v>
      </c>
      <c r="J48" s="73">
        <f>+'LAN-PPMP'!J48+'LAN-PPIP'!J47+'LAN-DPLK'!J36</f>
        <v>233.70257369715273</v>
      </c>
      <c r="K48" s="73">
        <f>+'LAN-PPMP'!K48+'LAN-PPIP'!K47+'LAN-DPLK'!K36</f>
        <v>227.07074585724169</v>
      </c>
      <c r="L48" s="73">
        <f>+'LAN-PPMP'!L48+'LAN-PPIP'!L47+'LAN-DPLK'!L36</f>
        <v>232.96442119733734</v>
      </c>
      <c r="M48" s="73">
        <f>+'LAN-PPMP'!M48+'LAN-PPIP'!M47+'LAN-DPLK'!M36</f>
        <v>214.03174395009839</v>
      </c>
      <c r="N48" s="73">
        <f>+'LAN-PPMP'!N48+'LAN-PPIP'!N47+'LAN-DPLK'!N36</f>
        <v>279.36154728548149</v>
      </c>
      <c r="O48" s="73">
        <f>+'LAN-PPMP'!O48+'LAN-PPIP'!O47+'LAN-DPLK'!O36</f>
        <v>227.36785777010695</v>
      </c>
    </row>
    <row r="49" spans="1:15">
      <c r="A49" s="14">
        <v>47</v>
      </c>
      <c r="B49" s="15" t="s">
        <v>138</v>
      </c>
      <c r="C49" s="73">
        <f>+'LAN-PPMP'!C49+'LAN-PPIP'!C48+'LAN-DPLK'!C37</f>
        <v>815.37417677558028</v>
      </c>
      <c r="D49" s="73">
        <f>+'LAN-PPMP'!D49+'LAN-PPIP'!D48+'LAN-DPLK'!D37</f>
        <v>666.14600508164528</v>
      </c>
      <c r="E49" s="73">
        <f>+'LAN-PPMP'!E49+'LAN-PPIP'!E48+'LAN-DPLK'!E37</f>
        <v>711.09006087487523</v>
      </c>
      <c r="F49" s="73">
        <f>+'LAN-PPMP'!F49+'LAN-PPIP'!F48+'LAN-DPLK'!F37</f>
        <v>629.77055852683566</v>
      </c>
      <c r="G49" s="73">
        <f>+'LAN-PPMP'!G49+'LAN-PPIP'!G48+'LAN-DPLK'!G37</f>
        <v>669.97817345881708</v>
      </c>
      <c r="H49" s="73">
        <f>+'LAN-PPMP'!H49+'LAN-PPIP'!H48+'LAN-DPLK'!H37</f>
        <v>704.21813138721211</v>
      </c>
      <c r="I49" s="73">
        <f>+'LAN-PPMP'!I49+'LAN-PPIP'!I48+'LAN-DPLK'!I37</f>
        <v>610.38615961290725</v>
      </c>
      <c r="J49" s="73">
        <f>+'LAN-PPMP'!J49+'LAN-PPIP'!J48+'LAN-DPLK'!J37</f>
        <v>705.093703606943</v>
      </c>
      <c r="K49" s="73">
        <f>+'LAN-PPMP'!K49+'LAN-PPIP'!K48+'LAN-DPLK'!K37</f>
        <v>795.77613063200931</v>
      </c>
      <c r="L49" s="73">
        <f>+'LAN-PPMP'!L49+'LAN-PPIP'!L48+'LAN-DPLK'!L37</f>
        <v>674.37282894854252</v>
      </c>
      <c r="M49" s="73">
        <f>+'LAN-PPMP'!M49+'LAN-PPIP'!M48+'LAN-DPLK'!M37</f>
        <v>602.91380495910107</v>
      </c>
      <c r="N49" s="73">
        <f>+'LAN-PPMP'!N49+'LAN-PPIP'!N48+'LAN-DPLK'!N37</f>
        <v>710.55952576755249</v>
      </c>
      <c r="O49" s="73">
        <f>+'LAN-PPMP'!O49+'LAN-PPIP'!O48+'LAN-DPLK'!O37</f>
        <v>721.97247490642826</v>
      </c>
    </row>
    <row r="50" spans="1:15" ht="24">
      <c r="A50" s="14">
        <v>48</v>
      </c>
      <c r="B50" s="71" t="s">
        <v>132</v>
      </c>
      <c r="C50" s="74">
        <f>+'LAN-PPMP'!C50+'LAN-PPIP'!C49+'LAN-DPLK'!C38</f>
        <v>2541.2164101027947</v>
      </c>
      <c r="D50" s="74">
        <f>+'LAN-PPMP'!D50+'LAN-PPIP'!D49+'LAN-DPLK'!D38</f>
        <v>1935.1730298373511</v>
      </c>
      <c r="E50" s="74">
        <f>+'LAN-PPMP'!E50+'LAN-PPIP'!E49+'LAN-DPLK'!E38</f>
        <v>2095.0499331437281</v>
      </c>
      <c r="F50" s="74">
        <f>+'LAN-PPMP'!F50+'LAN-PPIP'!F49+'LAN-DPLK'!F38</f>
        <v>2384.8334433905175</v>
      </c>
      <c r="G50" s="74">
        <f>+'LAN-PPMP'!G50+'LAN-PPIP'!G49+'LAN-DPLK'!G38</f>
        <v>2398.0297418931459</v>
      </c>
      <c r="H50" s="74">
        <f>+'LAN-PPMP'!H50+'LAN-PPIP'!H49+'LAN-DPLK'!H38</f>
        <v>2856.1021503900038</v>
      </c>
      <c r="I50" s="74">
        <f>+'LAN-PPMP'!I50+'LAN-PPIP'!I49+'LAN-DPLK'!I38</f>
        <v>2176.342983498078</v>
      </c>
      <c r="J50" s="74">
        <f>+'LAN-PPMP'!J50+'LAN-PPIP'!J49+'LAN-DPLK'!J38</f>
        <v>1929.0934004349479</v>
      </c>
      <c r="K50" s="74">
        <f>+'LAN-PPMP'!K50+'LAN-PPIP'!K49+'LAN-DPLK'!K38</f>
        <v>1855.0671906521177</v>
      </c>
      <c r="L50" s="74">
        <f>+'LAN-PPMP'!L50+'LAN-PPIP'!L49+'LAN-DPLK'!L38</f>
        <v>2137.5846556258539</v>
      </c>
      <c r="M50" s="74">
        <f>+'LAN-PPMP'!M50+'LAN-PPIP'!M49+'LAN-DPLK'!M38</f>
        <v>1665.7241765509725</v>
      </c>
      <c r="N50" s="74">
        <f>+'LAN-PPMP'!N50+'LAN-PPIP'!N49+'LAN-DPLK'!N38</f>
        <v>1821.4094705745986</v>
      </c>
      <c r="O50" s="74">
        <f>+'LAN-PPMP'!O50+'LAN-PPIP'!O49+'LAN-DPLK'!O38</f>
        <v>1799.1060653009031</v>
      </c>
    </row>
    <row r="51" spans="1:15">
      <c r="A51" s="14">
        <v>49</v>
      </c>
      <c r="B51" s="71" t="s">
        <v>32</v>
      </c>
      <c r="C51" s="74">
        <f>+'LAN-PPMP'!C51+'LAN-PPIP'!C50+'LAN-DPLK'!C39</f>
        <v>292502.65480149316</v>
      </c>
      <c r="D51" s="74">
        <f>+'LAN-PPMP'!D51+'LAN-PPIP'!D50+'LAN-DPLK'!D39</f>
        <v>297074.36543750507</v>
      </c>
      <c r="E51" s="74">
        <f>+'LAN-PPMP'!E51+'LAN-PPIP'!E50+'LAN-DPLK'!E39</f>
        <v>303942.43277451978</v>
      </c>
      <c r="F51" s="74">
        <f>+'LAN-PPMP'!F51+'LAN-PPIP'!F50+'LAN-DPLK'!F39</f>
        <v>312285.33010315901</v>
      </c>
      <c r="G51" s="74">
        <f>+'LAN-PPMP'!G51+'LAN-PPIP'!G50+'LAN-DPLK'!G39</f>
        <v>311412.69701597991</v>
      </c>
      <c r="H51" s="74">
        <f>+'LAN-PPMP'!H51+'LAN-PPIP'!H50+'LAN-DPLK'!H39</f>
        <v>313567.63671474846</v>
      </c>
      <c r="I51" s="74">
        <f>+'LAN-PPMP'!I51+'LAN-PPIP'!I50+'LAN-DPLK'!I39</f>
        <v>311566.57222857425</v>
      </c>
      <c r="J51" s="74">
        <f>+'LAN-PPMP'!J51+'LAN-PPIP'!J50+'LAN-DPLK'!J39</f>
        <v>313146.09138278576</v>
      </c>
      <c r="K51" s="74">
        <f>+'LAN-PPMP'!K51+'LAN-PPIP'!K50+'LAN-DPLK'!K39</f>
        <v>314027.44193136966</v>
      </c>
      <c r="L51" s="74">
        <f>+'LAN-PPMP'!L51+'LAN-PPIP'!L50+'LAN-DPLK'!L39</f>
        <v>315189.75669407414</v>
      </c>
      <c r="M51" s="74">
        <f>+'LAN-PPMP'!M51+'LAN-PPIP'!M50+'LAN-DPLK'!M39</f>
        <v>319904.49860191735</v>
      </c>
      <c r="N51" s="74">
        <f>+'LAN-PPMP'!N51+'LAN-PPIP'!N50+'LAN-DPLK'!N39</f>
        <v>316175.57257667877</v>
      </c>
      <c r="O51" s="74">
        <f>+'LAN-PPMP'!O51+'LAN-PPIP'!O50+'LAN-DPLK'!O39</f>
        <v>317491.37139273912</v>
      </c>
    </row>
    <row r="52" spans="1:15">
      <c r="B52" s="8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2060"/>
  </sheetPr>
  <dimension ref="A1:O32"/>
  <sheetViews>
    <sheetView showGridLines="0" tabSelected="1" zoomScale="168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O24" sqref="O24"/>
    </sheetView>
  </sheetViews>
  <sheetFormatPr baseColWidth="10" defaultColWidth="8.83203125" defaultRowHeight="15"/>
  <cols>
    <col min="1" max="1" width="3.83203125" bestFit="1" customWidth="1"/>
    <col min="2" max="2" width="47.83203125" bestFit="1" customWidth="1"/>
    <col min="3" max="4" width="10.83203125" bestFit="1" customWidth="1"/>
    <col min="5" max="15" width="12.16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</row>
    <row r="3" spans="1:15">
      <c r="A3" s="14">
        <v>1</v>
      </c>
      <c r="B3" s="15" t="s">
        <v>44</v>
      </c>
      <c r="C3" s="73">
        <f>+'LPHU-PPMP'!C3+'LPHU-PPIP'!C3+'LPHU-DPLK'!C3</f>
        <v>12601.155024558313</v>
      </c>
      <c r="D3" s="73">
        <f>+'LPHU-PPMP'!D3+'LPHU-PPIP'!D3+'LPHU-DPLK'!D3</f>
        <v>13927.193611344395</v>
      </c>
      <c r="E3" s="73">
        <f>+'LPHU-PPMP'!E3+'LPHU-PPIP'!E3+'LPHU-DPLK'!E3</f>
        <v>15309.119346554413</v>
      </c>
      <c r="F3" s="73">
        <f>+'LPHU-PPMP'!F3+'LPHU-PPIP'!F3+'LPHU-DPLK'!F3</f>
        <v>16758.670210261917</v>
      </c>
      <c r="G3" s="73">
        <f>+'LPHU-PPMP'!G3+'LPHU-PPIP'!G3+'LPHU-DPLK'!G3</f>
        <v>1335.2545872367743</v>
      </c>
      <c r="H3" s="73">
        <f>+'LPHU-PPMP'!H3+'LPHU-PPIP'!H3+'LPHU-DPLK'!H3</f>
        <v>2586.6631353843231</v>
      </c>
      <c r="I3" s="73">
        <f>+'LPHU-PPMP'!I3+'LPHU-PPIP'!I3+'LPHU-DPLK'!I3</f>
        <v>3957.3336791319161</v>
      </c>
      <c r="J3" s="73">
        <f>+'LPHU-PPMP'!J3+'LPHU-PPIP'!J3+'LPHU-DPLK'!J3</f>
        <v>5427.1661960146539</v>
      </c>
      <c r="K3" s="73">
        <f>+'LPHU-PPMP'!K3+'LPHU-PPIP'!K3+'LPHU-DPLK'!K3</f>
        <v>6756.675227917407</v>
      </c>
      <c r="L3" s="73">
        <f>+'LPHU-PPMP'!L3+'LPHU-PPIP'!L3+'LPHU-DPLK'!L3</f>
        <v>8054.3827651214369</v>
      </c>
      <c r="M3" s="73">
        <f>+'LPHU-PPMP'!M3+'LPHU-PPIP'!M3+'LPHU-DPLK'!M3</f>
        <v>9204.9272903289348</v>
      </c>
      <c r="N3" s="73">
        <f>+'LPHU-PPMP'!N3+'LPHU-PPIP'!N3+'LPHU-DPLK'!N3</f>
        <v>10505.904754763544</v>
      </c>
      <c r="O3" s="73">
        <f>+'LPHU-PPMP'!O3+'LPHU-PPIP'!O3+'LPHU-DPLK'!O3</f>
        <v>11770.385022874472</v>
      </c>
    </row>
    <row r="4" spans="1:15">
      <c r="A4" s="14">
        <v>2</v>
      </c>
      <c r="B4" s="15" t="s">
        <v>45</v>
      </c>
      <c r="C4" s="73">
        <f>+'LPHU-PPMP'!C4+'LPHU-PPIP'!C4+'LPHU-DPLK'!C4</f>
        <v>1165.747363232294</v>
      </c>
      <c r="D4" s="73">
        <f>+'LPHU-PPMP'!D4+'LPHU-PPIP'!D4+'LPHU-DPLK'!D4</f>
        <v>1252.9484417407141</v>
      </c>
      <c r="E4" s="73">
        <f>+'LPHU-PPMP'!E4+'LPHU-PPIP'!E4+'LPHU-DPLK'!E4</f>
        <v>1298.7940968375042</v>
      </c>
      <c r="F4" s="73">
        <f>+'LPHU-PPMP'!F4+'LPHU-PPIP'!F4+'LPHU-DPLK'!F4</f>
        <v>1416.4224146304321</v>
      </c>
      <c r="G4" s="73">
        <f>+'LPHU-PPMP'!G4+'LPHU-PPIP'!G4+'LPHU-DPLK'!G4</f>
        <v>6.4778614548500002</v>
      </c>
      <c r="H4" s="73">
        <f>+'LPHU-PPMP'!H4+'LPHU-PPIP'!H4+'LPHU-DPLK'!H4</f>
        <v>34.326669720110004</v>
      </c>
      <c r="I4" s="73">
        <f>+'LPHU-PPMP'!I4+'LPHU-PPIP'!I4+'LPHU-DPLK'!I4</f>
        <v>119.7403128981089</v>
      </c>
      <c r="J4" s="73">
        <f>+'LPHU-PPMP'!J4+'LPHU-PPIP'!J4+'LPHU-DPLK'!J4</f>
        <v>448.88956958577006</v>
      </c>
      <c r="K4" s="73">
        <f>+'LPHU-PPMP'!K4+'LPHU-PPIP'!K4+'LPHU-DPLK'!K4</f>
        <v>612.89410851728996</v>
      </c>
      <c r="L4" s="73">
        <f>+'LPHU-PPMP'!L4+'LPHU-PPIP'!L4+'LPHU-DPLK'!L4</f>
        <v>832.40282050588598</v>
      </c>
      <c r="M4" s="73">
        <f>+'LPHU-PPMP'!M4+'LPHU-PPIP'!M4+'LPHU-DPLK'!M4</f>
        <v>944.93951269904608</v>
      </c>
      <c r="N4" s="73">
        <f>+'LPHU-PPMP'!N4+'LPHU-PPIP'!N4+'LPHU-DPLK'!N4</f>
        <v>1027.4569707102989</v>
      </c>
      <c r="O4" s="73">
        <f>+'LPHU-PPMP'!O4+'LPHU-PPIP'!O4+'LPHU-DPLK'!O4</f>
        <v>1082.4195169242089</v>
      </c>
    </row>
    <row r="5" spans="1:15">
      <c r="A5" s="14">
        <v>3</v>
      </c>
      <c r="B5" s="15" t="s">
        <v>46</v>
      </c>
      <c r="C5" s="73">
        <f>+'LPHU-PPMP'!C5+'LPHU-PPIP'!C5+'LPHU-DPLK'!C5</f>
        <v>504.86230380905005</v>
      </c>
      <c r="D5" s="73">
        <f>+'LPHU-PPMP'!D5+'LPHU-PPIP'!D5+'LPHU-DPLK'!D5</f>
        <v>570.58632618017009</v>
      </c>
      <c r="E5" s="73">
        <f>+'LPHU-PPMP'!E5+'LPHU-PPIP'!E5+'LPHU-DPLK'!E5</f>
        <v>615.87329697897997</v>
      </c>
      <c r="F5" s="73">
        <f>+'LPHU-PPMP'!F5+'LPHU-PPIP'!F5+'LPHU-DPLK'!F5</f>
        <v>700.16164701425009</v>
      </c>
      <c r="G5" s="73">
        <f>+'LPHU-PPMP'!G5+'LPHU-PPIP'!G5+'LPHU-DPLK'!G5</f>
        <v>49.323536570409999</v>
      </c>
      <c r="H5" s="73">
        <f>+'LPHU-PPMP'!H5+'LPHU-PPIP'!H5+'LPHU-DPLK'!H5</f>
        <v>91.716240940959992</v>
      </c>
      <c r="I5" s="73">
        <f>+'LPHU-PPMP'!I5+'LPHU-PPIP'!I5+'LPHU-DPLK'!I5</f>
        <v>151.89280879621998</v>
      </c>
      <c r="J5" s="73">
        <f>+'LPHU-PPMP'!J5+'LPHU-PPIP'!J5+'LPHU-DPLK'!J5</f>
        <v>217.29208560544001</v>
      </c>
      <c r="K5" s="73">
        <f>+'LPHU-PPMP'!K5+'LPHU-PPIP'!K5+'LPHU-DPLK'!K5</f>
        <v>268.37788336239004</v>
      </c>
      <c r="L5" s="73">
        <f>+'LPHU-PPMP'!L5+'LPHU-PPIP'!L5+'LPHU-DPLK'!L5</f>
        <v>313.83400048258</v>
      </c>
      <c r="M5" s="73">
        <f>+'LPHU-PPMP'!M5+'LPHU-PPIP'!M5+'LPHU-DPLK'!M5</f>
        <v>355.50672063806996</v>
      </c>
      <c r="N5" s="73">
        <f>+'LPHU-PPMP'!N5+'LPHU-PPIP'!N5+'LPHU-DPLK'!N5</f>
        <v>409.52280833412999</v>
      </c>
      <c r="O5" s="73">
        <f>+'LPHU-PPMP'!O5+'LPHU-PPIP'!O5+'LPHU-DPLK'!O5</f>
        <v>452.32284966407002</v>
      </c>
    </row>
    <row r="6" spans="1:15">
      <c r="A6" s="14">
        <v>4</v>
      </c>
      <c r="B6" s="15" t="s">
        <v>47</v>
      </c>
      <c r="C6" s="73">
        <f>+'LPHU-PPMP'!C6+'LPHU-PPIP'!C6+'LPHU-DPLK'!C6</f>
        <v>-7.1174741958008667</v>
      </c>
      <c r="D6" s="73">
        <f>+'LPHU-PPMP'!D6+'LPHU-PPIP'!D6+'LPHU-DPLK'!D6</f>
        <v>25.55728986233396</v>
      </c>
      <c r="E6" s="73">
        <f>+'LPHU-PPMP'!E6+'LPHU-PPIP'!E6+'LPHU-DPLK'!E6</f>
        <v>194.52400817282557</v>
      </c>
      <c r="F6" s="73">
        <f>+'LPHU-PPMP'!F6+'LPHU-PPIP'!F6+'LPHU-DPLK'!F6</f>
        <v>254.90568601887503</v>
      </c>
      <c r="G6" s="73">
        <f>+'LPHU-PPMP'!G6+'LPHU-PPIP'!G6+'LPHU-DPLK'!G6</f>
        <v>512.59556758127769</v>
      </c>
      <c r="H6" s="73">
        <f>+'LPHU-PPMP'!H6+'LPHU-PPIP'!H6+'LPHU-DPLK'!H6</f>
        <v>678.94574450468474</v>
      </c>
      <c r="I6" s="73">
        <f>+'LPHU-PPMP'!I6+'LPHU-PPIP'!I6+'LPHU-DPLK'!I6</f>
        <v>899.55542954214661</v>
      </c>
      <c r="J6" s="73">
        <f>+'LPHU-PPMP'!J6+'LPHU-PPIP'!J6+'LPHU-DPLK'!J6</f>
        <v>1067.0727841109369</v>
      </c>
      <c r="K6" s="73">
        <f>+'LPHU-PPMP'!K6+'LPHU-PPIP'!K6+'LPHU-DPLK'!K6</f>
        <v>1282.5528086343563</v>
      </c>
      <c r="L6" s="73">
        <f>+'LPHU-PPMP'!L6+'LPHU-PPIP'!L6+'LPHU-DPLK'!L6</f>
        <v>1620.0710772455454</v>
      </c>
      <c r="M6" s="73">
        <f>+'LPHU-PPMP'!M6+'LPHU-PPIP'!M6+'LPHU-DPLK'!M6</f>
        <v>1955.3480883775019</v>
      </c>
      <c r="N6" s="73">
        <f>+'LPHU-PPMP'!N6+'LPHU-PPIP'!N6+'LPHU-DPLK'!N6</f>
        <v>2145.3885515370621</v>
      </c>
      <c r="O6" s="73">
        <f>+'LPHU-PPMP'!O6+'LPHU-PPIP'!O6+'LPHU-DPLK'!O6</f>
        <v>2540.2085088032086</v>
      </c>
    </row>
    <row r="7" spans="1:15">
      <c r="A7" s="14">
        <v>5</v>
      </c>
      <c r="B7" s="15" t="s">
        <v>48</v>
      </c>
      <c r="C7" s="73">
        <f>+'LPHU-PPMP'!C7+'LPHU-PPIP'!C7+'LPHU-DPLK'!C7</f>
        <v>16.636484068579996</v>
      </c>
      <c r="D7" s="73">
        <f>+'LPHU-PPMP'!D7+'LPHU-PPIP'!D7+'LPHU-DPLK'!D7</f>
        <v>23.154250733029997</v>
      </c>
      <c r="E7" s="73">
        <f>+'LPHU-PPMP'!E7+'LPHU-PPIP'!E7+'LPHU-DPLK'!E7</f>
        <v>33.125414900029995</v>
      </c>
      <c r="F7" s="73">
        <f>+'LPHU-PPMP'!F7+'LPHU-PPIP'!F7+'LPHU-DPLK'!F7</f>
        <v>45.721039226030001</v>
      </c>
      <c r="G7" s="73">
        <f>+'LPHU-PPMP'!G7+'LPHU-PPIP'!G7+'LPHU-DPLK'!G7</f>
        <v>4.8891123400000005</v>
      </c>
      <c r="H7" s="73">
        <f>+'LPHU-PPMP'!H7+'LPHU-PPIP'!H7+'LPHU-DPLK'!H7</f>
        <v>4.2803383007799995</v>
      </c>
      <c r="I7" s="73">
        <f>+'LPHU-PPMP'!I7+'LPHU-PPIP'!I7+'LPHU-DPLK'!I7</f>
        <v>6.6940439010000006</v>
      </c>
      <c r="J7" s="73">
        <f>+'LPHU-PPMP'!J7+'LPHU-PPIP'!J7+'LPHU-DPLK'!J7</f>
        <v>1.234411763</v>
      </c>
      <c r="K7" s="73">
        <f>+'LPHU-PPMP'!K7+'LPHU-PPIP'!K7+'LPHU-DPLK'!K7</f>
        <v>1.4460518769999999</v>
      </c>
      <c r="L7" s="73">
        <f>+'LPHU-PPMP'!L7+'LPHU-PPIP'!L7+'LPHU-DPLK'!L7</f>
        <v>2.9768707990000003</v>
      </c>
      <c r="M7" s="73">
        <f>+'LPHU-PPMP'!M7+'LPHU-PPIP'!M7+'LPHU-DPLK'!M7</f>
        <v>1.2030244800000001</v>
      </c>
      <c r="N7" s="73">
        <f>+'LPHU-PPMP'!N7+'LPHU-PPIP'!N7+'LPHU-DPLK'!N7</f>
        <v>2.3695856010000003</v>
      </c>
      <c r="O7" s="73">
        <f>+'LPHU-PPMP'!O7+'LPHU-PPIP'!O7+'LPHU-DPLK'!O7</f>
        <v>3.7569926809999998</v>
      </c>
    </row>
    <row r="8" spans="1:15">
      <c r="A8" s="14">
        <v>6</v>
      </c>
      <c r="B8" s="17" t="s">
        <v>49</v>
      </c>
      <c r="C8" s="74">
        <f>+'LPHU-PPMP'!C8+'LPHU-PPIP'!C8+'LPHU-DPLK'!C8</f>
        <v>14281.283701472439</v>
      </c>
      <c r="D8" s="74">
        <f>+'LPHU-PPMP'!D8+'LPHU-PPIP'!D8+'LPHU-DPLK'!D8</f>
        <v>15799.439919860641</v>
      </c>
      <c r="E8" s="74">
        <f>+'LPHU-PPMP'!E8+'LPHU-PPIP'!E8+'LPHU-DPLK'!E8</f>
        <v>17451.436163443748</v>
      </c>
      <c r="F8" s="74">
        <f>+'LPHU-PPMP'!F8+'LPHU-PPIP'!F8+'LPHU-DPLK'!F8</f>
        <v>19175.880997151504</v>
      </c>
      <c r="G8" s="74">
        <f>+'LPHU-PPMP'!G8+'LPHU-PPIP'!G8+'LPHU-DPLK'!G8</f>
        <v>1908.5406651833127</v>
      </c>
      <c r="H8" s="74">
        <f>+'LPHU-PPMP'!H8+'LPHU-PPIP'!H8+'LPHU-DPLK'!H8</f>
        <v>3395.9321288508572</v>
      </c>
      <c r="I8" s="74">
        <f>+'LPHU-PPMP'!I8+'LPHU-PPIP'!I8+'LPHU-DPLK'!I8</f>
        <v>5135.2162742693918</v>
      </c>
      <c r="J8" s="74">
        <f>+'LPHU-PPMP'!J8+'LPHU-PPIP'!J8+'LPHU-DPLK'!J8</f>
        <v>7161.6550470797984</v>
      </c>
      <c r="K8" s="74">
        <f>+'LPHU-PPMP'!K8+'LPHU-PPIP'!K8+'LPHU-DPLK'!K8</f>
        <v>8921.9460803084421</v>
      </c>
      <c r="L8" s="74">
        <f>+'LPHU-PPMP'!L8+'LPHU-PPIP'!L8+'LPHU-DPLK'!L8</f>
        <v>10823.667534154449</v>
      </c>
      <c r="M8" s="74">
        <f>+'LPHU-PPMP'!M8+'LPHU-PPIP'!M8+'LPHU-DPLK'!M8</f>
        <v>12461.924636523552</v>
      </c>
      <c r="N8" s="74">
        <f>+'LPHU-PPMP'!N8+'LPHU-PPIP'!N8+'LPHU-DPLK'!N8</f>
        <v>14090.642670946039</v>
      </c>
      <c r="O8" s="74">
        <f>+'LPHU-PPMP'!O8+'LPHU-PPIP'!O8+'LPHU-DPLK'!O8</f>
        <v>15849.092890946962</v>
      </c>
    </row>
    <row r="9" spans="1:15">
      <c r="A9" s="14">
        <v>7</v>
      </c>
      <c r="B9" s="15" t="s">
        <v>50</v>
      </c>
      <c r="C9" s="73">
        <f>+'LPHU-PPMP'!C9+'LPHU-PPIP'!C9+'LPHU-DPLK'!C9</f>
        <v>30.938004789040001</v>
      </c>
      <c r="D9" s="73">
        <f>+'LPHU-PPMP'!D9+'LPHU-PPIP'!D9+'LPHU-DPLK'!D9</f>
        <v>35.059407876950004</v>
      </c>
      <c r="E9" s="73">
        <f>+'LPHU-PPMP'!E9+'LPHU-PPIP'!E9+'LPHU-DPLK'!E9</f>
        <v>39.726917729949996</v>
      </c>
      <c r="F9" s="73">
        <f>+'LPHU-PPMP'!F9+'LPHU-PPIP'!F9+'LPHU-DPLK'!F9</f>
        <v>51.131429127140002</v>
      </c>
      <c r="G9" s="73">
        <f>+'LPHU-PPMP'!G9+'LPHU-PPIP'!G9+'LPHU-DPLK'!G9</f>
        <v>5.5771382907299998</v>
      </c>
      <c r="H9" s="73">
        <f>+'LPHU-PPMP'!H9+'LPHU-PPIP'!H9+'LPHU-DPLK'!H9</f>
        <v>10.168732410730001</v>
      </c>
      <c r="I9" s="73">
        <f>+'LPHU-PPMP'!I9+'LPHU-PPIP'!I9+'LPHU-DPLK'!I9</f>
        <v>15.800405076250001</v>
      </c>
      <c r="J9" s="73">
        <f>+'LPHU-PPMP'!J9+'LPHU-PPIP'!J9+'LPHU-DPLK'!J9</f>
        <v>19.162544956299996</v>
      </c>
      <c r="K9" s="73">
        <f>+'LPHU-PPMP'!K9+'LPHU-PPIP'!K9+'LPHU-DPLK'!K9</f>
        <v>22.930954048169998</v>
      </c>
      <c r="L9" s="73">
        <f>+'LPHU-PPMP'!L9+'LPHU-PPIP'!L9+'LPHU-DPLK'!L9</f>
        <v>28.157086300979998</v>
      </c>
      <c r="M9" s="73">
        <f>+'LPHU-PPMP'!M9+'LPHU-PPIP'!M9+'LPHU-DPLK'!M9</f>
        <v>35.294149546539998</v>
      </c>
      <c r="N9" s="73">
        <f>+'LPHU-PPMP'!N9+'LPHU-PPIP'!N9+'LPHU-DPLK'!N9</f>
        <v>40.240827395940002</v>
      </c>
      <c r="O9" s="73">
        <f>+'LPHU-PPMP'!O9+'LPHU-PPIP'!O9+'LPHU-DPLK'!O9</f>
        <v>46.058311253859998</v>
      </c>
    </row>
    <row r="10" spans="1:15">
      <c r="A10" s="14">
        <v>8</v>
      </c>
      <c r="B10" s="15" t="s">
        <v>51</v>
      </c>
      <c r="C10" s="73">
        <f>+'LPHU-PPMP'!C10+'LPHU-PPIP'!C10+'LPHU-DPLK'!C10</f>
        <v>80.844586283530006</v>
      </c>
      <c r="D10" s="73">
        <f>+'LPHU-PPMP'!D10+'LPHU-PPIP'!D10+'LPHU-DPLK'!D10</f>
        <v>87.537644675530004</v>
      </c>
      <c r="E10" s="73">
        <f>+'LPHU-PPMP'!E10+'LPHU-PPIP'!E10+'LPHU-DPLK'!E10</f>
        <v>88.788409682530002</v>
      </c>
      <c r="F10" s="73">
        <f>+'LPHU-PPMP'!F10+'LPHU-PPIP'!F10+'LPHU-DPLK'!F10</f>
        <v>107.4759463564</v>
      </c>
      <c r="G10" s="73">
        <f>+'LPHU-PPMP'!G10+'LPHU-PPIP'!G10+'LPHU-DPLK'!G10</f>
        <v>2.7249270409999999</v>
      </c>
      <c r="H10" s="73">
        <f>+'LPHU-PPMP'!H10+'LPHU-PPIP'!H10+'LPHU-DPLK'!H10</f>
        <v>7.008537392</v>
      </c>
      <c r="I10" s="73">
        <f>+'LPHU-PPMP'!I10+'LPHU-PPIP'!I10+'LPHU-DPLK'!I10</f>
        <v>13.852225134999999</v>
      </c>
      <c r="J10" s="73">
        <f>+'LPHU-PPMP'!J10+'LPHU-PPIP'!J10+'LPHU-DPLK'!J10</f>
        <v>18.955209979999999</v>
      </c>
      <c r="K10" s="73">
        <f>+'LPHU-PPMP'!K10+'LPHU-PPIP'!K10+'LPHU-DPLK'!K10</f>
        <v>27.525873503</v>
      </c>
      <c r="L10" s="73">
        <f>+'LPHU-PPMP'!L10+'LPHU-PPIP'!L10+'LPHU-DPLK'!L10</f>
        <v>34.425110788000005</v>
      </c>
      <c r="M10" s="73">
        <f>+'LPHU-PPMP'!M10+'LPHU-PPIP'!M10+'LPHU-DPLK'!M10</f>
        <v>40.646228033999996</v>
      </c>
      <c r="N10" s="73">
        <f>+'LPHU-PPMP'!N10+'LPHU-PPIP'!N10+'LPHU-DPLK'!N10</f>
        <v>51.589487249500003</v>
      </c>
      <c r="O10" s="73">
        <f>+'LPHU-PPMP'!O10+'LPHU-PPIP'!O10+'LPHU-DPLK'!O10</f>
        <v>59.967812309500005</v>
      </c>
    </row>
    <row r="11" spans="1:15">
      <c r="A11" s="14">
        <v>9</v>
      </c>
      <c r="B11" s="15" t="s">
        <v>52</v>
      </c>
      <c r="C11" s="73">
        <f>+'LPHU-PPMP'!C11+'LPHU-PPIP'!C11+'LPHU-DPLK'!C11</f>
        <v>150.52284220255558</v>
      </c>
      <c r="D11" s="73">
        <f>+'LPHU-PPMP'!D11+'LPHU-PPIP'!D11+'LPHU-DPLK'!D11</f>
        <v>184.75424411783661</v>
      </c>
      <c r="E11" s="73">
        <f>+'LPHU-PPMP'!E11+'LPHU-PPIP'!E11+'LPHU-DPLK'!E11</f>
        <v>204.84162874911755</v>
      </c>
      <c r="F11" s="73">
        <f>+'LPHU-PPMP'!F11+'LPHU-PPIP'!F11+'LPHU-DPLK'!F11</f>
        <v>248.67591199247801</v>
      </c>
      <c r="G11" s="73">
        <f>+'LPHU-PPMP'!G11+'LPHU-PPIP'!G11+'LPHU-DPLK'!G11</f>
        <v>16.791108884156507</v>
      </c>
      <c r="H11" s="73">
        <f>+'LPHU-PPMP'!H11+'LPHU-PPIP'!H11+'LPHU-DPLK'!H11</f>
        <v>33.627131116313002</v>
      </c>
      <c r="I11" s="73">
        <f>+'LPHU-PPMP'!I11+'LPHU-PPIP'!I11+'LPHU-DPLK'!I11</f>
        <v>51.1170484454695</v>
      </c>
      <c r="J11" s="73">
        <f>+'LPHU-PPMP'!J11+'LPHU-PPIP'!J11+'LPHU-DPLK'!J11</f>
        <v>68.137029313946002</v>
      </c>
      <c r="K11" s="73">
        <f>+'LPHU-PPMP'!K11+'LPHU-PPIP'!K11+'LPHU-DPLK'!K11</f>
        <v>85.205640579818294</v>
      </c>
      <c r="L11" s="73">
        <f>+'LPHU-PPMP'!L11+'LPHU-PPIP'!L11+'LPHU-DPLK'!L11</f>
        <v>102.2355260260105</v>
      </c>
      <c r="M11" s="73">
        <f>+'LPHU-PPMP'!M11+'LPHU-PPIP'!M11+'LPHU-DPLK'!M11</f>
        <v>118.24012418120269</v>
      </c>
      <c r="N11" s="73">
        <f>+'LPHU-PPMP'!N11+'LPHU-PPIP'!N11+'LPHU-DPLK'!N11</f>
        <v>136.66251673772501</v>
      </c>
      <c r="O11" s="73">
        <f>+'LPHU-PPMP'!O11+'LPHU-PPIP'!O11+'LPHU-DPLK'!O11</f>
        <v>153.28415750296722</v>
      </c>
    </row>
    <row r="12" spans="1:15">
      <c r="A12" s="14">
        <v>10</v>
      </c>
      <c r="B12" s="15" t="s">
        <v>53</v>
      </c>
      <c r="C12" s="73">
        <f>+'LPHU-PPMP'!C12+'LPHU-PPIP'!C12+'LPHU-DPLK'!C12</f>
        <v>121.33850802546</v>
      </c>
      <c r="D12" s="73">
        <f>+'LPHU-PPMP'!D12+'LPHU-PPIP'!D12+'LPHU-DPLK'!D12</f>
        <v>119.51253640744</v>
      </c>
      <c r="E12" s="73">
        <f>+'LPHU-PPMP'!E12+'LPHU-PPIP'!E12+'LPHU-DPLK'!E12</f>
        <v>129.748791297</v>
      </c>
      <c r="F12" s="73">
        <f>+'LPHU-PPMP'!F12+'LPHU-PPIP'!F12+'LPHU-DPLK'!F12</f>
        <v>144.81917879500003</v>
      </c>
      <c r="G12" s="73">
        <f>+'LPHU-PPMP'!G12+'LPHU-PPIP'!G12+'LPHU-DPLK'!G12</f>
        <v>12.690687636</v>
      </c>
      <c r="H12" s="73">
        <f>+'LPHU-PPMP'!H12+'LPHU-PPIP'!H12+'LPHU-DPLK'!H12</f>
        <v>22.743464714709997</v>
      </c>
      <c r="I12" s="73">
        <f>+'LPHU-PPMP'!I12+'LPHU-PPIP'!I12+'LPHU-DPLK'!I12</f>
        <v>35.289270744999996</v>
      </c>
      <c r="J12" s="73">
        <f>+'LPHU-PPMP'!J12+'LPHU-PPIP'!J12+'LPHU-DPLK'!J12</f>
        <v>47.813450698389993</v>
      </c>
      <c r="K12" s="73">
        <f>+'LPHU-PPMP'!K12+'LPHU-PPIP'!K12+'LPHU-DPLK'!K12</f>
        <v>58.900382298949992</v>
      </c>
      <c r="L12" s="73">
        <f>+'LPHU-PPMP'!L12+'LPHU-PPIP'!L12+'LPHU-DPLK'!L12</f>
        <v>70.72214830227</v>
      </c>
      <c r="M12" s="73">
        <f>+'LPHU-PPMP'!M12+'LPHU-PPIP'!M12+'LPHU-DPLK'!M12</f>
        <v>84.603225203259996</v>
      </c>
      <c r="N12" s="73">
        <f>+'LPHU-PPMP'!N12+'LPHU-PPIP'!N12+'LPHU-DPLK'!N12</f>
        <v>96.030820483360003</v>
      </c>
      <c r="O12" s="73">
        <f>+'LPHU-PPMP'!O12+'LPHU-PPIP'!O12+'LPHU-DPLK'!O12</f>
        <v>107.30978821111</v>
      </c>
    </row>
    <row r="13" spans="1:15">
      <c r="A13" s="14">
        <v>11</v>
      </c>
      <c r="B13" s="15" t="s">
        <v>140</v>
      </c>
      <c r="C13" s="73">
        <f>+'LPHU-PPMP'!C13+'LPHU-PPIP'!C13+'LPHU-DPLK'!C13</f>
        <v>76.312520090483901</v>
      </c>
      <c r="D13" s="73">
        <f>+'LPHU-PPMP'!D13+'LPHU-PPIP'!D13+'LPHU-DPLK'!D13</f>
        <v>86.049090865338002</v>
      </c>
      <c r="E13" s="73">
        <f>+'LPHU-PPMP'!E13+'LPHU-PPIP'!E13+'LPHU-DPLK'!E13</f>
        <v>95.454796878488395</v>
      </c>
      <c r="F13" s="73">
        <f>+'LPHU-PPMP'!F13+'LPHU-PPIP'!F13+'LPHU-DPLK'!F13</f>
        <v>106.081801923584</v>
      </c>
      <c r="G13" s="73">
        <f>+'LPHU-PPMP'!G13+'LPHU-PPIP'!G13+'LPHU-DPLK'!G13</f>
        <v>9.7444170795672616</v>
      </c>
      <c r="H13" s="73">
        <f>+'LPHU-PPMP'!H13+'LPHU-PPIP'!H13+'LPHU-DPLK'!H13</f>
        <v>20.106993598826101</v>
      </c>
      <c r="I13" s="76">
        <f>+'LPHU-PPMP'!I13+'LPHU-PPIP'!I13+'LPHU-DPLK'!I13</f>
        <v>29.4373550269279</v>
      </c>
      <c r="J13" s="76">
        <f>+'LPHU-PPMP'!J13+'LPHU-PPIP'!J13+'LPHU-DPLK'!J13</f>
        <v>39.185213334190799</v>
      </c>
      <c r="K13" s="76">
        <f>+'LPHU-PPMP'!K13+'LPHU-PPIP'!K13+'LPHU-DPLK'!K13</f>
        <v>47.612613787645799</v>
      </c>
      <c r="L13" s="76">
        <f>+'LPHU-PPMP'!L13+'LPHU-PPIP'!L13+'LPHU-DPLK'!L13</f>
        <v>57.437477512151702</v>
      </c>
      <c r="M13" s="76">
        <f>+'LPHU-PPMP'!M13+'LPHU-PPIP'!M13+'LPHU-DPLK'!M13</f>
        <v>70.427453227227502</v>
      </c>
      <c r="N13" s="76">
        <f>+'LPHU-PPMP'!N13+'LPHU-PPIP'!N13+'LPHU-DPLK'!N13</f>
        <v>80.235853386415897</v>
      </c>
      <c r="O13" s="76">
        <f>+'LPHU-PPMP'!O13+'LPHU-PPIP'!O13+'LPHU-DPLK'!O13</f>
        <v>92.667881005605693</v>
      </c>
    </row>
    <row r="14" spans="1:15">
      <c r="A14" s="14">
        <v>12</v>
      </c>
      <c r="B14" s="16" t="s">
        <v>54</v>
      </c>
      <c r="C14" s="73">
        <f>+'LPHU-PPMP'!C14+'LPHU-PPIP'!C14+'LPHU-DPLK'!C14</f>
        <v>55.867471770539986</v>
      </c>
      <c r="D14" s="73">
        <f>+'LPHU-PPMP'!D14+'LPHU-PPIP'!D14+'LPHU-DPLK'!D14</f>
        <v>60.361927459630003</v>
      </c>
      <c r="E14" s="73">
        <f>+'LPHU-PPMP'!E14+'LPHU-PPIP'!E14+'LPHU-DPLK'!E14</f>
        <v>65.391468446649995</v>
      </c>
      <c r="F14" s="73">
        <f>+'LPHU-PPMP'!F14+'LPHU-PPIP'!F14+'LPHU-DPLK'!F14</f>
        <v>78.066685958629989</v>
      </c>
      <c r="G14" s="73">
        <f>+'LPHU-PPMP'!G14+'LPHU-PPIP'!G14+'LPHU-DPLK'!G14</f>
        <v>3.6379942668300003</v>
      </c>
      <c r="H14" s="73">
        <f>+'LPHU-PPMP'!H14+'LPHU-PPIP'!H14+'LPHU-DPLK'!H14</f>
        <v>9.9348148978499999</v>
      </c>
      <c r="I14" s="73">
        <f>+'LPHU-PPMP'!I14+'LPHU-PPIP'!I14+'LPHU-DPLK'!I14</f>
        <v>15.1482595441</v>
      </c>
      <c r="J14" s="73">
        <f>+'LPHU-PPMP'!J14+'LPHU-PPIP'!J14+'LPHU-DPLK'!J14</f>
        <v>24.2058471247</v>
      </c>
      <c r="K14" s="73">
        <f>+'LPHU-PPMP'!K14+'LPHU-PPIP'!K14+'LPHU-DPLK'!K14</f>
        <v>27.81472793499</v>
      </c>
      <c r="L14" s="73">
        <f>+'LPHU-PPMP'!L14+'LPHU-PPIP'!L14+'LPHU-DPLK'!L14</f>
        <v>33.592004764500004</v>
      </c>
      <c r="M14" s="73">
        <f>+'LPHU-PPMP'!M14+'LPHU-PPIP'!M14+'LPHU-DPLK'!M14</f>
        <v>35.635395177379998</v>
      </c>
      <c r="N14" s="73">
        <f>+'LPHU-PPMP'!N14+'LPHU-PPIP'!N14+'LPHU-DPLK'!N14</f>
        <v>40.956207361610005</v>
      </c>
      <c r="O14" s="73">
        <f>+'LPHU-PPMP'!O14+'LPHU-PPIP'!O14+'LPHU-DPLK'!O14</f>
        <v>44.658360560520009</v>
      </c>
    </row>
    <row r="15" spans="1:15">
      <c r="A15" s="14">
        <v>13</v>
      </c>
      <c r="B15" s="42" t="s">
        <v>55</v>
      </c>
      <c r="C15" s="74">
        <f>+'LPHU-PPMP'!C15+'LPHU-PPIP'!C15+'LPHU-DPLK'!C15</f>
        <v>515.82393316160983</v>
      </c>
      <c r="D15" s="74">
        <f>+'LPHU-PPMP'!D15+'LPHU-PPIP'!D15+'LPHU-DPLK'!D15</f>
        <v>573.27485140272506</v>
      </c>
      <c r="E15" s="74">
        <f>+'LPHU-PPMP'!E15+'LPHU-PPIP'!E15+'LPHU-DPLK'!E15</f>
        <v>623.95201278373634</v>
      </c>
      <c r="F15" s="74">
        <f>+'LPHU-PPMP'!F15+'LPHU-PPIP'!F15+'LPHU-DPLK'!F15</f>
        <v>736.25095415323187</v>
      </c>
      <c r="G15" s="74">
        <f>+'LPHU-PPMP'!G15+'LPHU-PPIP'!G15+'LPHU-DPLK'!G15</f>
        <v>51.166273198283768</v>
      </c>
      <c r="H15" s="74">
        <f>+'LPHU-PPMP'!H15+'LPHU-PPIP'!H15+'LPHU-DPLK'!H15</f>
        <v>103.5896741304291</v>
      </c>
      <c r="I15" s="74">
        <f>+'LPHU-PPMP'!I15+'LPHU-PPIP'!I15+'LPHU-DPLK'!I15</f>
        <v>160.64456397274739</v>
      </c>
      <c r="J15" s="74">
        <f>+'LPHU-PPMP'!J15+'LPHU-PPIP'!J15+'LPHU-DPLK'!J15</f>
        <v>217.45929540752684</v>
      </c>
      <c r="K15" s="74">
        <f>+'LPHU-PPMP'!K15+'LPHU-PPIP'!K15+'LPHU-DPLK'!K15</f>
        <v>269.99019215257408</v>
      </c>
      <c r="L15" s="74">
        <f>+'LPHU-PPMP'!L15+'LPHU-PPIP'!L15+'LPHU-DPLK'!L15</f>
        <v>326.56935369391221</v>
      </c>
      <c r="M15" s="74">
        <f>+'LPHU-PPMP'!M15+'LPHU-PPIP'!M15+'LPHU-DPLK'!M15</f>
        <v>384.84657536961021</v>
      </c>
      <c r="N15" s="74">
        <f>+'LPHU-PPMP'!N15+'LPHU-PPIP'!N15+'LPHU-DPLK'!N15</f>
        <v>445.71571261455091</v>
      </c>
      <c r="O15" s="74">
        <f>+'LPHU-PPMP'!O15+'LPHU-PPIP'!O15+'LPHU-DPLK'!O15</f>
        <v>503.94631084356297</v>
      </c>
    </row>
    <row r="16" spans="1:15">
      <c r="A16" s="14">
        <v>14</v>
      </c>
      <c r="B16" s="42" t="s">
        <v>56</v>
      </c>
      <c r="C16" s="74">
        <f>+'LPHU-PPMP'!C16+'LPHU-PPIP'!C16+'LPHU-DPLK'!C16</f>
        <v>13765.459768310828</v>
      </c>
      <c r="D16" s="74">
        <f>+'LPHU-PPMP'!D16+'LPHU-PPIP'!D16+'LPHU-DPLK'!D16</f>
        <v>15226.16506845792</v>
      </c>
      <c r="E16" s="74">
        <f>+'LPHU-PPMP'!E16+'LPHU-PPIP'!E16+'LPHU-DPLK'!E16</f>
        <v>16827.484150660021</v>
      </c>
      <c r="F16" s="74">
        <f>+'LPHU-PPMP'!F16+'LPHU-PPIP'!F16+'LPHU-DPLK'!F16</f>
        <v>18439.630042998269</v>
      </c>
      <c r="G16" s="74">
        <f>+'LPHU-PPMP'!G16+'LPHU-PPIP'!G16+'LPHU-DPLK'!G16</f>
        <v>1857.3743919850288</v>
      </c>
      <c r="H16" s="74">
        <f>+'LPHU-PPMP'!H16+'LPHU-PPIP'!H16+'LPHU-DPLK'!H16</f>
        <v>3292.3424547204286</v>
      </c>
      <c r="I16" s="74">
        <f>+'LPHU-PPMP'!I16+'LPHU-PPIP'!I16+'LPHU-DPLK'!I16</f>
        <v>4974.5717102966428</v>
      </c>
      <c r="J16" s="74">
        <f>+'LPHU-PPMP'!J16+'LPHU-PPIP'!J16+'LPHU-DPLK'!J16</f>
        <v>6944.1957516722714</v>
      </c>
      <c r="K16" s="74">
        <f>+'LPHU-PPMP'!K16+'LPHU-PPIP'!K16+'LPHU-DPLK'!K16</f>
        <v>8651.9558881558696</v>
      </c>
      <c r="L16" s="74">
        <f>+'LPHU-PPMP'!L16+'LPHU-PPIP'!L16+'LPHU-DPLK'!L16</f>
        <v>10497.098180460534</v>
      </c>
      <c r="M16" s="74">
        <f>+'LPHU-PPMP'!M16+'LPHU-PPIP'!M16+'LPHU-DPLK'!M16</f>
        <v>12077.078061153941</v>
      </c>
      <c r="N16" s="74">
        <f>+'LPHU-PPMP'!N16+'LPHU-PPIP'!N16+'LPHU-DPLK'!N16</f>
        <v>13644.926958331484</v>
      </c>
      <c r="O16" s="74">
        <f>+'LPHU-PPMP'!O16+'LPHU-PPIP'!O16+'LPHU-DPLK'!O16</f>
        <v>15345.146580103401</v>
      </c>
    </row>
    <row r="17" spans="1:15">
      <c r="A17" s="14">
        <v>15</v>
      </c>
      <c r="B17" s="16" t="s">
        <v>57</v>
      </c>
      <c r="C17" s="73">
        <f>+'LPHU-PPMP'!C17+'LPHU-PPIP'!C17+'LPHU-DPLK'!C17</f>
        <v>1031.4081064342067</v>
      </c>
      <c r="D17" s="73">
        <f>+'LPHU-PPMP'!D17+'LPHU-PPIP'!D17+'LPHU-DPLK'!D17</f>
        <v>1144.1344370430675</v>
      </c>
      <c r="E17" s="73">
        <f>+'LPHU-PPMP'!E17+'LPHU-PPIP'!E17+'LPHU-DPLK'!E17</f>
        <v>1268.2659970805469</v>
      </c>
      <c r="F17" s="73">
        <f>+'LPHU-PPMP'!F17+'LPHU-PPIP'!F17+'LPHU-DPLK'!F17</f>
        <v>1482.3248285587156</v>
      </c>
      <c r="G17" s="73">
        <f>+'LPHU-PPMP'!G17+'LPHU-PPIP'!G17+'LPHU-DPLK'!G17</f>
        <v>118.50150667853039</v>
      </c>
      <c r="H17" s="73">
        <f>+'LPHU-PPMP'!H17+'LPHU-PPIP'!H17+'LPHU-DPLK'!H17</f>
        <v>228.64101246594629</v>
      </c>
      <c r="I17" s="73">
        <f>+'LPHU-PPMP'!I17+'LPHU-PPIP'!I17+'LPHU-DPLK'!I17</f>
        <v>352.56721102520112</v>
      </c>
      <c r="J17" s="73">
        <f>+'LPHU-PPMP'!J17+'LPHU-PPIP'!J17+'LPHU-DPLK'!J17</f>
        <v>499.88096773885746</v>
      </c>
      <c r="K17" s="73">
        <f>+'LPHU-PPMP'!K17+'LPHU-PPIP'!K17+'LPHU-DPLK'!K17</f>
        <v>637.43052246217053</v>
      </c>
      <c r="L17" s="73">
        <f>+'LPHU-PPMP'!L17+'LPHU-PPIP'!L17+'LPHU-DPLK'!L17</f>
        <v>765.85967358719881</v>
      </c>
      <c r="M17" s="73">
        <f>+'LPHU-PPMP'!M17+'LPHU-PPIP'!M17+'LPHU-DPLK'!M17</f>
        <v>893.99934553314301</v>
      </c>
      <c r="N17" s="73">
        <f>+'LPHU-PPMP'!N17+'LPHU-PPIP'!N17+'LPHU-DPLK'!N17</f>
        <v>1014.2172010801198</v>
      </c>
      <c r="O17" s="73">
        <f>+'LPHU-PPMP'!O17+'LPHU-PPIP'!O17+'LPHU-DPLK'!O17</f>
        <v>1135.5759133756019</v>
      </c>
    </row>
    <row r="18" spans="1:15">
      <c r="A18" s="14">
        <v>16</v>
      </c>
      <c r="B18" s="16" t="s">
        <v>58</v>
      </c>
      <c r="C18" s="73">
        <f>+'LPHU-PPMP'!C18+'LPHU-PPIP'!C18+'LPHU-DPLK'!C18</f>
        <v>137.15637745923999</v>
      </c>
      <c r="D18" s="73">
        <f>+'LPHU-PPMP'!D18+'LPHU-PPIP'!D18+'LPHU-DPLK'!D18</f>
        <v>151.99737135140001</v>
      </c>
      <c r="E18" s="73">
        <f>+'LPHU-PPMP'!E18+'LPHU-PPIP'!E18+'LPHU-DPLK'!E18</f>
        <v>164.67853876567997</v>
      </c>
      <c r="F18" s="73">
        <f>+'LPHU-PPMP'!F18+'LPHU-PPIP'!F18+'LPHU-DPLK'!F18</f>
        <v>197.14836139198002</v>
      </c>
      <c r="G18" s="73">
        <f>+'LPHU-PPMP'!G18+'LPHU-PPIP'!G18+'LPHU-DPLK'!G18</f>
        <v>11.935609133050001</v>
      </c>
      <c r="H18" s="73">
        <f>+'LPHU-PPMP'!H18+'LPHU-PPIP'!H18+'LPHU-DPLK'!H18</f>
        <v>31.563892558380001</v>
      </c>
      <c r="I18" s="73">
        <f>+'LPHU-PPMP'!I18+'LPHU-PPIP'!I18+'LPHU-DPLK'!I18</f>
        <v>44.813542087710005</v>
      </c>
      <c r="J18" s="73">
        <f>+'LPHU-PPMP'!J18+'LPHU-PPIP'!J18+'LPHU-DPLK'!J18</f>
        <v>60.342376423040001</v>
      </c>
      <c r="K18" s="73">
        <f>+'LPHU-PPMP'!K18+'LPHU-PPIP'!K18+'LPHU-DPLK'!K18</f>
        <v>72.519648204619998</v>
      </c>
      <c r="L18" s="73">
        <f>+'LPHU-PPMP'!L18+'LPHU-PPIP'!L18+'LPHU-DPLK'!L18</f>
        <v>85.794172227699988</v>
      </c>
      <c r="M18" s="73">
        <f>+'LPHU-PPMP'!M18+'LPHU-PPIP'!M18+'LPHU-DPLK'!M18</f>
        <v>103.64120570754</v>
      </c>
      <c r="N18" s="73">
        <f>+'LPHU-PPMP'!N18+'LPHU-PPIP'!N18+'LPHU-DPLK'!N18</f>
        <v>124.45151085538001</v>
      </c>
      <c r="O18" s="73">
        <f>+'LPHU-PPMP'!O18+'LPHU-PPIP'!O18+'LPHU-DPLK'!O18</f>
        <v>139.28722876621998</v>
      </c>
    </row>
    <row r="19" spans="1:15">
      <c r="A19" s="14">
        <v>17</v>
      </c>
      <c r="B19" s="16" t="s">
        <v>59</v>
      </c>
      <c r="C19" s="73">
        <f>+'LPHU-PPMP'!C19+'LPHU-PPIP'!C19+'LPHU-DPLK'!C19</f>
        <v>19.031014342910002</v>
      </c>
      <c r="D19" s="73">
        <f>+'LPHU-PPMP'!D19+'LPHU-PPIP'!D19+'LPHU-DPLK'!D19</f>
        <v>20.709999084259998</v>
      </c>
      <c r="E19" s="73">
        <f>+'LPHU-PPMP'!E19+'LPHU-PPIP'!E19+'LPHU-DPLK'!E19</f>
        <v>23.130858413569999</v>
      </c>
      <c r="F19" s="73">
        <f>+'LPHU-PPMP'!F19+'LPHU-PPIP'!F19+'LPHU-DPLK'!F19</f>
        <v>27.112038370069996</v>
      </c>
      <c r="G19" s="73">
        <f>+'LPHU-PPMP'!G19+'LPHU-PPIP'!G19+'LPHU-DPLK'!G19</f>
        <v>1.732619584</v>
      </c>
      <c r="H19" s="73">
        <f>+'LPHU-PPMP'!H19+'LPHU-PPIP'!H19+'LPHU-DPLK'!H19</f>
        <v>4.0289523369999998</v>
      </c>
      <c r="I19" s="73">
        <f>+'LPHU-PPMP'!I19+'LPHU-PPIP'!I19+'LPHU-DPLK'!I19</f>
        <v>5.9009392350000001</v>
      </c>
      <c r="J19" s="73">
        <f>+'LPHU-PPMP'!J19+'LPHU-PPIP'!J19+'LPHU-DPLK'!J19</f>
        <v>8.0893931840000004</v>
      </c>
      <c r="K19" s="73">
        <f>+'LPHU-PPMP'!K19+'LPHU-PPIP'!K19+'LPHU-DPLK'!K19</f>
        <v>9.8776374950000001</v>
      </c>
      <c r="L19" s="73">
        <f>+'LPHU-PPMP'!L19+'LPHU-PPIP'!L19+'LPHU-DPLK'!L19</f>
        <v>11.759282700129999</v>
      </c>
      <c r="M19" s="73">
        <f>+'LPHU-PPMP'!M19+'LPHU-PPIP'!M19+'LPHU-DPLK'!M19</f>
        <v>13.797422177129999</v>
      </c>
      <c r="N19" s="73">
        <f>+'LPHU-PPMP'!N19+'LPHU-PPIP'!N19+'LPHU-DPLK'!N19</f>
        <v>15.623836699129999</v>
      </c>
      <c r="O19" s="73">
        <f>+'LPHU-PPMP'!O19+'LPHU-PPIP'!O19+'LPHU-DPLK'!O19</f>
        <v>17.821436103129997</v>
      </c>
    </row>
    <row r="20" spans="1:15">
      <c r="A20" s="14">
        <v>18</v>
      </c>
      <c r="B20" s="16" t="s">
        <v>60</v>
      </c>
      <c r="C20" s="73">
        <f>+'LPHU-PPMP'!C20+'LPHU-PPIP'!C20+'LPHU-DPLK'!C20</f>
        <v>28.32632999906215</v>
      </c>
      <c r="D20" s="73">
        <f>+'LPHU-PPMP'!D20+'LPHU-PPIP'!D20+'LPHU-DPLK'!D20</f>
        <v>31.185837866232148</v>
      </c>
      <c r="E20" s="73">
        <f>+'LPHU-PPMP'!E20+'LPHU-PPIP'!E20+'LPHU-DPLK'!E20</f>
        <v>35.777727565198823</v>
      </c>
      <c r="F20" s="73">
        <f>+'LPHU-PPMP'!F20+'LPHU-PPIP'!F20+'LPHU-DPLK'!F20</f>
        <v>39.528172607809928</v>
      </c>
      <c r="G20" s="73">
        <f>+'LPHU-PPMP'!G20+'LPHU-PPIP'!G20+'LPHU-DPLK'!G20</f>
        <v>3.2603137172811096</v>
      </c>
      <c r="H20" s="73">
        <f>+'LPHU-PPMP'!H20+'LPHU-PPIP'!H20+'LPHU-DPLK'!H20</f>
        <v>6.3976836165622197</v>
      </c>
      <c r="I20" s="73">
        <f>+'LPHU-PPMP'!I20+'LPHU-PPIP'!I20+'LPHU-DPLK'!I20</f>
        <v>9.6338626070933309</v>
      </c>
      <c r="J20" s="73">
        <f>+'LPHU-PPMP'!J20+'LPHU-PPIP'!J20+'LPHU-DPLK'!J20</f>
        <v>13.24991833891667</v>
      </c>
      <c r="K20" s="73">
        <f>+'LPHU-PPMP'!K20+'LPHU-PPIP'!K20+'LPHU-DPLK'!K20</f>
        <v>16.873516601350012</v>
      </c>
      <c r="L20" s="73">
        <f>+'LPHU-PPMP'!L20+'LPHU-PPIP'!L20+'LPHU-DPLK'!L20</f>
        <v>20.500821220853339</v>
      </c>
      <c r="M20" s="73">
        <f>+'LPHU-PPMP'!M20+'LPHU-PPIP'!M20+'LPHU-DPLK'!M20</f>
        <v>24.046746308273342</v>
      </c>
      <c r="N20" s="73">
        <f>+'LPHU-PPMP'!N20+'LPHU-PPIP'!N20+'LPHU-DPLK'!N20</f>
        <v>27.515479568387782</v>
      </c>
      <c r="O20" s="73">
        <f>+'LPHU-PPMP'!O20+'LPHU-PPIP'!O20+'LPHU-DPLK'!O20</f>
        <v>31.281862701974447</v>
      </c>
    </row>
    <row r="21" spans="1:15">
      <c r="A21" s="14">
        <v>19</v>
      </c>
      <c r="B21" s="16" t="s">
        <v>61</v>
      </c>
      <c r="C21" s="73">
        <f>+'LPHU-PPMP'!C21+'LPHU-PPIP'!C21+'LPHU-DPLK'!C21</f>
        <v>43.405556695000001</v>
      </c>
      <c r="D21" s="73">
        <f>+'LPHU-PPMP'!D21+'LPHU-PPIP'!D21+'LPHU-DPLK'!D21</f>
        <v>48.615678371999998</v>
      </c>
      <c r="E21" s="73">
        <f>+'LPHU-PPMP'!E21+'LPHU-PPIP'!E21+'LPHU-DPLK'!E21</f>
        <v>50.665918801000004</v>
      </c>
      <c r="F21" s="73">
        <f>+'LPHU-PPMP'!F21+'LPHU-PPIP'!F21+'LPHU-DPLK'!F21</f>
        <v>68.49708545</v>
      </c>
      <c r="G21" s="73">
        <f>+'LPHU-PPMP'!G21+'LPHU-PPIP'!G21+'LPHU-DPLK'!G21</f>
        <v>5.1724404770000003</v>
      </c>
      <c r="H21" s="73">
        <f>+'LPHU-PPMP'!H21+'LPHU-PPIP'!H21+'LPHU-DPLK'!H21</f>
        <v>9.4542933839999996</v>
      </c>
      <c r="I21" s="73">
        <f>+'LPHU-PPMP'!I21+'LPHU-PPIP'!I21+'LPHU-DPLK'!I21</f>
        <v>14.526098776000001</v>
      </c>
      <c r="J21" s="73">
        <f>+'LPHU-PPMP'!J21+'LPHU-PPIP'!J21+'LPHU-DPLK'!J21</f>
        <v>19.583680949680002</v>
      </c>
      <c r="K21" s="73">
        <f>+'LPHU-PPMP'!K21+'LPHU-PPIP'!K21+'LPHU-DPLK'!K21</f>
        <v>24.536025409000001</v>
      </c>
      <c r="L21" s="73">
        <f>+'LPHU-PPMP'!L21+'LPHU-PPIP'!L21+'LPHU-DPLK'!L21</f>
        <v>29.552398966000002</v>
      </c>
      <c r="M21" s="73">
        <f>+'LPHU-PPMP'!M21+'LPHU-PPIP'!M21+'LPHU-DPLK'!M21</f>
        <v>33.983983297000002</v>
      </c>
      <c r="N21" s="73">
        <f>+'LPHU-PPMP'!N21+'LPHU-PPIP'!N21+'LPHU-DPLK'!N21</f>
        <v>39.153451838999999</v>
      </c>
      <c r="O21" s="73">
        <f>+'LPHU-PPMP'!O21+'LPHU-PPIP'!O21+'LPHU-DPLK'!O21</f>
        <v>43.693688062</v>
      </c>
    </row>
    <row r="22" spans="1:15">
      <c r="A22" s="14">
        <v>20</v>
      </c>
      <c r="B22" s="16" t="s">
        <v>62</v>
      </c>
      <c r="C22" s="73">
        <f>+'LPHU-PPMP'!C22+'LPHU-PPIP'!C22+'LPHU-DPLK'!C22</f>
        <v>73.994010507870001</v>
      </c>
      <c r="D22" s="73">
        <f>+'LPHU-PPMP'!D22+'LPHU-PPIP'!D22+'LPHU-DPLK'!D22</f>
        <v>88.951158854870016</v>
      </c>
      <c r="E22" s="73">
        <f>+'LPHU-PPMP'!E22+'LPHU-PPIP'!E22+'LPHU-DPLK'!E22</f>
        <v>94.07418721401001</v>
      </c>
      <c r="F22" s="73">
        <f>+'LPHU-PPMP'!F22+'LPHU-PPIP'!F22+'LPHU-DPLK'!F22</f>
        <v>112.64075321125</v>
      </c>
      <c r="G22" s="73">
        <f>+'LPHU-PPMP'!G22+'LPHU-PPIP'!G22+'LPHU-DPLK'!G22</f>
        <v>5.9034988697499999</v>
      </c>
      <c r="H22" s="73">
        <f>+'LPHU-PPMP'!H22+'LPHU-PPIP'!H22+'LPHU-DPLK'!H22</f>
        <v>10.08439957</v>
      </c>
      <c r="I22" s="73">
        <f>+'LPHU-PPMP'!I22+'LPHU-PPIP'!I22+'LPHU-DPLK'!I22</f>
        <v>16.994721696509998</v>
      </c>
      <c r="J22" s="73">
        <f>+'LPHU-PPMP'!J22+'LPHU-PPIP'!J22+'LPHU-DPLK'!J22</f>
        <v>27.637786311319999</v>
      </c>
      <c r="K22" s="73">
        <f>+'LPHU-PPMP'!K22+'LPHU-PPIP'!K22+'LPHU-DPLK'!K22</f>
        <v>31.507051067100001</v>
      </c>
      <c r="L22" s="73">
        <f>+'LPHU-PPMP'!L22+'LPHU-PPIP'!L22+'LPHU-DPLK'!L22</f>
        <v>37.37514916288</v>
      </c>
      <c r="M22" s="73">
        <f>+'LPHU-PPMP'!M22+'LPHU-PPIP'!M22+'LPHU-DPLK'!M22</f>
        <v>51.140748559919999</v>
      </c>
      <c r="N22" s="73">
        <f>+'LPHU-PPMP'!N22+'LPHU-PPIP'!N22+'LPHU-DPLK'!N22</f>
        <v>65.02421174829</v>
      </c>
      <c r="O22" s="73">
        <f>+'LPHU-PPMP'!O22+'LPHU-PPIP'!O22+'LPHU-DPLK'!O22</f>
        <v>72.90466942866</v>
      </c>
    </row>
    <row r="23" spans="1:15">
      <c r="A23" s="14">
        <v>21</v>
      </c>
      <c r="B23" s="17" t="s">
        <v>63</v>
      </c>
      <c r="C23" s="74">
        <f>+'LPHU-PPMP'!C23+'LPHU-PPIP'!C23+'LPHU-DPLK'!C23</f>
        <v>1333.3213954382891</v>
      </c>
      <c r="D23" s="74">
        <f>+'LPHU-PPMP'!D23+'LPHU-PPIP'!D23+'LPHU-DPLK'!D23</f>
        <v>1485.5944825718298</v>
      </c>
      <c r="E23" s="74">
        <f>+'LPHU-PPMP'!E23+'LPHU-PPIP'!E23+'LPHU-DPLK'!E23</f>
        <v>1636.5932278400055</v>
      </c>
      <c r="F23" s="74">
        <f>+'LPHU-PPMP'!F23+'LPHU-PPIP'!F23+'LPHU-DPLK'!F23</f>
        <v>1927.2512395898257</v>
      </c>
      <c r="G23" s="74">
        <f>+'LPHU-PPMP'!G23+'LPHU-PPIP'!G23+'LPHU-DPLK'!G23</f>
        <v>146.5059884596115</v>
      </c>
      <c r="H23" s="74">
        <f>+'LPHU-PPMP'!H23+'LPHU-PPIP'!H23+'LPHU-DPLK'!H23</f>
        <v>290.1702339318885</v>
      </c>
      <c r="I23" s="74">
        <f>+'LPHU-PPMP'!I23+'LPHU-PPIP'!I23+'LPHU-DPLK'!I23</f>
        <v>444.43637542751446</v>
      </c>
      <c r="J23" s="74">
        <f>+'LPHU-PPMP'!J23+'LPHU-PPIP'!J23+'LPHU-DPLK'!J23</f>
        <v>628.78412294581415</v>
      </c>
      <c r="K23" s="74">
        <f>+'LPHU-PPMP'!K23+'LPHU-PPIP'!K23+'LPHU-DPLK'!K23</f>
        <v>792.74440123924046</v>
      </c>
      <c r="L23" s="74">
        <f>+'LPHU-PPMP'!L23+'LPHU-PPIP'!L23+'LPHU-DPLK'!L23</f>
        <v>950.84149786476223</v>
      </c>
      <c r="M23" s="74">
        <f>+'LPHU-PPMP'!M23+'LPHU-PPIP'!M23+'LPHU-DPLK'!M23</f>
        <v>1120.6094515830064</v>
      </c>
      <c r="N23" s="74">
        <f>+'LPHU-PPMP'!N23+'LPHU-PPIP'!N23+'LPHU-DPLK'!N23</f>
        <v>1285.9856917903076</v>
      </c>
      <c r="O23" s="74">
        <f>+'LPHU-PPMP'!O23+'LPHU-PPIP'!O23+'LPHU-DPLK'!O23</f>
        <v>1440.5647984375862</v>
      </c>
    </row>
    <row r="24" spans="1:15">
      <c r="A24" s="14">
        <v>22</v>
      </c>
      <c r="B24" s="15" t="s">
        <v>64</v>
      </c>
      <c r="C24" s="73">
        <f>+'LPHU-PPMP'!C24+'LPHU-PPIP'!C24+'LPHU-DPLK'!C24</f>
        <v>14.673813307000001</v>
      </c>
      <c r="D24" s="73">
        <f>+'LPHU-PPMP'!D24+'LPHU-PPIP'!D24+'LPHU-DPLK'!D24</f>
        <v>16.713967593</v>
      </c>
      <c r="E24" s="73">
        <f>+'LPHU-PPMP'!E24+'LPHU-PPIP'!E24+'LPHU-DPLK'!E24</f>
        <v>17.313203068</v>
      </c>
      <c r="F24" s="73">
        <f>+'LPHU-PPMP'!F24+'LPHU-PPIP'!F24+'LPHU-DPLK'!F24</f>
        <v>20.412157520000001</v>
      </c>
      <c r="G24" s="73">
        <f>+'LPHU-PPMP'!G24+'LPHU-PPIP'!G24+'LPHU-DPLK'!G24</f>
        <v>1.2091397559999999</v>
      </c>
      <c r="H24" s="73">
        <f>+'LPHU-PPMP'!H24+'LPHU-PPIP'!H24+'LPHU-DPLK'!H24</f>
        <v>2.450322823</v>
      </c>
      <c r="I24" s="73">
        <f>+'LPHU-PPMP'!I24+'LPHU-PPIP'!I24+'LPHU-DPLK'!I24</f>
        <v>3.7099396919999998</v>
      </c>
      <c r="J24" s="73">
        <f>+'LPHU-PPMP'!J24+'LPHU-PPIP'!J24+'LPHU-DPLK'!J24</f>
        <v>0.191379678</v>
      </c>
      <c r="K24" s="73">
        <f>+'LPHU-PPMP'!K24+'LPHU-PPIP'!K24+'LPHU-DPLK'!K24</f>
        <v>0.265859279</v>
      </c>
      <c r="L24" s="73">
        <f>+'LPHU-PPMP'!L24+'LPHU-PPIP'!L24+'LPHU-DPLK'!L24</f>
        <v>6.4169271800000001</v>
      </c>
      <c r="M24" s="73">
        <f>+'LPHU-PPMP'!M24+'LPHU-PPIP'!M24+'LPHU-DPLK'!M24</f>
        <v>2.8438261469999997</v>
      </c>
      <c r="N24" s="73">
        <f>+'LPHU-PPMP'!N24+'LPHU-PPIP'!N24+'LPHU-DPLK'!N24</f>
        <v>2.6818790360000002</v>
      </c>
      <c r="O24" s="73">
        <f>+'LPHU-PPMP'!O24+'LPHU-PPIP'!O24+'LPHU-DPLK'!O24</f>
        <v>6.387488973</v>
      </c>
    </row>
    <row r="25" spans="1:15">
      <c r="A25" s="14">
        <v>23</v>
      </c>
      <c r="B25" s="15" t="s">
        <v>65</v>
      </c>
      <c r="C25" s="73">
        <f>+'LPHU-PPMP'!C25+'LPHU-PPIP'!C25+'LPHU-DPLK'!C25</f>
        <v>0.65966692057999987</v>
      </c>
      <c r="D25" s="73">
        <f>+'LPHU-PPMP'!D25+'LPHU-PPIP'!D25+'LPHU-DPLK'!D25</f>
        <v>0.65292186257999996</v>
      </c>
      <c r="E25" s="73">
        <f>+'LPHU-PPMP'!E25+'LPHU-PPIP'!E25+'LPHU-DPLK'!E25</f>
        <v>0.83201186216</v>
      </c>
      <c r="F25" s="73">
        <f>+'LPHU-PPMP'!F25+'LPHU-PPIP'!F25+'LPHU-DPLK'!F25</f>
        <v>1.0951001361599999</v>
      </c>
      <c r="G25" s="73">
        <f>+'LPHU-PPMP'!G25+'LPHU-PPIP'!G25+'LPHU-DPLK'!G25</f>
        <v>5.5091760000000002E-3</v>
      </c>
      <c r="H25" s="73">
        <f>+'LPHU-PPMP'!H25+'LPHU-PPIP'!H25+'LPHU-DPLK'!H25</f>
        <v>0.251075932</v>
      </c>
      <c r="I25" s="73">
        <f>+'LPHU-PPMP'!I25+'LPHU-PPIP'!I25+'LPHU-DPLK'!I25</f>
        <v>0.29188926600000004</v>
      </c>
      <c r="J25" s="73">
        <f>+'LPHU-PPMP'!J25+'LPHU-PPIP'!J25+'LPHU-DPLK'!J25</f>
        <v>0.37517703199999997</v>
      </c>
      <c r="K25" s="73">
        <f>+'LPHU-PPMP'!K25+'LPHU-PPIP'!K25+'LPHU-DPLK'!K25</f>
        <v>0.63756382199999995</v>
      </c>
      <c r="L25" s="73">
        <f>+'LPHU-PPMP'!L25+'LPHU-PPIP'!L25+'LPHU-DPLK'!L25</f>
        <v>6.1344647000000002E-2</v>
      </c>
      <c r="M25" s="73">
        <f>+'LPHU-PPMP'!M25+'LPHU-PPIP'!M25+'LPHU-DPLK'!M25</f>
        <v>1.344647E-3</v>
      </c>
      <c r="N25" s="73">
        <f>+'LPHU-PPMP'!N25+'LPHU-PPIP'!N25+'LPHU-DPLK'!N25</f>
        <v>1.4E-3</v>
      </c>
      <c r="O25" s="73">
        <f>+'LPHU-PPMP'!O25+'LPHU-PPIP'!O25+'LPHU-DPLK'!O25</f>
        <v>0.58745110600000006</v>
      </c>
    </row>
    <row r="26" spans="1:15">
      <c r="A26" s="14">
        <v>24</v>
      </c>
      <c r="B26" s="15" t="s">
        <v>66</v>
      </c>
      <c r="C26" s="73">
        <f>+'LPHU-PPMP'!C26+'LPHU-PPIP'!C26+'LPHU-DPLK'!C26</f>
        <v>0.42965727100000001</v>
      </c>
      <c r="D26" s="73">
        <f>+'LPHU-PPMP'!D26+'LPHU-PPIP'!D26+'LPHU-DPLK'!D26</f>
        <v>0.25497842500000001</v>
      </c>
      <c r="E26" s="73">
        <f>+'LPHU-PPMP'!E26+'LPHU-PPIP'!E26+'LPHU-DPLK'!E26</f>
        <v>0.25497842500000001</v>
      </c>
      <c r="F26" s="73">
        <f>+'LPHU-PPMP'!F26+'LPHU-PPIP'!F26+'LPHU-DPLK'!F26</f>
        <v>0.28901342499999999</v>
      </c>
      <c r="G26" s="73">
        <f>+'LPHU-PPMP'!G26+'LPHU-PPIP'!G26+'LPHU-DPLK'!G26</f>
        <v>1.1764999999999999E-2</v>
      </c>
      <c r="H26" s="73">
        <f>+'LPHU-PPMP'!H26+'LPHU-PPIP'!H26+'LPHU-DPLK'!H26</f>
        <v>1.184E-2</v>
      </c>
      <c r="I26" s="73">
        <f>+'LPHU-PPMP'!I26+'LPHU-PPIP'!I26+'LPHU-DPLK'!I26</f>
        <v>2.368E-2</v>
      </c>
      <c r="J26" s="73">
        <f>+'LPHU-PPMP'!J26+'LPHU-PPIP'!J26+'LPHU-DPLK'!J26</f>
        <v>0</v>
      </c>
      <c r="K26" s="73">
        <f>+'LPHU-PPMP'!K26+'LPHU-PPIP'!K26+'LPHU-DPLK'!K26</f>
        <v>0.16411000000000001</v>
      </c>
      <c r="L26" s="73">
        <f>+'LPHU-PPMP'!L26+'LPHU-PPIP'!L26+'LPHU-DPLK'!L26</f>
        <v>1.676992E-3</v>
      </c>
      <c r="M26" s="73">
        <f>+'LPHU-PPMP'!M26+'LPHU-PPIP'!M26+'LPHU-DPLK'!M26</f>
        <v>0.74192600899999994</v>
      </c>
      <c r="N26" s="73">
        <f>+'LPHU-PPMP'!N26+'LPHU-PPIP'!N26+'LPHU-DPLK'!N26</f>
        <v>2.17941E-2</v>
      </c>
      <c r="O26" s="73">
        <f>+'LPHU-PPMP'!O26+'LPHU-PPIP'!O26+'LPHU-DPLK'!O26</f>
        <v>2.6598463159999999</v>
      </c>
    </row>
    <row r="27" spans="1:15">
      <c r="A27" s="14">
        <v>25</v>
      </c>
      <c r="B27" s="15" t="s">
        <v>67</v>
      </c>
      <c r="C27" s="73">
        <f>+'LPHU-PPMP'!C27+'LPHU-PPIP'!C27+'LPHU-DPLK'!C27</f>
        <v>94.407922425009986</v>
      </c>
      <c r="D27" s="73">
        <f>+'LPHU-PPMP'!D27+'LPHU-PPIP'!D27+'LPHU-DPLK'!D27</f>
        <v>103.46250879857</v>
      </c>
      <c r="E27" s="73">
        <f>+'LPHU-PPMP'!E27+'LPHU-PPIP'!E27+'LPHU-DPLK'!E27</f>
        <v>103.92606476090998</v>
      </c>
      <c r="F27" s="73">
        <f>+'LPHU-PPMP'!F27+'LPHU-PPIP'!F27+'LPHU-DPLK'!F27</f>
        <v>113.86620724119999</v>
      </c>
      <c r="G27" s="73">
        <f>+'LPHU-PPMP'!G27+'LPHU-PPIP'!G27+'LPHU-DPLK'!G27</f>
        <v>8.1137566022899996</v>
      </c>
      <c r="H27" s="73">
        <f>+'LPHU-PPMP'!H27+'LPHU-PPIP'!H27+'LPHU-DPLK'!H27</f>
        <v>15.797336940819999</v>
      </c>
      <c r="I27" s="73">
        <f>+'LPHU-PPMP'!I27+'LPHU-PPIP'!I27+'LPHU-DPLK'!I27</f>
        <v>36.370301800250004</v>
      </c>
      <c r="J27" s="73">
        <f>+'LPHU-PPMP'!J27+'LPHU-PPIP'!J27+'LPHU-DPLK'!J27</f>
        <v>51.371152956380001</v>
      </c>
      <c r="K27" s="73">
        <f>+'LPHU-PPMP'!K27+'LPHU-PPIP'!K27+'LPHU-DPLK'!K27</f>
        <v>63.888157220620002</v>
      </c>
      <c r="L27" s="73">
        <f>+'LPHU-PPMP'!L27+'LPHU-PPIP'!L27+'LPHU-DPLK'!L27</f>
        <v>83.183905126539997</v>
      </c>
      <c r="M27" s="73">
        <f>+'LPHU-PPMP'!M27+'LPHU-PPIP'!M27+'LPHU-DPLK'!M27</f>
        <v>94.435496293869988</v>
      </c>
      <c r="N27" s="73">
        <f>+'LPHU-PPMP'!N27+'LPHU-PPIP'!N27+'LPHU-DPLK'!N27</f>
        <v>108.78740018136001</v>
      </c>
      <c r="O27" s="73">
        <f>+'LPHU-PPMP'!O27+'LPHU-PPIP'!O27+'LPHU-DPLK'!O27</f>
        <v>111.60317836985001</v>
      </c>
    </row>
    <row r="28" spans="1:15">
      <c r="A28" s="14">
        <v>26</v>
      </c>
      <c r="B28" s="15" t="s">
        <v>68</v>
      </c>
      <c r="C28" s="73">
        <f>+'LPHU-PPMP'!C28+'LPHU-PPIP'!C28+'LPHU-DPLK'!C28</f>
        <v>-72.469204206690534</v>
      </c>
      <c r="D28" s="73">
        <f>+'LPHU-PPMP'!D28+'LPHU-PPIP'!D28+'LPHU-DPLK'!D28</f>
        <v>-85.724615091883464</v>
      </c>
      <c r="E28" s="73">
        <f>+'LPHU-PPMP'!E28+'LPHU-PPIP'!E28+'LPHU-DPLK'!E28</f>
        <v>-92.58161029374449</v>
      </c>
      <c r="F28" s="73">
        <f>+'LPHU-PPMP'!F28+'LPHU-PPIP'!F28+'LPHU-DPLK'!F28</f>
        <v>-141.11439549685772</v>
      </c>
      <c r="G28" s="73">
        <f>+'LPHU-PPMP'!G28+'LPHU-PPIP'!G28+'LPHU-DPLK'!G28</f>
        <v>-4.6641691040482209</v>
      </c>
      <c r="H28" s="73">
        <f>+'LPHU-PPMP'!H28+'LPHU-PPIP'!H28+'LPHU-DPLK'!H28</f>
        <v>-9.1512160577569297</v>
      </c>
      <c r="I28" s="73">
        <f>+'LPHU-PPMP'!I28+'LPHU-PPIP'!I28+'LPHU-DPLK'!I28</f>
        <v>-14.26745594669538</v>
      </c>
      <c r="J28" s="73">
        <f>+'LPHU-PPMP'!J28+'LPHU-PPIP'!J28+'LPHU-DPLK'!J28</f>
        <v>-20.234088507675381</v>
      </c>
      <c r="K28" s="73">
        <f>+'LPHU-PPMP'!K28+'LPHU-PPIP'!K28+'LPHU-DPLK'!K28</f>
        <v>-33.029715693613809</v>
      </c>
      <c r="L28" s="73">
        <f>+'LPHU-PPMP'!L28+'LPHU-PPIP'!L28+'LPHU-DPLK'!L28</f>
        <v>-36.941431552714292</v>
      </c>
      <c r="M28" s="73">
        <f>+'LPHU-PPMP'!M28+'LPHU-PPIP'!M28+'LPHU-DPLK'!M28</f>
        <v>-45.330146718757746</v>
      </c>
      <c r="N28" s="73">
        <f>+'LPHU-PPMP'!N28+'LPHU-PPIP'!N28+'LPHU-DPLK'!N28</f>
        <v>-50.316736127277693</v>
      </c>
      <c r="O28" s="73">
        <f>+'LPHU-PPMP'!O28+'LPHU-PPIP'!O28+'LPHU-DPLK'!O28</f>
        <v>-55.080390191702769</v>
      </c>
    </row>
    <row r="29" spans="1:15">
      <c r="A29" s="14">
        <v>27</v>
      </c>
      <c r="B29" s="17" t="s">
        <v>69</v>
      </c>
      <c r="C29" s="74">
        <f>+'LPHU-PPMP'!C29+'LPHU-PPIP'!C29+'LPHU-DPLK'!C29</f>
        <v>37.70185571689948</v>
      </c>
      <c r="D29" s="74">
        <f>+'LPHU-PPMP'!D29+'LPHU-PPIP'!D29+'LPHU-DPLK'!D29</f>
        <v>35.359761587266533</v>
      </c>
      <c r="E29" s="74">
        <f>+'LPHU-PPMP'!E29+'LPHU-PPIP'!E29+'LPHU-DPLK'!E29</f>
        <v>29.744647822325508</v>
      </c>
      <c r="F29" s="74">
        <f>+'LPHU-PPMP'!F29+'LPHU-PPIP'!F29+'LPHU-DPLK'!F29</f>
        <v>-5.4519171744977015</v>
      </c>
      <c r="G29" s="74">
        <f>+'LPHU-PPMP'!G29+'LPHU-PPIP'!G29+'LPHU-DPLK'!G29</f>
        <v>4.6760014302417803</v>
      </c>
      <c r="H29" s="74">
        <f>+'LPHU-PPMP'!H29+'LPHU-PPIP'!H29+'LPHU-DPLK'!H29</f>
        <v>9.3593596380630704</v>
      </c>
      <c r="I29" s="74">
        <f>+'LPHU-PPMP'!I29+'LPHU-PPIP'!I29+'LPHU-DPLK'!I29</f>
        <v>26.128354811554619</v>
      </c>
      <c r="J29" s="74">
        <f>+'LPHU-PPMP'!J29+'LPHU-PPIP'!J29+'LPHU-DPLK'!J29</f>
        <v>31.703621158704617</v>
      </c>
      <c r="K29" s="74">
        <f>+'LPHU-PPMP'!K29+'LPHU-PPIP'!K29+'LPHU-DPLK'!K29</f>
        <v>31.925974628006191</v>
      </c>
      <c r="L29" s="74">
        <f>+'LPHU-PPMP'!L29+'LPHU-PPIP'!L29+'LPHU-DPLK'!L29</f>
        <v>52.722422392825706</v>
      </c>
      <c r="M29" s="74">
        <f>+'LPHU-PPMP'!M29+'LPHU-PPIP'!M29+'LPHU-DPLK'!M29</f>
        <v>52.692446378112251</v>
      </c>
      <c r="N29" s="74">
        <f>+'LPHU-PPMP'!N29+'LPHU-PPIP'!N29+'LPHU-DPLK'!N29</f>
        <v>61.175737190082302</v>
      </c>
      <c r="O29" s="74">
        <f>+'LPHU-PPMP'!O29+'LPHU-PPIP'!O29+'LPHU-DPLK'!O29</f>
        <v>66.15757457314723</v>
      </c>
    </row>
    <row r="30" spans="1:15">
      <c r="A30" s="14">
        <v>28</v>
      </c>
      <c r="B30" s="17" t="s">
        <v>70</v>
      </c>
      <c r="C30" s="74">
        <f>+'LPHU-PPMP'!C30+'LPHU-PPIP'!C30+'LPHU-DPLK'!C30</f>
        <v>12469.840228589437</v>
      </c>
      <c r="D30" s="74">
        <f>+'LPHU-PPMP'!D30+'LPHU-PPIP'!D30+'LPHU-DPLK'!D30</f>
        <v>13775.930347473361</v>
      </c>
      <c r="E30" s="74">
        <f>+'LPHU-PPMP'!E30+'LPHU-PPIP'!E30+'LPHU-DPLK'!E30</f>
        <v>15220.635570642338</v>
      </c>
      <c r="F30" s="74">
        <f>+'LPHU-PPMP'!F30+'LPHU-PPIP'!F30+'LPHU-DPLK'!F30</f>
        <v>16506.926886233949</v>
      </c>
      <c r="G30" s="74">
        <f>+'LPHU-PPMP'!G30+'LPHU-PPIP'!G30+'LPHU-DPLK'!G30</f>
        <v>1715.5444049556586</v>
      </c>
      <c r="H30" s="74">
        <f>+'LPHU-PPMP'!H30+'LPHU-PPIP'!H30+'LPHU-DPLK'!H30</f>
        <v>3011.5315804266038</v>
      </c>
      <c r="I30" s="74">
        <f>+'LPHU-PPMP'!I30+'LPHU-PPIP'!I30+'LPHU-DPLK'!I30</f>
        <v>4556.2636896806835</v>
      </c>
      <c r="J30" s="74">
        <f>+'LPHU-PPMP'!J30+'LPHU-PPIP'!J30+'LPHU-DPLK'!J30</f>
        <v>6347.1152498851625</v>
      </c>
      <c r="K30" s="74">
        <f>+'LPHU-PPMP'!K30+'LPHU-PPIP'!K30+'LPHU-DPLK'!K30</f>
        <v>7891.1374615446339</v>
      </c>
      <c r="L30" s="74">
        <f>+'LPHU-PPMP'!L30+'LPHU-PPIP'!L30+'LPHU-DPLK'!L30</f>
        <v>9598.9791049886007</v>
      </c>
      <c r="M30" s="74">
        <f>+'LPHU-PPMP'!M30+'LPHU-PPIP'!M30+'LPHU-DPLK'!M30</f>
        <v>11009.161055949049</v>
      </c>
      <c r="N30" s="74">
        <f>+'LPHU-PPMP'!N30+'LPHU-PPIP'!N30+'LPHU-DPLK'!N30</f>
        <v>12420.117003731262</v>
      </c>
      <c r="O30" s="74">
        <f>+'LPHU-PPMP'!O30+'LPHU-PPIP'!O30+'LPHU-DPLK'!O30</f>
        <v>13970.739356238959</v>
      </c>
    </row>
    <row r="31" spans="1:15">
      <c r="A31" s="14">
        <v>29</v>
      </c>
      <c r="B31" s="17" t="s">
        <v>71</v>
      </c>
      <c r="C31" s="74">
        <f>+'LPHU-PPMP'!C31+'LPHU-PPIP'!C31+'LPHU-DPLK'!C31</f>
        <v>27.458371999000001</v>
      </c>
      <c r="D31" s="74">
        <f>+'LPHU-PPMP'!D31+'LPHU-PPIP'!D31+'LPHU-DPLK'!D31</f>
        <v>31.368156998</v>
      </c>
      <c r="E31" s="74">
        <f>+'LPHU-PPMP'!E31+'LPHU-PPIP'!E31+'LPHU-DPLK'!E31</f>
        <v>68.395122620999999</v>
      </c>
      <c r="F31" s="74">
        <f>+'LPHU-PPMP'!F31+'LPHU-PPIP'!F31+'LPHU-DPLK'!F31</f>
        <v>108.49545720100001</v>
      </c>
      <c r="G31" s="74">
        <f>+'LPHU-PPMP'!G31+'LPHU-PPIP'!G31+'LPHU-DPLK'!G31</f>
        <v>591.52620174900005</v>
      </c>
      <c r="H31" s="74">
        <f>+'LPHU-PPMP'!H31+'LPHU-PPIP'!H31+'LPHU-DPLK'!H31</f>
        <v>6.983257139</v>
      </c>
      <c r="I31" s="74">
        <f>+'LPHU-PPMP'!I31+'LPHU-PPIP'!I31+'LPHU-DPLK'!I31</f>
        <v>11.541986022</v>
      </c>
      <c r="J31" s="74">
        <f>+'LPHU-PPMP'!J31+'LPHU-PPIP'!J31+'LPHU-DPLK'!J31</f>
        <v>13.349955423000001</v>
      </c>
      <c r="K31" s="74">
        <f>+'LPHU-PPMP'!K31+'LPHU-PPIP'!K31+'LPHU-DPLK'!K31</f>
        <v>13.946561566</v>
      </c>
      <c r="L31" s="74">
        <f>+'LPHU-PPMP'!L31+'LPHU-PPIP'!L31+'LPHU-DPLK'!L31</f>
        <v>16.772978499000001</v>
      </c>
      <c r="M31" s="74">
        <f>+'LPHU-PPMP'!M31+'LPHU-PPIP'!M31+'LPHU-DPLK'!M31</f>
        <v>17.494832461000001</v>
      </c>
      <c r="N31" s="74">
        <f>+'LPHU-PPMP'!N31+'LPHU-PPIP'!N31+'LPHU-DPLK'!N31</f>
        <v>21.980312721000001</v>
      </c>
      <c r="O31" s="74">
        <f>+'LPHU-PPMP'!O31+'LPHU-PPIP'!O31+'LPHU-DPLK'!O31</f>
        <v>23.577980886999999</v>
      </c>
    </row>
    <row r="32" spans="1:15">
      <c r="A32" s="14">
        <v>30</v>
      </c>
      <c r="B32" s="17" t="s">
        <v>72</v>
      </c>
      <c r="C32" s="74">
        <f>+'LPHU-PPMP'!C32+'LPHU-PPIP'!C32+'LPHU-DPLK'!C32</f>
        <v>12442.381856590438</v>
      </c>
      <c r="D32" s="74">
        <f>+'LPHU-PPMP'!D32+'LPHU-PPIP'!D32+'LPHU-DPLK'!D32</f>
        <v>13744.562190475361</v>
      </c>
      <c r="E32" s="74">
        <f>+'LPHU-PPMP'!E32+'LPHU-PPIP'!E32+'LPHU-DPLK'!E32</f>
        <v>15152.240448021337</v>
      </c>
      <c r="F32" s="74">
        <f>+'LPHU-PPMP'!F32+'LPHU-PPIP'!F32+'LPHU-DPLK'!F32</f>
        <v>16398.431429032949</v>
      </c>
      <c r="G32" s="74">
        <f>+'LPHU-PPMP'!G32+'LPHU-PPIP'!G32+'LPHU-DPLK'!G32</f>
        <v>1124.0182032066584</v>
      </c>
      <c r="H32" s="74">
        <f>+'LPHU-PPMP'!H32+'LPHU-PPIP'!H32+'LPHU-DPLK'!H32</f>
        <v>3004.5483232876036</v>
      </c>
      <c r="I32" s="74">
        <f>+'LPHU-PPMP'!I32+'LPHU-PPIP'!I32+'LPHU-DPLK'!I32</f>
        <v>4544.7217036586835</v>
      </c>
      <c r="J32" s="74">
        <f>+'LPHU-PPMP'!J32+'LPHU-PPIP'!J32+'LPHU-DPLK'!J32</f>
        <v>6333.7652944621623</v>
      </c>
      <c r="K32" s="74">
        <f>+'LPHU-PPMP'!K32+'LPHU-PPIP'!K32+'LPHU-DPLK'!K32</f>
        <v>7877.1908999786338</v>
      </c>
      <c r="L32" s="74">
        <f>+'LPHU-PPMP'!L32+'LPHU-PPIP'!L32+'LPHU-DPLK'!L32</f>
        <v>9582.2061264896001</v>
      </c>
      <c r="M32" s="74">
        <f>+'LPHU-PPMP'!M32+'LPHU-PPIP'!M32+'LPHU-DPLK'!M32</f>
        <v>10991.666223488048</v>
      </c>
      <c r="N32" s="74">
        <f>+'LPHU-PPMP'!N32+'LPHU-PPIP'!N32+'LPHU-DPLK'!N32</f>
        <v>12398.136691010262</v>
      </c>
      <c r="O32" s="74">
        <f>+'LPHU-PPMP'!O32+'LPHU-PPIP'!O32+'LPHU-DPLK'!O32</f>
        <v>13947.16137535196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</sheetPr>
  <dimension ref="A1:Q51"/>
  <sheetViews>
    <sheetView showGridLines="0" zoomScale="85" zoomScaleNormal="85" workbookViewId="0">
      <pane xSplit="2" ySplit="2" topLeftCell="C22" activePane="bottomRight" state="frozen"/>
      <selection activeCell="D15" sqref="D15"/>
      <selection pane="topRight" activeCell="D15" sqref="D15"/>
      <selection pane="bottomLeft" activeCell="D15" sqref="D15"/>
      <selection pane="bottomRight" activeCell="I35" sqref="I35"/>
    </sheetView>
  </sheetViews>
  <sheetFormatPr baseColWidth="10" defaultColWidth="8.83203125" defaultRowHeight="15"/>
  <cols>
    <col min="1" max="1" width="3.83203125" bestFit="1" customWidth="1"/>
    <col min="2" max="2" width="38.5" customWidth="1"/>
    <col min="3" max="12" width="13.5" customWidth="1"/>
    <col min="13" max="15" width="16.33203125" style="86" bestFit="1" customWidth="1"/>
  </cols>
  <sheetData>
    <row r="1" spans="1:17">
      <c r="B1" t="s">
        <v>40</v>
      </c>
      <c r="P1" s="8"/>
      <c r="Q1" s="8"/>
    </row>
    <row r="2" spans="1:17">
      <c r="A2" s="13" t="s">
        <v>0</v>
      </c>
      <c r="B2" s="13" t="s">
        <v>9</v>
      </c>
      <c r="C2" s="60">
        <f>PELAKU!F2</f>
        <v>44104</v>
      </c>
      <c r="D2" s="60">
        <f>PELAKU!G2</f>
        <v>44135</v>
      </c>
      <c r="E2" s="60">
        <f>PELAKU!H2</f>
        <v>44165</v>
      </c>
      <c r="F2" s="60">
        <f>PELAKU!I2</f>
        <v>44196</v>
      </c>
      <c r="G2" s="60">
        <f>PELAKU!J2</f>
        <v>44227</v>
      </c>
      <c r="H2" s="60">
        <f>PELAKU!K2</f>
        <v>44255</v>
      </c>
      <c r="I2" s="60">
        <f>PELAKU!L2</f>
        <v>44286</v>
      </c>
      <c r="J2" s="60">
        <f>PELAKU!M2</f>
        <v>44316</v>
      </c>
      <c r="K2" s="60">
        <f>PELAKU!N2</f>
        <v>44347</v>
      </c>
      <c r="L2" s="60">
        <f>PELAKU!O2</f>
        <v>44377</v>
      </c>
      <c r="M2" s="60">
        <f>PELAKU!P2</f>
        <v>44408</v>
      </c>
      <c r="N2" s="60">
        <f>PELAKU!Q2</f>
        <v>44439</v>
      </c>
      <c r="O2" s="60">
        <f>PELAKU!R2</f>
        <v>44469</v>
      </c>
      <c r="P2" s="8"/>
      <c r="Q2" s="8"/>
    </row>
    <row r="3" spans="1:17" ht="19">
      <c r="A3" s="14">
        <v>1</v>
      </c>
      <c r="B3" s="15" t="s">
        <v>116</v>
      </c>
      <c r="C3" s="72">
        <v>214.64977427055999</v>
      </c>
      <c r="D3" s="72">
        <v>207.36807721456</v>
      </c>
      <c r="E3" s="72">
        <v>274.85490792256002</v>
      </c>
      <c r="F3" s="72">
        <v>361.50802556155998</v>
      </c>
      <c r="G3" s="72">
        <v>288.97106167255998</v>
      </c>
      <c r="H3" s="72">
        <v>357.57263068556</v>
      </c>
      <c r="I3" s="72">
        <v>299.03151402056</v>
      </c>
      <c r="J3" s="72">
        <v>286.80852895656</v>
      </c>
      <c r="K3" s="72">
        <v>377.79852412755997</v>
      </c>
      <c r="L3" s="72">
        <v>713.80178495156008</v>
      </c>
      <c r="M3" s="87">
        <v>630.57719093156004</v>
      </c>
      <c r="N3" s="87">
        <v>593.94493629056001</v>
      </c>
      <c r="O3" s="87">
        <v>358.89142329056</v>
      </c>
      <c r="P3" s="84"/>
      <c r="Q3" s="8"/>
    </row>
    <row r="4" spans="1:17" ht="19">
      <c r="A4" s="14">
        <v>2</v>
      </c>
      <c r="B4" s="15" t="s">
        <v>117</v>
      </c>
      <c r="C4" s="72">
        <v>1002.4517002269999</v>
      </c>
      <c r="D4" s="72">
        <v>844.75225740899998</v>
      </c>
      <c r="E4" s="72">
        <v>1374.5515248900001</v>
      </c>
      <c r="F4" s="72">
        <v>733.07236021300002</v>
      </c>
      <c r="G4" s="72">
        <v>836.310820562</v>
      </c>
      <c r="H4" s="72">
        <v>1330.8325592199999</v>
      </c>
      <c r="I4" s="72">
        <v>1093.327376315</v>
      </c>
      <c r="J4" s="72">
        <v>826.51369395400002</v>
      </c>
      <c r="K4" s="72">
        <v>1177.4715863399999</v>
      </c>
      <c r="L4" s="72">
        <v>1369.9480201599999</v>
      </c>
      <c r="M4" s="87">
        <v>1778.2746725919999</v>
      </c>
      <c r="N4" s="87">
        <v>874.49614338799995</v>
      </c>
      <c r="O4" s="87">
        <v>598.45425048699997</v>
      </c>
      <c r="P4" s="84"/>
      <c r="Q4" s="8"/>
    </row>
    <row r="5" spans="1:17" ht="19">
      <c r="A5" s="14">
        <v>3</v>
      </c>
      <c r="B5" s="15" t="s">
        <v>118</v>
      </c>
      <c r="C5" s="72">
        <v>16019.385174155999</v>
      </c>
      <c r="D5" s="72">
        <v>16480.069302207001</v>
      </c>
      <c r="E5" s="72">
        <v>16663.234638778998</v>
      </c>
      <c r="F5" s="72">
        <v>18492.121243410002</v>
      </c>
      <c r="G5" s="72">
        <v>17821.588641687002</v>
      </c>
      <c r="H5" s="72">
        <v>17762.758322266</v>
      </c>
      <c r="I5" s="72">
        <v>15414.581567206</v>
      </c>
      <c r="J5" s="72">
        <v>14765.616255356001</v>
      </c>
      <c r="K5" s="72">
        <v>15735.136666269</v>
      </c>
      <c r="L5" s="72">
        <v>16839.366663273999</v>
      </c>
      <c r="M5" s="87">
        <v>15360.646629483999</v>
      </c>
      <c r="N5" s="87">
        <v>14937.993250116</v>
      </c>
      <c r="O5" s="87">
        <v>13457.498355995</v>
      </c>
      <c r="P5" s="84"/>
      <c r="Q5" s="8"/>
    </row>
    <row r="6" spans="1:17" ht="19">
      <c r="A6" s="14">
        <v>4</v>
      </c>
      <c r="B6" s="15" t="s">
        <v>119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79</v>
      </c>
      <c r="I6" s="72">
        <v>0</v>
      </c>
      <c r="J6" s="72">
        <v>0</v>
      </c>
      <c r="K6" s="72">
        <v>0</v>
      </c>
      <c r="L6" s="72">
        <v>0</v>
      </c>
      <c r="M6" s="87">
        <v>0</v>
      </c>
      <c r="N6" s="87">
        <v>0</v>
      </c>
      <c r="O6" s="87">
        <v>9.5509463399999994</v>
      </c>
      <c r="P6" s="84"/>
      <c r="Q6" s="8"/>
    </row>
    <row r="7" spans="1:17" ht="19">
      <c r="A7" s="14">
        <v>5</v>
      </c>
      <c r="B7" s="15" t="s">
        <v>120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87">
        <v>0</v>
      </c>
      <c r="N7" s="87">
        <v>0</v>
      </c>
      <c r="O7" s="87">
        <v>0</v>
      </c>
      <c r="P7" s="84"/>
      <c r="Q7" s="8"/>
    </row>
    <row r="8" spans="1:17" ht="19">
      <c r="A8" s="14">
        <v>6</v>
      </c>
      <c r="B8" s="15" t="s">
        <v>121</v>
      </c>
      <c r="C8" s="72">
        <v>44549.355516142779</v>
      </c>
      <c r="D8" s="72">
        <v>44938.298948503791</v>
      </c>
      <c r="E8" s="72">
        <v>45295.874635931861</v>
      </c>
      <c r="F8" s="72">
        <v>46155.337164570505</v>
      </c>
      <c r="G8" s="72">
        <v>47001.626105756368</v>
      </c>
      <c r="H8" s="72">
        <v>47562.451226187055</v>
      </c>
      <c r="I8" s="72">
        <v>48363.578748635089</v>
      </c>
      <c r="J8" s="72">
        <v>49239.946104381212</v>
      </c>
      <c r="K8" s="72">
        <v>49825.737284255971</v>
      </c>
      <c r="L8" s="72">
        <v>50541.616349276912</v>
      </c>
      <c r="M8" s="87">
        <v>51255.865875651005</v>
      </c>
      <c r="N8" s="87">
        <v>52281.477595112563</v>
      </c>
      <c r="O8" s="87">
        <v>52339.718459915734</v>
      </c>
      <c r="P8" s="84"/>
      <c r="Q8" s="8"/>
    </row>
    <row r="9" spans="1:17" ht="19">
      <c r="A9" s="14">
        <v>7</v>
      </c>
      <c r="B9" s="15" t="s">
        <v>122</v>
      </c>
      <c r="C9" s="72">
        <v>15630.766735114397</v>
      </c>
      <c r="D9" s="72">
        <v>16662.637378546995</v>
      </c>
      <c r="E9" s="72">
        <v>18705.686560198999</v>
      </c>
      <c r="F9" s="72">
        <v>20738.762221679001</v>
      </c>
      <c r="G9" s="72">
        <v>19586.747654682946</v>
      </c>
      <c r="H9" s="72">
        <v>20728.204263083</v>
      </c>
      <c r="I9" s="72">
        <v>19376.816702032</v>
      </c>
      <c r="J9" s="72">
        <v>19134.120465818021</v>
      </c>
      <c r="K9" s="72">
        <v>18779.579429400852</v>
      </c>
      <c r="L9" s="72">
        <v>18925.299542135468</v>
      </c>
      <c r="M9" s="87">
        <v>19255.453474006601</v>
      </c>
      <c r="N9" s="87">
        <v>19788.233508537018</v>
      </c>
      <c r="O9" s="87">
        <v>20961.447602644021</v>
      </c>
      <c r="P9" s="84"/>
      <c r="Q9" s="8"/>
    </row>
    <row r="10" spans="1:17" ht="19">
      <c r="A10" s="14">
        <v>8</v>
      </c>
      <c r="B10" s="15" t="s">
        <v>123</v>
      </c>
      <c r="C10" s="72">
        <v>40838.457817942151</v>
      </c>
      <c r="D10" s="72">
        <v>40784.061568146091</v>
      </c>
      <c r="E10" s="72">
        <v>41219.731650945039</v>
      </c>
      <c r="F10" s="72">
        <v>41724.686388689159</v>
      </c>
      <c r="G10" s="72">
        <v>41506.162711229146</v>
      </c>
      <c r="H10" s="72">
        <v>40223.079390968596</v>
      </c>
      <c r="I10" s="72">
        <v>41494.267451746069</v>
      </c>
      <c r="J10" s="72">
        <v>41727.328852945167</v>
      </c>
      <c r="K10" s="72">
        <v>41126.721674094631</v>
      </c>
      <c r="L10" s="72">
        <v>39183.544989741364</v>
      </c>
      <c r="M10" s="87">
        <v>39906.294102479842</v>
      </c>
      <c r="N10" s="87">
        <v>39416.399880318095</v>
      </c>
      <c r="O10" s="87">
        <v>40568.702818455204</v>
      </c>
      <c r="P10" s="84"/>
      <c r="Q10" s="8"/>
    </row>
    <row r="11" spans="1:17" ht="19">
      <c r="A11" s="14">
        <v>9</v>
      </c>
      <c r="B11" s="15" t="s">
        <v>124</v>
      </c>
      <c r="C11" s="72">
        <v>2634.9974606835499</v>
      </c>
      <c r="D11" s="72">
        <v>2653.7408862935499</v>
      </c>
      <c r="E11" s="72">
        <v>2688.8111529997</v>
      </c>
      <c r="F11" s="72">
        <v>2790.8516629354704</v>
      </c>
      <c r="G11" s="72">
        <v>2765.6720739744974</v>
      </c>
      <c r="H11" s="72">
        <v>2782.2321971010001</v>
      </c>
      <c r="I11" s="72">
        <v>2848.0290692939998</v>
      </c>
      <c r="J11" s="72">
        <v>2852.4902413247401</v>
      </c>
      <c r="K11" s="72">
        <v>2878.6792398314801</v>
      </c>
      <c r="L11" s="72">
        <v>2831.7237039512302</v>
      </c>
      <c r="M11" s="87">
        <v>3052.8209265349701</v>
      </c>
      <c r="N11" s="87">
        <v>3064.84516010071</v>
      </c>
      <c r="O11" s="87">
        <v>3228.1761581544501</v>
      </c>
      <c r="P11" s="84"/>
      <c r="Q11" s="8"/>
    </row>
    <row r="12" spans="1:17" ht="19">
      <c r="A12" s="14">
        <v>10</v>
      </c>
      <c r="B12" s="15" t="s">
        <v>125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87">
        <v>0</v>
      </c>
      <c r="N12" s="87">
        <v>0</v>
      </c>
      <c r="O12" s="87">
        <v>0</v>
      </c>
      <c r="P12" s="84"/>
      <c r="Q12" s="8"/>
    </row>
    <row r="13" spans="1:17" ht="19">
      <c r="A13" s="14">
        <v>11</v>
      </c>
      <c r="B13" s="15" t="s">
        <v>126</v>
      </c>
      <c r="C13" s="73">
        <v>7472.0748439401796</v>
      </c>
      <c r="D13" s="73">
        <v>7799.0860151549305</v>
      </c>
      <c r="E13" s="73">
        <v>8444.1682924807337</v>
      </c>
      <c r="F13" s="73">
        <v>8919.9453829800932</v>
      </c>
      <c r="G13" s="73">
        <v>8554.4992299761961</v>
      </c>
      <c r="H13" s="73">
        <v>8731.2038913593442</v>
      </c>
      <c r="I13" s="73">
        <v>8371.5044530327559</v>
      </c>
      <c r="J13" s="73">
        <v>8423.3868336067935</v>
      </c>
      <c r="K13" s="73">
        <v>8534.4402679644045</v>
      </c>
      <c r="L13" s="73">
        <v>8495.8007458670272</v>
      </c>
      <c r="M13" s="87">
        <v>8423.8603015861281</v>
      </c>
      <c r="N13" s="87">
        <v>8647.861320509217</v>
      </c>
      <c r="O13" s="87">
        <v>8918.6443385661132</v>
      </c>
      <c r="P13" s="84"/>
      <c r="Q13" s="8"/>
    </row>
    <row r="14" spans="1:17" ht="19">
      <c r="A14" s="14">
        <v>12</v>
      </c>
      <c r="B14" s="15" t="s">
        <v>10</v>
      </c>
      <c r="C14" s="73">
        <v>127.33431336765</v>
      </c>
      <c r="D14" s="73">
        <v>89.447018823530001</v>
      </c>
      <c r="E14" s="73">
        <v>87.297130265000007</v>
      </c>
      <c r="F14" s="73">
        <v>86.090492470589993</v>
      </c>
      <c r="G14" s="73">
        <v>85.404339676470002</v>
      </c>
      <c r="H14" s="73">
        <v>85.250594088</v>
      </c>
      <c r="I14" s="73">
        <v>69.615546499999994</v>
      </c>
      <c r="J14" s="73">
        <v>69.539894500000003</v>
      </c>
      <c r="K14" s="73">
        <v>74.171336999999994</v>
      </c>
      <c r="L14" s="73">
        <v>74.263659500000003</v>
      </c>
      <c r="M14" s="87">
        <v>74.698713999999995</v>
      </c>
      <c r="N14" s="87">
        <v>73.999087000000003</v>
      </c>
      <c r="O14" s="87">
        <v>74.039812499999996</v>
      </c>
      <c r="P14" s="84"/>
      <c r="Q14" s="8"/>
    </row>
    <row r="15" spans="1:17" ht="19">
      <c r="A15" s="14">
        <v>13</v>
      </c>
      <c r="B15" s="15" t="s">
        <v>112</v>
      </c>
      <c r="C15" s="73">
        <v>467.42093668676983</v>
      </c>
      <c r="D15" s="73">
        <v>462.113749479869</v>
      </c>
      <c r="E15" s="73">
        <v>453.32065052756712</v>
      </c>
      <c r="F15" s="73">
        <v>542.3434608812604</v>
      </c>
      <c r="G15" s="73">
        <v>534.30326153090596</v>
      </c>
      <c r="H15" s="73">
        <v>532.79878210967354</v>
      </c>
      <c r="I15" s="73">
        <v>496.15897851059037</v>
      </c>
      <c r="J15" s="73">
        <v>490.33571757763519</v>
      </c>
      <c r="K15" s="73">
        <v>477.4238983658401</v>
      </c>
      <c r="L15" s="73">
        <v>452.95824609082831</v>
      </c>
      <c r="M15" s="87">
        <v>442.94235127180559</v>
      </c>
      <c r="N15" s="87">
        <v>400.4380935391145</v>
      </c>
      <c r="O15" s="87">
        <v>373.99668506406817</v>
      </c>
      <c r="P15" s="84"/>
      <c r="Q15" s="8"/>
    </row>
    <row r="16" spans="1:17" ht="19">
      <c r="A16" s="14">
        <v>14</v>
      </c>
      <c r="B16" s="15" t="s">
        <v>113</v>
      </c>
      <c r="C16" s="73">
        <v>3.3805379823599995</v>
      </c>
      <c r="D16" s="73">
        <v>3.5918224833599997</v>
      </c>
      <c r="E16" s="73">
        <v>3.6340793833599996</v>
      </c>
      <c r="F16" s="73">
        <v>3.8031069843599998</v>
      </c>
      <c r="G16" s="73">
        <v>3.6313959843599997</v>
      </c>
      <c r="H16" s="73">
        <v>3.6763362833599995</v>
      </c>
      <c r="I16" s="73">
        <v>3.6340793833599996</v>
      </c>
      <c r="J16" s="73">
        <v>14.326894683360001</v>
      </c>
      <c r="K16" s="73">
        <v>3.5918365113599995</v>
      </c>
      <c r="L16" s="73">
        <v>3.7608641113599997</v>
      </c>
      <c r="M16" s="87">
        <v>3.7186072113599997</v>
      </c>
      <c r="N16" s="87">
        <v>3.8031210123599997</v>
      </c>
      <c r="O16" s="87">
        <v>3.7516077123599998</v>
      </c>
      <c r="P16" s="84"/>
      <c r="Q16" s="8"/>
    </row>
    <row r="17" spans="1:17" ht="19">
      <c r="A17" s="14">
        <v>15</v>
      </c>
      <c r="B17" s="15" t="s">
        <v>114</v>
      </c>
      <c r="C17" s="72">
        <v>37.027999999999999</v>
      </c>
      <c r="D17" s="72">
        <v>37.027999999999999</v>
      </c>
      <c r="E17" s="72">
        <v>37.027999999999999</v>
      </c>
      <c r="F17" s="73">
        <v>36.646335000000001</v>
      </c>
      <c r="G17" s="73">
        <v>36.036000000000001</v>
      </c>
      <c r="H17" s="73">
        <v>36.036000000000001</v>
      </c>
      <c r="I17" s="73">
        <v>36.036000000000001</v>
      </c>
      <c r="J17" s="73">
        <v>27.469000000000001</v>
      </c>
      <c r="K17" s="73">
        <v>34.532600000000002</v>
      </c>
      <c r="L17" s="73">
        <v>34.518839999999997</v>
      </c>
      <c r="M17" s="87">
        <v>36.748415600000001</v>
      </c>
      <c r="N17" s="87">
        <v>34.446680000000001</v>
      </c>
      <c r="O17" s="87">
        <v>36.744415600000004</v>
      </c>
      <c r="P17" s="84"/>
      <c r="Q17" s="8"/>
    </row>
    <row r="18" spans="1:17" ht="19">
      <c r="A18" s="14">
        <v>16</v>
      </c>
      <c r="B18" s="15" t="s">
        <v>115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87">
        <v>0</v>
      </c>
      <c r="N18" s="87">
        <v>0</v>
      </c>
      <c r="O18" s="87">
        <v>0</v>
      </c>
      <c r="P18" s="84"/>
      <c r="Q18" s="8"/>
    </row>
    <row r="19" spans="1:17" ht="19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87">
        <v>0</v>
      </c>
      <c r="N19" s="87">
        <v>0</v>
      </c>
      <c r="O19" s="87">
        <v>0</v>
      </c>
      <c r="P19" s="84"/>
      <c r="Q19" s="8"/>
    </row>
    <row r="20" spans="1:17" ht="19">
      <c r="A20" s="14">
        <v>18</v>
      </c>
      <c r="B20" s="15" t="s">
        <v>12</v>
      </c>
      <c r="C20" s="73">
        <v>8401.79799791611</v>
      </c>
      <c r="D20" s="73">
        <v>8466.8491090581101</v>
      </c>
      <c r="E20" s="73">
        <v>8594.7385179261109</v>
      </c>
      <c r="F20" s="73">
        <v>8568.82302471611</v>
      </c>
      <c r="G20" s="73">
        <v>8491.5754893901103</v>
      </c>
      <c r="H20" s="73">
        <v>8537.8675114261096</v>
      </c>
      <c r="I20" s="73">
        <v>8582.170913074111</v>
      </c>
      <c r="J20" s="73">
        <v>8612.678850063081</v>
      </c>
      <c r="K20" s="73">
        <v>8591.5522806530807</v>
      </c>
      <c r="L20" s="73">
        <v>8484.5925631115806</v>
      </c>
      <c r="M20" s="87">
        <v>8493.0333341835794</v>
      </c>
      <c r="N20" s="87">
        <v>8802.9609797735793</v>
      </c>
      <c r="O20" s="87">
        <v>8811.2103543535795</v>
      </c>
      <c r="P20" s="84"/>
      <c r="Q20" s="8"/>
    </row>
    <row r="21" spans="1:17" ht="19">
      <c r="A21" s="14">
        <v>19</v>
      </c>
      <c r="B21" s="15" t="s">
        <v>127</v>
      </c>
      <c r="C21" s="73">
        <v>4396.4942515949997</v>
      </c>
      <c r="D21" s="73">
        <v>4392.5183359430002</v>
      </c>
      <c r="E21" s="73">
        <v>4395.4180653769999</v>
      </c>
      <c r="F21" s="73">
        <v>4383.0893146730004</v>
      </c>
      <c r="G21" s="73">
        <v>4382.4320991280001</v>
      </c>
      <c r="H21" s="73">
        <v>4397.4827613360003</v>
      </c>
      <c r="I21" s="73">
        <v>4393.0434255050004</v>
      </c>
      <c r="J21" s="73">
        <v>4406.5645590459999</v>
      </c>
      <c r="K21" s="73">
        <v>4408.3002055429997</v>
      </c>
      <c r="L21" s="73">
        <v>4401.4827313019996</v>
      </c>
      <c r="M21" s="87">
        <v>4401.6686526699996</v>
      </c>
      <c r="N21" s="87">
        <v>4509.8431367989997</v>
      </c>
      <c r="O21" s="87">
        <v>4510.8024683619997</v>
      </c>
      <c r="P21" s="84"/>
      <c r="Q21" s="8"/>
    </row>
    <row r="22" spans="1:17" ht="19">
      <c r="A22" s="14">
        <v>20</v>
      </c>
      <c r="B22" s="15" t="s">
        <v>128</v>
      </c>
      <c r="C22" s="73">
        <v>1495.327755586</v>
      </c>
      <c r="D22" s="73">
        <v>1495.321532853</v>
      </c>
      <c r="E22" s="73">
        <v>1449.2563969400001</v>
      </c>
      <c r="F22" s="73">
        <v>1448.617484522</v>
      </c>
      <c r="G22" s="73">
        <v>1452.006271789</v>
      </c>
      <c r="H22" s="73">
        <v>1452.0000490550001</v>
      </c>
      <c r="I22" s="73">
        <v>1445.690704822</v>
      </c>
      <c r="J22" s="73">
        <v>1444.248855688</v>
      </c>
      <c r="K22" s="73">
        <v>1443.328502955</v>
      </c>
      <c r="L22" s="73">
        <v>1447.391275726</v>
      </c>
      <c r="M22" s="87">
        <v>1447.385052993</v>
      </c>
      <c r="N22" s="87">
        <v>1447.3788302800001</v>
      </c>
      <c r="O22" s="87">
        <v>1447.3726075469999</v>
      </c>
      <c r="P22" s="84"/>
      <c r="Q22" s="8"/>
    </row>
    <row r="23" spans="1:17" ht="19">
      <c r="A23" s="14">
        <v>21</v>
      </c>
      <c r="B23" s="15" t="s">
        <v>129</v>
      </c>
      <c r="C23" s="73">
        <v>7372.1825673938702</v>
      </c>
      <c r="D23" s="73">
        <v>7374.4116517248704</v>
      </c>
      <c r="E23" s="73">
        <v>7381.6644007668701</v>
      </c>
      <c r="F23" s="73">
        <v>7482.5230471548703</v>
      </c>
      <c r="G23" s="73">
        <v>7484.9981663518702</v>
      </c>
      <c r="H23" s="73">
        <v>7530.9657937968705</v>
      </c>
      <c r="I23" s="73">
        <v>7516.2049430358702</v>
      </c>
      <c r="J23" s="73">
        <v>7478.6586081568703</v>
      </c>
      <c r="K23" s="73">
        <v>7476.3624313928703</v>
      </c>
      <c r="L23" s="73">
        <v>7483.8304797379997</v>
      </c>
      <c r="M23" s="87">
        <v>7483.663955561</v>
      </c>
      <c r="N23" s="87">
        <v>7475.1974866769997</v>
      </c>
      <c r="O23" s="87">
        <v>7475.6725433769998</v>
      </c>
      <c r="P23" s="84"/>
      <c r="Q23" s="8"/>
    </row>
    <row r="24" spans="1:17">
      <c r="A24" s="14">
        <v>22</v>
      </c>
      <c r="B24" s="17" t="s">
        <v>13</v>
      </c>
      <c r="C24" s="74">
        <v>150663.10538300438</v>
      </c>
      <c r="D24" s="74">
        <v>152691.29565384172</v>
      </c>
      <c r="E24" s="74">
        <v>157069.27060533382</v>
      </c>
      <c r="F24" s="74">
        <v>162468.22071644093</v>
      </c>
      <c r="G24" s="74">
        <v>160831.9653233914</v>
      </c>
      <c r="H24" s="74">
        <v>162133.41230896564</v>
      </c>
      <c r="I24" s="74">
        <v>159803.69147311238</v>
      </c>
      <c r="J24" s="74">
        <v>159800.03335605745</v>
      </c>
      <c r="K24" s="74">
        <v>160944.827764705</v>
      </c>
      <c r="L24" s="74">
        <v>161283.90045893739</v>
      </c>
      <c r="M24" s="88">
        <v>162047.65225675685</v>
      </c>
      <c r="N24" s="88">
        <v>162353.31920945318</v>
      </c>
      <c r="O24" s="88">
        <v>163174.67484836405</v>
      </c>
      <c r="P24" s="8"/>
      <c r="Q24" s="8"/>
    </row>
    <row r="25" spans="1:17" ht="19">
      <c r="A25" s="14">
        <v>23</v>
      </c>
      <c r="B25" s="15" t="s">
        <v>14</v>
      </c>
      <c r="C25" s="73">
        <v>905.45351673075015</v>
      </c>
      <c r="D25" s="73">
        <v>861.48475981491993</v>
      </c>
      <c r="E25" s="73">
        <v>1044.3826183649198</v>
      </c>
      <c r="F25" s="73">
        <v>669.66886614199984</v>
      </c>
      <c r="G25" s="73">
        <v>714.08179443528002</v>
      </c>
      <c r="H25" s="73">
        <v>765.11907628562017</v>
      </c>
      <c r="I25" s="73">
        <v>651.69373870339018</v>
      </c>
      <c r="J25" s="73">
        <v>822.51248700934013</v>
      </c>
      <c r="K25" s="73">
        <v>808.44120498345001</v>
      </c>
      <c r="L25" s="73">
        <v>935.44823665881984</v>
      </c>
      <c r="M25" s="87">
        <v>1080.2315899661899</v>
      </c>
      <c r="N25" s="87">
        <v>1121.1891736055898</v>
      </c>
      <c r="O25" s="87">
        <v>1321.89451615645</v>
      </c>
      <c r="P25" s="84"/>
      <c r="Q25" s="8"/>
    </row>
    <row r="26" spans="1:17" ht="19">
      <c r="A26" s="14">
        <v>24</v>
      </c>
      <c r="B26" s="16" t="s">
        <v>15</v>
      </c>
      <c r="C26" s="73">
        <v>254.26606632791999</v>
      </c>
      <c r="D26" s="73">
        <v>264.29009822042997</v>
      </c>
      <c r="E26" s="73">
        <v>249.72368820845</v>
      </c>
      <c r="F26" s="73">
        <v>125.33051813495</v>
      </c>
      <c r="G26" s="73">
        <v>161.61585277795001</v>
      </c>
      <c r="H26" s="73">
        <v>156.43198095796004</v>
      </c>
      <c r="I26" s="73">
        <v>143.34316747296</v>
      </c>
      <c r="J26" s="73">
        <v>121.99064217396</v>
      </c>
      <c r="K26" s="73">
        <v>128.58346920071</v>
      </c>
      <c r="L26" s="73">
        <v>133.15391376916</v>
      </c>
      <c r="M26" s="87">
        <v>134.51870786916001</v>
      </c>
      <c r="N26" s="87">
        <v>135.59335238916</v>
      </c>
      <c r="O26" s="87">
        <v>135.36851969016001</v>
      </c>
      <c r="P26" s="84"/>
      <c r="Q26" s="8"/>
    </row>
    <row r="27" spans="1:17" ht="19">
      <c r="A27" s="14">
        <v>25</v>
      </c>
      <c r="B27" s="16" t="s">
        <v>16</v>
      </c>
      <c r="C27" s="73">
        <v>106.49674854494999</v>
      </c>
      <c r="D27" s="73">
        <v>39.022490744469998</v>
      </c>
      <c r="E27" s="73">
        <v>35.414601410949999</v>
      </c>
      <c r="F27" s="73">
        <v>27.76251697995</v>
      </c>
      <c r="G27" s="73">
        <v>31.560176909950002</v>
      </c>
      <c r="H27" s="73">
        <v>31.25308399895</v>
      </c>
      <c r="I27" s="73">
        <v>27.27950839395</v>
      </c>
      <c r="J27" s="73">
        <v>24.604836044950002</v>
      </c>
      <c r="K27" s="73">
        <v>47.550698835949994</v>
      </c>
      <c r="L27" s="73">
        <v>27.03096588595</v>
      </c>
      <c r="M27" s="87">
        <v>26.682513530950001</v>
      </c>
      <c r="N27" s="87">
        <v>26.67529194395</v>
      </c>
      <c r="O27" s="87">
        <v>26.777284623949999</v>
      </c>
      <c r="P27" s="84"/>
      <c r="Q27" s="8"/>
    </row>
    <row r="28" spans="1:17" ht="19">
      <c r="A28" s="14">
        <v>26</v>
      </c>
      <c r="B28" s="16" t="s">
        <v>131</v>
      </c>
      <c r="C28" s="72">
        <v>0</v>
      </c>
      <c r="D28" s="72">
        <v>0</v>
      </c>
      <c r="E28" s="72">
        <v>0</v>
      </c>
      <c r="F28" s="73">
        <v>0</v>
      </c>
      <c r="G28" s="73">
        <v>26.225866139000001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87">
        <v>0</v>
      </c>
      <c r="N28" s="87">
        <v>0</v>
      </c>
      <c r="O28" s="87">
        <v>0</v>
      </c>
      <c r="P28" s="84"/>
      <c r="Q28" s="8"/>
    </row>
    <row r="29" spans="1:17" ht="19">
      <c r="A29" s="14">
        <v>27</v>
      </c>
      <c r="B29" s="16" t="s">
        <v>17</v>
      </c>
      <c r="C29" s="73">
        <v>2463.32837888311</v>
      </c>
      <c r="D29" s="73">
        <v>2308.0155186809197</v>
      </c>
      <c r="E29" s="73">
        <v>2280.2327903914197</v>
      </c>
      <c r="F29" s="73">
        <v>2055.7276046449201</v>
      </c>
      <c r="G29" s="73">
        <v>2487.0856459599199</v>
      </c>
      <c r="H29" s="73">
        <v>2305.1501767509199</v>
      </c>
      <c r="I29" s="73">
        <v>3271.67067438292</v>
      </c>
      <c r="J29" s="73">
        <v>3405.0581975149198</v>
      </c>
      <c r="K29" s="73">
        <v>2546.6509742979201</v>
      </c>
      <c r="L29" s="73">
        <v>2663.5543888329198</v>
      </c>
      <c r="M29" s="87">
        <v>2865.5710948665201</v>
      </c>
      <c r="N29" s="87">
        <v>3120.1206827245201</v>
      </c>
      <c r="O29" s="87">
        <v>2958.9107377339201</v>
      </c>
      <c r="P29" s="84"/>
      <c r="Q29" s="8"/>
    </row>
    <row r="30" spans="1:17" ht="19">
      <c r="A30" s="14">
        <v>28</v>
      </c>
      <c r="B30" s="15" t="s">
        <v>18</v>
      </c>
      <c r="C30" s="73">
        <v>121.33096617699999</v>
      </c>
      <c r="D30" s="73">
        <v>123.29423737899999</v>
      </c>
      <c r="E30" s="73">
        <v>123.64330318</v>
      </c>
      <c r="F30" s="73">
        <v>107.74639845100027</v>
      </c>
      <c r="G30" s="73">
        <v>111.06111612500138</v>
      </c>
      <c r="H30" s="73">
        <v>112.40290866100094</v>
      </c>
      <c r="I30" s="73">
        <v>112.66641901800332</v>
      </c>
      <c r="J30" s="73">
        <v>70.20544673799985</v>
      </c>
      <c r="K30" s="73">
        <v>72.125024647003642</v>
      </c>
      <c r="L30" s="73">
        <v>74.087644292998348</v>
      </c>
      <c r="M30" s="87">
        <v>74.912347411995725</v>
      </c>
      <c r="N30" s="87">
        <v>70.071233066001341</v>
      </c>
      <c r="O30" s="87">
        <v>68.327930253001355</v>
      </c>
      <c r="P30" s="84"/>
      <c r="Q30" s="8"/>
    </row>
    <row r="31" spans="1:17" ht="19">
      <c r="A31" s="14">
        <v>29</v>
      </c>
      <c r="B31" s="15" t="s">
        <v>19</v>
      </c>
      <c r="C31" s="73">
        <v>387.43014065258785</v>
      </c>
      <c r="D31" s="73">
        <v>404.19139105319789</v>
      </c>
      <c r="E31" s="73">
        <v>376.92889267415785</v>
      </c>
      <c r="F31" s="73">
        <v>361.53561462818004</v>
      </c>
      <c r="G31" s="73">
        <v>340.68136717515995</v>
      </c>
      <c r="H31" s="73">
        <v>351.99460392160006</v>
      </c>
      <c r="I31" s="73">
        <v>353.22474853492002</v>
      </c>
      <c r="J31" s="73">
        <v>363.59637917773779</v>
      </c>
      <c r="K31" s="73">
        <v>374.61866597481179</v>
      </c>
      <c r="L31" s="73">
        <v>455.4167301743318</v>
      </c>
      <c r="M31" s="87">
        <v>444.66926495331182</v>
      </c>
      <c r="N31" s="87">
        <v>443.9647064907918</v>
      </c>
      <c r="O31" s="87">
        <v>435.636418406774</v>
      </c>
      <c r="P31" s="84"/>
      <c r="Q31" s="8"/>
    </row>
    <row r="32" spans="1:17" ht="19">
      <c r="A32" s="14">
        <v>30</v>
      </c>
      <c r="B32" s="15" t="s">
        <v>20</v>
      </c>
      <c r="C32" s="73">
        <v>200.24877434231522</v>
      </c>
      <c r="D32" s="73">
        <v>257.3677115314826</v>
      </c>
      <c r="E32" s="73">
        <v>308.77108411173998</v>
      </c>
      <c r="F32" s="73">
        <v>195.99224327393</v>
      </c>
      <c r="G32" s="73">
        <v>238.4401549404952</v>
      </c>
      <c r="H32" s="73">
        <v>377.98860130649518</v>
      </c>
      <c r="I32" s="73">
        <v>212.57474593849741</v>
      </c>
      <c r="J32" s="73">
        <v>288.31673189449998</v>
      </c>
      <c r="K32" s="73">
        <v>275.7650707725</v>
      </c>
      <c r="L32" s="73">
        <v>211.29331940754</v>
      </c>
      <c r="M32" s="87">
        <v>470.66949953549999</v>
      </c>
      <c r="N32" s="87">
        <v>292.5013059945</v>
      </c>
      <c r="O32" s="87">
        <v>393.70391453449997</v>
      </c>
      <c r="P32" s="84"/>
      <c r="Q32" s="8"/>
    </row>
    <row r="33" spans="1:17" ht="19">
      <c r="A33" s="14">
        <v>31</v>
      </c>
      <c r="B33" s="15" t="s">
        <v>21</v>
      </c>
      <c r="C33" s="73">
        <v>1570.4008748521262</v>
      </c>
      <c r="D33" s="73">
        <v>1747.1616712234877</v>
      </c>
      <c r="E33" s="73">
        <v>1378.7123122743872</v>
      </c>
      <c r="F33" s="73">
        <v>1434.146079147614</v>
      </c>
      <c r="G33" s="73">
        <v>1609.5821141631786</v>
      </c>
      <c r="H33" s="73">
        <v>1602.6325200142039</v>
      </c>
      <c r="I33" s="73">
        <v>1644.59255153604</v>
      </c>
      <c r="J33" s="73">
        <v>1787.858654077477</v>
      </c>
      <c r="K33" s="73">
        <v>1508.1735122673012</v>
      </c>
      <c r="L33" s="73">
        <v>1639.9116899156377</v>
      </c>
      <c r="M33" s="87">
        <v>1772.1612104482051</v>
      </c>
      <c r="N33" s="87">
        <v>1735.0314965452601</v>
      </c>
      <c r="O33" s="87">
        <v>1697.1168410634693</v>
      </c>
      <c r="P33" s="84"/>
      <c r="Q33" s="8"/>
    </row>
    <row r="34" spans="1:17" ht="19">
      <c r="A34" s="14">
        <v>32</v>
      </c>
      <c r="B34" s="15" t="s">
        <v>22</v>
      </c>
      <c r="C34" s="73">
        <v>122.99791207299</v>
      </c>
      <c r="D34" s="73">
        <v>119.33169828399001</v>
      </c>
      <c r="E34" s="73">
        <v>116.26859075999</v>
      </c>
      <c r="F34" s="73">
        <v>123.03024060698999</v>
      </c>
      <c r="G34" s="73">
        <v>43.237522032990007</v>
      </c>
      <c r="H34" s="73">
        <v>118.73728623899001</v>
      </c>
      <c r="I34" s="73">
        <v>38.797469719990005</v>
      </c>
      <c r="J34" s="73">
        <v>203.36830293098998</v>
      </c>
      <c r="K34" s="73">
        <v>115.68852391399001</v>
      </c>
      <c r="L34" s="73">
        <v>41.526320995990005</v>
      </c>
      <c r="M34" s="87">
        <v>40.258534655990005</v>
      </c>
      <c r="N34" s="87">
        <v>51.860680180989995</v>
      </c>
      <c r="O34" s="87">
        <v>39.113358677999997</v>
      </c>
      <c r="P34" s="84"/>
      <c r="Q34" s="8"/>
    </row>
    <row r="35" spans="1:17" ht="23">
      <c r="A35" s="14">
        <v>33</v>
      </c>
      <c r="B35" s="17" t="s">
        <v>23</v>
      </c>
      <c r="C35" s="75">
        <v>6131.9533785837502</v>
      </c>
      <c r="D35" s="75">
        <v>6124.1595769319001</v>
      </c>
      <c r="E35" s="75">
        <v>5914.0778813760144</v>
      </c>
      <c r="F35" s="75">
        <v>5100.9400820095343</v>
      </c>
      <c r="G35" s="75">
        <v>5763.5716106589252</v>
      </c>
      <c r="H35" s="75">
        <v>5821.710238135739</v>
      </c>
      <c r="I35" s="75">
        <v>6455.8430237006705</v>
      </c>
      <c r="J35" s="75">
        <v>7087.5116775618799</v>
      </c>
      <c r="K35" s="75">
        <v>5877.5971448936361</v>
      </c>
      <c r="L35" s="75">
        <v>6181.4232099333476</v>
      </c>
      <c r="M35" s="88">
        <v>6909.674763237821</v>
      </c>
      <c r="N35" s="88">
        <v>6997.0079229407629</v>
      </c>
      <c r="O35" s="88">
        <v>7076.8495211402233</v>
      </c>
      <c r="P35" s="85"/>
      <c r="Q35" s="8"/>
    </row>
    <row r="36" spans="1:17" ht="19">
      <c r="A36" s="14">
        <v>34</v>
      </c>
      <c r="B36" s="15" t="s">
        <v>24</v>
      </c>
      <c r="C36" s="73">
        <v>329.76316246099998</v>
      </c>
      <c r="D36" s="73">
        <v>329.15305277499999</v>
      </c>
      <c r="E36" s="73">
        <v>329.45617289</v>
      </c>
      <c r="F36" s="73">
        <v>330.06144979800001</v>
      </c>
      <c r="G36" s="73">
        <v>329.75259202199999</v>
      </c>
      <c r="H36" s="73">
        <v>329.56390727500002</v>
      </c>
      <c r="I36" s="73">
        <v>330.80759941000002</v>
      </c>
      <c r="J36" s="73">
        <v>330.29114901000332</v>
      </c>
      <c r="K36" s="73">
        <v>329.91697005999998</v>
      </c>
      <c r="L36" s="73">
        <v>329.13862701199497</v>
      </c>
      <c r="M36" s="87">
        <v>329.102022842</v>
      </c>
      <c r="N36" s="87">
        <v>328.54570409500332</v>
      </c>
      <c r="O36" s="87">
        <v>328.05952102800001</v>
      </c>
      <c r="P36" s="84"/>
      <c r="Q36" s="8"/>
    </row>
    <row r="37" spans="1:17" ht="19">
      <c r="A37" s="14">
        <v>35</v>
      </c>
      <c r="B37" s="15" t="s">
        <v>25</v>
      </c>
      <c r="C37" s="73">
        <v>16.74735413583333</v>
      </c>
      <c r="D37" s="73">
        <v>17.061801377083341</v>
      </c>
      <c r="E37" s="73">
        <v>17.46040717775</v>
      </c>
      <c r="F37" s="73">
        <v>18.438230451194439</v>
      </c>
      <c r="G37" s="73">
        <v>18.121972293638891</v>
      </c>
      <c r="H37" s="73">
        <v>18.20570692408333</v>
      </c>
      <c r="I37" s="73">
        <v>17.635848993277772</v>
      </c>
      <c r="J37" s="73">
        <v>17.098059790472227</v>
      </c>
      <c r="K37" s="73">
        <v>16.525232944666669</v>
      </c>
      <c r="L37" s="73">
        <v>16.683314829555549</v>
      </c>
      <c r="M37" s="87">
        <v>15.619232479444451</v>
      </c>
      <c r="N37" s="87">
        <v>15.803070761333331</v>
      </c>
      <c r="O37" s="87">
        <v>15.92605059222222</v>
      </c>
      <c r="P37" s="84"/>
      <c r="Q37" s="8"/>
    </row>
    <row r="38" spans="1:17" ht="19">
      <c r="A38" s="14">
        <v>36</v>
      </c>
      <c r="B38" s="15" t="s">
        <v>26</v>
      </c>
      <c r="C38" s="73">
        <v>24.81167220659562</v>
      </c>
      <c r="D38" s="73">
        <v>24.562681342876708</v>
      </c>
      <c r="E38" s="73">
        <v>22.609676657154438</v>
      </c>
      <c r="F38" s="73">
        <v>25.070973640421531</v>
      </c>
      <c r="G38" s="73">
        <v>24.67716650838889</v>
      </c>
      <c r="H38" s="73">
        <v>24.4339784993611</v>
      </c>
      <c r="I38" s="73">
        <v>23.613957405329991</v>
      </c>
      <c r="J38" s="73">
        <v>23.60275384233001</v>
      </c>
      <c r="K38" s="73">
        <v>23.3722942980868</v>
      </c>
      <c r="L38" s="73">
        <v>23.913844428444449</v>
      </c>
      <c r="M38" s="87">
        <v>23.573489180968881</v>
      </c>
      <c r="N38" s="87">
        <v>23.432585321361131</v>
      </c>
      <c r="O38" s="87">
        <v>22.9871935448611</v>
      </c>
      <c r="P38" s="84"/>
      <c r="Q38" s="8"/>
    </row>
    <row r="39" spans="1:17" ht="19">
      <c r="A39" s="14">
        <v>37</v>
      </c>
      <c r="B39" s="15" t="s">
        <v>27</v>
      </c>
      <c r="C39" s="73">
        <v>12.88207027114678</v>
      </c>
      <c r="D39" s="73">
        <v>12.756847143155682</v>
      </c>
      <c r="E39" s="73">
        <v>14.0668501542029</v>
      </c>
      <c r="F39" s="73">
        <v>20.442989279588453</v>
      </c>
      <c r="G39" s="73">
        <v>20.016356196720668</v>
      </c>
      <c r="H39" s="73">
        <v>19.580919857609569</v>
      </c>
      <c r="I39" s="73">
        <v>19.205484071994377</v>
      </c>
      <c r="J39" s="73">
        <v>18.845469912127015</v>
      </c>
      <c r="K39" s="73">
        <v>18.445908338268421</v>
      </c>
      <c r="L39" s="73">
        <v>18.117760465403961</v>
      </c>
      <c r="M39" s="87">
        <v>17.727321883265077</v>
      </c>
      <c r="N39" s="87">
        <v>17.354561157276198</v>
      </c>
      <c r="O39" s="87">
        <v>17.096061399532861</v>
      </c>
      <c r="P39" s="84"/>
      <c r="Q39" s="8"/>
    </row>
    <row r="40" spans="1:17" ht="19">
      <c r="A40" s="14">
        <v>38</v>
      </c>
      <c r="B40" s="15" t="s">
        <v>28</v>
      </c>
      <c r="C40" s="73">
        <v>5.8490936639999997</v>
      </c>
      <c r="D40" s="73">
        <v>9.7752372679999997</v>
      </c>
      <c r="E40" s="73">
        <v>6.9569480339999998</v>
      </c>
      <c r="F40" s="73">
        <v>7.0367288879999998</v>
      </c>
      <c r="G40" s="73">
        <v>5.1773197309999999</v>
      </c>
      <c r="H40" s="73">
        <v>5.0971385495000003</v>
      </c>
      <c r="I40" s="73">
        <v>7.9081408069999997</v>
      </c>
      <c r="J40" s="73">
        <v>7.8059983329999998</v>
      </c>
      <c r="K40" s="73">
        <v>7.499793478</v>
      </c>
      <c r="L40" s="73">
        <v>7.2346752030000001</v>
      </c>
      <c r="M40" s="87">
        <v>6.9741914200000004</v>
      </c>
      <c r="N40" s="87">
        <v>6.8369989850000001</v>
      </c>
      <c r="O40" s="87">
        <v>6.6002003509999998</v>
      </c>
      <c r="P40" s="84"/>
      <c r="Q40" s="8"/>
    </row>
    <row r="41" spans="1:17" ht="23">
      <c r="A41" s="14">
        <v>39</v>
      </c>
      <c r="B41" s="17" t="s">
        <v>29</v>
      </c>
      <c r="C41" s="74">
        <v>390.05335273857577</v>
      </c>
      <c r="D41" s="74">
        <v>393.30961990611564</v>
      </c>
      <c r="E41" s="74">
        <v>390.55005491310732</v>
      </c>
      <c r="F41" s="74">
        <v>401.05037205720441</v>
      </c>
      <c r="G41" s="74">
        <v>397.74540675174848</v>
      </c>
      <c r="H41" s="74">
        <v>396.881651105554</v>
      </c>
      <c r="I41" s="74">
        <v>399.17103068760207</v>
      </c>
      <c r="J41" s="74">
        <v>397.6434308879326</v>
      </c>
      <c r="K41" s="74">
        <v>395.76019911902199</v>
      </c>
      <c r="L41" s="74">
        <v>395.08822193839899</v>
      </c>
      <c r="M41" s="88">
        <v>392.99625780567845</v>
      </c>
      <c r="N41" s="88">
        <v>391.97292031997398</v>
      </c>
      <c r="O41" s="88">
        <v>390.6690269156162</v>
      </c>
      <c r="P41" s="90"/>
      <c r="Q41" s="8"/>
    </row>
    <row r="42" spans="1:17">
      <c r="A42" s="14">
        <v>40</v>
      </c>
      <c r="B42" s="17" t="s">
        <v>30</v>
      </c>
      <c r="C42" s="74">
        <v>390.12268037278005</v>
      </c>
      <c r="D42" s="74">
        <v>385.22241868578004</v>
      </c>
      <c r="E42" s="74">
        <v>391.55123240778005</v>
      </c>
      <c r="F42" s="74">
        <v>354.198271202</v>
      </c>
      <c r="G42" s="74">
        <v>334.66745657199999</v>
      </c>
      <c r="H42" s="74">
        <v>334.80362593299998</v>
      </c>
      <c r="I42" s="74">
        <v>342.80501906500001</v>
      </c>
      <c r="J42" s="74">
        <v>337.27177395699999</v>
      </c>
      <c r="K42" s="74">
        <v>328.73346861900001</v>
      </c>
      <c r="L42" s="74">
        <v>328.14968090799999</v>
      </c>
      <c r="M42" s="88">
        <v>343.14268004100001</v>
      </c>
      <c r="N42" s="88">
        <v>284.45315626500002</v>
      </c>
      <c r="O42" s="88">
        <v>282.58639736100002</v>
      </c>
      <c r="P42" s="8"/>
      <c r="Q42" s="8"/>
    </row>
    <row r="43" spans="1:17">
      <c r="A43" s="14">
        <v>41</v>
      </c>
      <c r="B43" s="17" t="s">
        <v>31</v>
      </c>
      <c r="C43" s="74">
        <v>157575.23479469947</v>
      </c>
      <c r="D43" s="74">
        <v>159593.98726936546</v>
      </c>
      <c r="E43" s="74">
        <v>163765.44977403068</v>
      </c>
      <c r="F43" s="74">
        <v>168324.40944170975</v>
      </c>
      <c r="G43" s="74">
        <v>167327.94979737414</v>
      </c>
      <c r="H43" s="74">
        <v>168686.80782413992</v>
      </c>
      <c r="I43" s="74">
        <v>167001.5105465657</v>
      </c>
      <c r="J43" s="74">
        <v>167622.46023846429</v>
      </c>
      <c r="K43" s="74">
        <v>167546.91857733665</v>
      </c>
      <c r="L43" s="74">
        <v>168188.56157171712</v>
      </c>
      <c r="M43" s="88">
        <v>169693.4659578414</v>
      </c>
      <c r="N43" s="88">
        <v>170026.75320897895</v>
      </c>
      <c r="O43" s="88">
        <v>170924.77979378091</v>
      </c>
      <c r="P43" s="8"/>
      <c r="Q43" s="8"/>
    </row>
    <row r="44" spans="1:17" ht="19">
      <c r="A44" s="14">
        <v>42</v>
      </c>
      <c r="B44" s="15" t="s">
        <v>133</v>
      </c>
      <c r="C44" s="73">
        <v>113.91174052391</v>
      </c>
      <c r="D44" s="73">
        <v>119.20722363051</v>
      </c>
      <c r="E44" s="73">
        <v>113.87524510364</v>
      </c>
      <c r="F44" s="73">
        <v>133.09704218911</v>
      </c>
      <c r="G44" s="73">
        <v>134.67306635303999</v>
      </c>
      <c r="H44" s="73">
        <v>143.06930828245001</v>
      </c>
      <c r="I44" s="73">
        <v>139.29517048445001</v>
      </c>
      <c r="J44" s="73">
        <v>133.14931559799999</v>
      </c>
      <c r="K44" s="73">
        <v>139.43150324472001</v>
      </c>
      <c r="L44" s="73">
        <v>155.01755089572001</v>
      </c>
      <c r="M44" s="87">
        <v>158.48254977092</v>
      </c>
      <c r="N44" s="87">
        <v>133.78414750819999</v>
      </c>
      <c r="O44" s="87">
        <v>132.44287269441</v>
      </c>
      <c r="P44" s="84"/>
      <c r="Q44" s="8"/>
    </row>
    <row r="45" spans="1:17" ht="19">
      <c r="A45" s="14">
        <v>43</v>
      </c>
      <c r="B45" s="15" t="s">
        <v>134</v>
      </c>
      <c r="C45" s="72">
        <v>0</v>
      </c>
      <c r="D45" s="72">
        <v>0</v>
      </c>
      <c r="E45" s="72">
        <v>0.48992706899999999</v>
      </c>
      <c r="F45" s="73">
        <v>0</v>
      </c>
      <c r="G45" s="73">
        <v>0</v>
      </c>
      <c r="H45" s="73">
        <v>0</v>
      </c>
      <c r="I45" s="73">
        <v>3.1695040000000001E-3</v>
      </c>
      <c r="J45" s="73">
        <v>0</v>
      </c>
      <c r="K45" s="73">
        <v>0</v>
      </c>
      <c r="L45" s="73">
        <v>0</v>
      </c>
      <c r="M45" s="87">
        <v>0</v>
      </c>
      <c r="N45" s="87">
        <v>0</v>
      </c>
      <c r="O45" s="87">
        <v>0</v>
      </c>
      <c r="P45" s="84"/>
      <c r="Q45" s="8"/>
    </row>
    <row r="46" spans="1:17" ht="19">
      <c r="A46" s="14">
        <v>44</v>
      </c>
      <c r="B46" s="15" t="s">
        <v>135</v>
      </c>
      <c r="C46" s="73">
        <v>102.0894147098</v>
      </c>
      <c r="D46" s="73">
        <v>87.893778082089995</v>
      </c>
      <c r="E46" s="73">
        <v>231.61350582136998</v>
      </c>
      <c r="F46" s="73">
        <v>214.79700962608999</v>
      </c>
      <c r="G46" s="73">
        <v>96.069782318839998</v>
      </c>
      <c r="H46" s="73">
        <v>457.07210793609005</v>
      </c>
      <c r="I46" s="73">
        <v>149.83153982209001</v>
      </c>
      <c r="J46" s="73">
        <v>200.51487427909001</v>
      </c>
      <c r="K46" s="73">
        <v>103.58616042209</v>
      </c>
      <c r="L46" s="73">
        <v>293.07224904509002</v>
      </c>
      <c r="M46" s="87">
        <v>121.24964122809</v>
      </c>
      <c r="N46" s="87">
        <v>70.179149732089996</v>
      </c>
      <c r="O46" s="87">
        <v>105.82323534808999</v>
      </c>
      <c r="P46" s="84"/>
      <c r="Q46" s="8"/>
    </row>
    <row r="47" spans="1:17" ht="19">
      <c r="A47" s="14">
        <v>45</v>
      </c>
      <c r="B47" s="15" t="s">
        <v>136</v>
      </c>
      <c r="C47" s="73">
        <v>334.59654609517997</v>
      </c>
      <c r="D47" s="73">
        <v>304.28039563740003</v>
      </c>
      <c r="E47" s="73">
        <v>296.31982411205001</v>
      </c>
      <c r="F47" s="73">
        <v>311.98718694442999</v>
      </c>
      <c r="G47" s="73">
        <v>302.18843414776001</v>
      </c>
      <c r="H47" s="73">
        <v>307.52358277356001</v>
      </c>
      <c r="I47" s="73">
        <v>415.97401563973006</v>
      </c>
      <c r="J47" s="73">
        <v>403.49994706364998</v>
      </c>
      <c r="K47" s="73">
        <v>365.50683630290996</v>
      </c>
      <c r="L47" s="73">
        <v>364.16788712577994</v>
      </c>
      <c r="M47" s="87">
        <v>340.64832873046998</v>
      </c>
      <c r="N47" s="87">
        <v>313.59994691440988</v>
      </c>
      <c r="O47" s="87">
        <v>313.25316182102995</v>
      </c>
      <c r="P47" s="84"/>
      <c r="Q47" s="8"/>
    </row>
    <row r="48" spans="1:17" ht="19">
      <c r="A48" s="14">
        <v>46</v>
      </c>
      <c r="B48" s="15" t="s">
        <v>137</v>
      </c>
      <c r="C48" s="73">
        <v>147.1076442451558</v>
      </c>
      <c r="D48" s="73">
        <v>140.74646137488028</v>
      </c>
      <c r="E48" s="73">
        <v>156.64246106266589</v>
      </c>
      <c r="F48" s="73">
        <v>262.49780321603856</v>
      </c>
      <c r="G48" s="73">
        <v>249.31928245532643</v>
      </c>
      <c r="H48" s="73">
        <v>249.96470709560643</v>
      </c>
      <c r="I48" s="73">
        <v>218.85709526866273</v>
      </c>
      <c r="J48" s="73">
        <v>162.1358444180718</v>
      </c>
      <c r="K48" s="73">
        <v>153.01796459033179</v>
      </c>
      <c r="L48" s="73">
        <v>151.59163706639339</v>
      </c>
      <c r="M48" s="87">
        <v>134.00356061707387</v>
      </c>
      <c r="N48" s="87">
        <v>202.1535861663836</v>
      </c>
      <c r="O48" s="87">
        <v>144.97684796974511</v>
      </c>
      <c r="P48" s="84"/>
      <c r="Q48" s="8"/>
    </row>
    <row r="49" spans="1:17" ht="19">
      <c r="A49" s="14">
        <v>47</v>
      </c>
      <c r="B49" s="15" t="s">
        <v>138</v>
      </c>
      <c r="C49" s="73">
        <v>331.29454341890005</v>
      </c>
      <c r="D49" s="73">
        <v>350.52807292790004</v>
      </c>
      <c r="E49" s="73">
        <v>349.33277894039003</v>
      </c>
      <c r="F49" s="73">
        <v>381.83270921495</v>
      </c>
      <c r="G49" s="73">
        <v>353.05629039594999</v>
      </c>
      <c r="H49" s="73">
        <v>300.46695118153997</v>
      </c>
      <c r="I49" s="73">
        <v>289.17933542617999</v>
      </c>
      <c r="J49" s="73">
        <v>324.91112237569001</v>
      </c>
      <c r="K49" s="73">
        <v>307.88002623368999</v>
      </c>
      <c r="L49" s="73">
        <v>302.03430438469002</v>
      </c>
      <c r="M49" s="87">
        <v>306.29481603615005</v>
      </c>
      <c r="N49" s="87">
        <v>325.01852865069003</v>
      </c>
      <c r="O49" s="87">
        <v>309.69691694369999</v>
      </c>
      <c r="P49" s="84"/>
      <c r="Q49" s="8"/>
    </row>
    <row r="50" spans="1:17" ht="24">
      <c r="A50" s="14">
        <v>48</v>
      </c>
      <c r="B50" s="71" t="s">
        <v>132</v>
      </c>
      <c r="C50" s="74">
        <v>1028.9998889929457</v>
      </c>
      <c r="D50" s="74">
        <v>1002.6559316527803</v>
      </c>
      <c r="E50" s="74">
        <v>1148.2737421091158</v>
      </c>
      <c r="F50" s="74">
        <v>1304.2117511906183</v>
      </c>
      <c r="G50" s="74">
        <v>1135.3068556709163</v>
      </c>
      <c r="H50" s="74">
        <v>1458.0966572692464</v>
      </c>
      <c r="I50" s="74">
        <v>1213.1403261451126</v>
      </c>
      <c r="J50" s="74">
        <v>1224.2111037345019</v>
      </c>
      <c r="K50" s="74">
        <v>1069.4224907937419</v>
      </c>
      <c r="L50" s="74">
        <v>1265.8836285176731</v>
      </c>
      <c r="M50" s="89">
        <v>1060.6788963827039</v>
      </c>
      <c r="N50" s="89">
        <v>1044.7353589717736</v>
      </c>
      <c r="O50" s="89">
        <v>1006.1930347769751</v>
      </c>
      <c r="P50" s="85"/>
      <c r="Q50" s="8"/>
    </row>
    <row r="51" spans="1:17">
      <c r="A51" s="14">
        <v>49</v>
      </c>
      <c r="B51" s="17" t="s">
        <v>32</v>
      </c>
      <c r="C51" s="74">
        <v>156546.2349057066</v>
      </c>
      <c r="D51" s="74">
        <v>158591.33133771268</v>
      </c>
      <c r="E51" s="74">
        <v>162617.17603192161</v>
      </c>
      <c r="F51" s="74">
        <v>167020.19769051913</v>
      </c>
      <c r="G51" s="74">
        <v>166192.64294170326</v>
      </c>
      <c r="H51" s="74">
        <v>167228.71116687063</v>
      </c>
      <c r="I51" s="74">
        <v>165788.37022042059</v>
      </c>
      <c r="J51" s="74">
        <v>166398.24913472979</v>
      </c>
      <c r="K51" s="74">
        <v>166477.49608654296</v>
      </c>
      <c r="L51" s="74">
        <v>166922.67794319935</v>
      </c>
      <c r="M51" s="88">
        <v>168632.78706145866</v>
      </c>
      <c r="N51" s="88">
        <v>168982.01785000719</v>
      </c>
      <c r="O51" s="88">
        <v>169918.58675900396</v>
      </c>
      <c r="P51" s="8"/>
      <c r="Q51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EF771-9BF1-4C33-9AD0-432195A12C98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Puja Kristian Adiatma</cp:lastModifiedBy>
  <cp:lastPrinted>2018-02-22T06:36:28Z</cp:lastPrinted>
  <dcterms:created xsi:type="dcterms:W3CDTF">2016-02-26T02:07:15Z</dcterms:created>
  <dcterms:modified xsi:type="dcterms:W3CDTF">2021-11-02T01:29:47Z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