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1. PEKERJAAN\7. STATISTIK BULANAN\2021\5. Mei 2021\"/>
    </mc:Choice>
  </mc:AlternateContent>
  <xr:revisionPtr revIDLastSave="0" documentId="13_ncr:1_{B2920CB3-0940-4D97-8AB3-1B851ED8AAB0}" xr6:coauthVersionLast="47" xr6:coauthVersionMax="47" xr10:uidLastSave="{00000000-0000-0000-0000-000000000000}"/>
  <bookViews>
    <workbookView xWindow="-120" yWindow="-120" windowWidth="20730" windowHeight="11160" tabRatio="941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60" l="1"/>
  <c r="M6" i="60"/>
  <c r="L6" i="60"/>
  <c r="K6" i="60"/>
  <c r="J6" i="60"/>
  <c r="I6" i="60"/>
  <c r="H6" i="60"/>
  <c r="G6" i="60"/>
  <c r="F6" i="60"/>
  <c r="E6" i="60"/>
  <c r="D6" i="60"/>
  <c r="C6" i="60"/>
  <c r="O2" i="66"/>
  <c r="O2" i="53"/>
  <c r="O2" i="65"/>
  <c r="O2" i="52"/>
  <c r="O2" i="58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O2" i="50"/>
  <c r="P3" i="59"/>
  <c r="O6" i="60" l="1"/>
  <c r="G18" i="50" l="1"/>
  <c r="H18" i="50"/>
  <c r="I18" i="50"/>
  <c r="N2" i="53" l="1"/>
  <c r="M2" i="53"/>
  <c r="L2" i="53"/>
  <c r="K2" i="53"/>
  <c r="J2" i="53"/>
  <c r="I2" i="53"/>
  <c r="H2" i="53"/>
  <c r="G2" i="53"/>
  <c r="F2" i="53"/>
  <c r="E2" i="53"/>
  <c r="D2" i="53"/>
  <c r="C2" i="53"/>
  <c r="N2" i="50"/>
  <c r="M2" i="50"/>
  <c r="L2" i="50"/>
  <c r="K2" i="50"/>
  <c r="J2" i="50"/>
  <c r="I2" i="50"/>
  <c r="H2" i="50"/>
  <c r="G2" i="50"/>
  <c r="F2" i="50"/>
  <c r="E2" i="50"/>
  <c r="D2" i="50"/>
  <c r="C2" i="50"/>
  <c r="N2" i="66" l="1"/>
  <c r="M2" i="66"/>
  <c r="L2" i="66"/>
  <c r="K2" i="66"/>
  <c r="J2" i="66"/>
  <c r="I2" i="66"/>
  <c r="H2" i="66"/>
  <c r="G2" i="66"/>
  <c r="F2" i="66"/>
  <c r="E2" i="66"/>
  <c r="D2" i="66"/>
  <c r="C2" i="66"/>
  <c r="N2" i="65"/>
  <c r="M2" i="65"/>
  <c r="L2" i="65"/>
  <c r="K2" i="65"/>
  <c r="J2" i="65"/>
  <c r="I2" i="65"/>
  <c r="H2" i="65"/>
  <c r="G2" i="65"/>
  <c r="F2" i="65"/>
  <c r="E2" i="65"/>
  <c r="D2" i="65"/>
  <c r="C2" i="65"/>
  <c r="N2" i="58"/>
  <c r="M2" i="58"/>
  <c r="L2" i="58"/>
  <c r="K2" i="58"/>
  <c r="J2" i="58"/>
  <c r="I2" i="58"/>
  <c r="H2" i="58"/>
  <c r="G2" i="58"/>
  <c r="F2" i="58"/>
  <c r="E2" i="58"/>
  <c r="D2" i="58"/>
  <c r="C2" i="58"/>
  <c r="N2" i="52"/>
  <c r="M2" i="52"/>
  <c r="L2" i="52"/>
  <c r="K2" i="52"/>
  <c r="J2" i="52"/>
  <c r="I2" i="52"/>
  <c r="H2" i="52"/>
  <c r="G2" i="52"/>
  <c r="F2" i="52"/>
  <c r="E2" i="52"/>
  <c r="D2" i="52"/>
  <c r="C2" i="52"/>
  <c r="N2" i="51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N3" i="59" l="1"/>
  <c r="O3" i="59"/>
  <c r="N2" i="64" l="1"/>
  <c r="M2" i="64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N32" i="64" l="1"/>
  <c r="M32" i="64"/>
  <c r="N31" i="64"/>
  <c r="M31" i="64"/>
  <c r="N30" i="64"/>
  <c r="M30" i="64"/>
  <c r="N29" i="64"/>
  <c r="M29" i="64"/>
  <c r="N28" i="64"/>
  <c r="M28" i="64"/>
  <c r="N27" i="64"/>
  <c r="M27" i="64"/>
  <c r="N26" i="64"/>
  <c r="M26" i="64"/>
  <c r="N25" i="64"/>
  <c r="M25" i="64"/>
  <c r="N24" i="64"/>
  <c r="M24" i="64"/>
  <c r="N23" i="64"/>
  <c r="M23" i="64"/>
  <c r="N22" i="64"/>
  <c r="M22" i="64"/>
  <c r="N21" i="64"/>
  <c r="M21" i="64"/>
  <c r="N20" i="64"/>
  <c r="M20" i="64"/>
  <c r="N19" i="64"/>
  <c r="M19" i="64"/>
  <c r="N18" i="64"/>
  <c r="M18" i="64"/>
  <c r="N17" i="64"/>
  <c r="M17" i="64"/>
  <c r="N16" i="64"/>
  <c r="M16" i="64"/>
  <c r="N15" i="64"/>
  <c r="M15" i="64"/>
  <c r="N14" i="64"/>
  <c r="M14" i="64"/>
  <c r="N12" i="64"/>
  <c r="M12" i="64"/>
  <c r="N11" i="64"/>
  <c r="M11" i="64"/>
  <c r="N10" i="64"/>
  <c r="M10" i="64"/>
  <c r="N9" i="64"/>
  <c r="M9" i="64"/>
  <c r="N8" i="64"/>
  <c r="M8" i="64"/>
  <c r="N7" i="64"/>
  <c r="M7" i="64"/>
  <c r="N6" i="64"/>
  <c r="M6" i="64"/>
  <c r="N5" i="64"/>
  <c r="M5" i="64"/>
  <c r="N4" i="64"/>
  <c r="M4" i="64"/>
  <c r="N3" i="64"/>
  <c r="M3" i="64"/>
  <c r="N51" i="50"/>
  <c r="N50" i="50"/>
  <c r="N49" i="50"/>
  <c r="N48" i="50"/>
  <c r="N47" i="50"/>
  <c r="N46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7" i="50"/>
  <c r="N26" i="50"/>
  <c r="N25" i="50"/>
  <c r="N24" i="50"/>
  <c r="N23" i="50"/>
  <c r="N22" i="50"/>
  <c r="N21" i="50"/>
  <c r="N20" i="50"/>
  <c r="N19" i="50"/>
  <c r="N18" i="50"/>
  <c r="N16" i="50"/>
  <c r="N15" i="50"/>
  <c r="N14" i="50"/>
  <c r="N13" i="50"/>
  <c r="N11" i="50"/>
  <c r="N10" i="50"/>
  <c r="N9" i="50"/>
  <c r="N8" i="50"/>
  <c r="N7" i="50"/>
  <c r="N6" i="50"/>
  <c r="N5" i="50"/>
  <c r="N4" i="50"/>
  <c r="N3" i="50"/>
  <c r="D3" i="59" l="1"/>
  <c r="E3" i="59"/>
  <c r="F3" i="59"/>
  <c r="G3" i="59"/>
  <c r="H3" i="59"/>
  <c r="I3" i="59"/>
  <c r="J3" i="59"/>
  <c r="K3" i="59"/>
  <c r="L3" i="59"/>
  <c r="M3" i="59"/>
  <c r="L32" i="64" l="1"/>
  <c r="K32" i="64"/>
  <c r="J32" i="64"/>
  <c r="I32" i="64"/>
  <c r="H32" i="64"/>
  <c r="G32" i="64"/>
  <c r="F32" i="64"/>
  <c r="E32" i="64"/>
  <c r="D32" i="64"/>
  <c r="C32" i="64"/>
  <c r="L31" i="64"/>
  <c r="K31" i="64"/>
  <c r="J31" i="64"/>
  <c r="I31" i="64"/>
  <c r="H31" i="64"/>
  <c r="G31" i="64"/>
  <c r="F31" i="64"/>
  <c r="E31" i="64"/>
  <c r="D31" i="64"/>
  <c r="C31" i="64"/>
  <c r="L30" i="64"/>
  <c r="K30" i="64"/>
  <c r="J30" i="64"/>
  <c r="I30" i="64"/>
  <c r="H30" i="64"/>
  <c r="G30" i="64"/>
  <c r="F30" i="64"/>
  <c r="E30" i="64"/>
  <c r="D30" i="64"/>
  <c r="C30" i="64"/>
  <c r="L29" i="64"/>
  <c r="K29" i="64"/>
  <c r="J29" i="64"/>
  <c r="I29" i="64"/>
  <c r="H29" i="64"/>
  <c r="G29" i="64"/>
  <c r="F29" i="64"/>
  <c r="E29" i="64"/>
  <c r="D29" i="64"/>
  <c r="C29" i="64"/>
  <c r="L28" i="64"/>
  <c r="K28" i="64"/>
  <c r="J28" i="64"/>
  <c r="I28" i="64"/>
  <c r="H28" i="64"/>
  <c r="G28" i="64"/>
  <c r="F28" i="64"/>
  <c r="E28" i="64"/>
  <c r="D28" i="64"/>
  <c r="C28" i="64"/>
  <c r="L27" i="64"/>
  <c r="K27" i="64"/>
  <c r="J27" i="64"/>
  <c r="I27" i="64"/>
  <c r="H27" i="64"/>
  <c r="G27" i="64"/>
  <c r="F27" i="64"/>
  <c r="E27" i="64"/>
  <c r="D27" i="64"/>
  <c r="C27" i="64"/>
  <c r="L26" i="64"/>
  <c r="K26" i="64"/>
  <c r="J26" i="64"/>
  <c r="I26" i="64"/>
  <c r="H26" i="64"/>
  <c r="G26" i="64"/>
  <c r="F26" i="64"/>
  <c r="E26" i="64"/>
  <c r="D26" i="64"/>
  <c r="C26" i="64"/>
  <c r="L25" i="64"/>
  <c r="K25" i="64"/>
  <c r="J25" i="64"/>
  <c r="I25" i="64"/>
  <c r="H25" i="64"/>
  <c r="G25" i="64"/>
  <c r="F25" i="64"/>
  <c r="E25" i="64"/>
  <c r="D25" i="64"/>
  <c r="C25" i="64"/>
  <c r="L24" i="64"/>
  <c r="K24" i="64"/>
  <c r="J24" i="64"/>
  <c r="I24" i="64"/>
  <c r="H24" i="64"/>
  <c r="G24" i="64"/>
  <c r="F24" i="64"/>
  <c r="E24" i="64"/>
  <c r="D24" i="64"/>
  <c r="C24" i="64"/>
  <c r="L23" i="64"/>
  <c r="K23" i="64"/>
  <c r="J23" i="64"/>
  <c r="I23" i="64"/>
  <c r="H23" i="64"/>
  <c r="G23" i="64"/>
  <c r="F23" i="64"/>
  <c r="E23" i="64"/>
  <c r="D23" i="64"/>
  <c r="C23" i="64"/>
  <c r="L22" i="64"/>
  <c r="K22" i="64"/>
  <c r="J22" i="64"/>
  <c r="I22" i="64"/>
  <c r="H22" i="64"/>
  <c r="G22" i="64"/>
  <c r="F22" i="64"/>
  <c r="E22" i="64"/>
  <c r="D22" i="64"/>
  <c r="C22" i="64"/>
  <c r="L21" i="64"/>
  <c r="K21" i="64"/>
  <c r="J21" i="64"/>
  <c r="I21" i="64"/>
  <c r="H21" i="64"/>
  <c r="G21" i="64"/>
  <c r="F21" i="64"/>
  <c r="E21" i="64"/>
  <c r="D21" i="64"/>
  <c r="C21" i="64"/>
  <c r="L20" i="64"/>
  <c r="K20" i="64"/>
  <c r="J20" i="64"/>
  <c r="I20" i="64"/>
  <c r="H20" i="64"/>
  <c r="G20" i="64"/>
  <c r="F20" i="64"/>
  <c r="E20" i="64"/>
  <c r="D20" i="64"/>
  <c r="C20" i="64"/>
  <c r="L19" i="64"/>
  <c r="K19" i="64"/>
  <c r="J19" i="64"/>
  <c r="I19" i="64"/>
  <c r="H19" i="64"/>
  <c r="G19" i="64"/>
  <c r="F19" i="64"/>
  <c r="E19" i="64"/>
  <c r="D19" i="64"/>
  <c r="C19" i="64"/>
  <c r="L18" i="64"/>
  <c r="K18" i="64"/>
  <c r="J18" i="64"/>
  <c r="I18" i="64"/>
  <c r="H18" i="64"/>
  <c r="G18" i="64"/>
  <c r="F18" i="64"/>
  <c r="E18" i="64"/>
  <c r="D18" i="64"/>
  <c r="C18" i="64"/>
  <c r="L17" i="64"/>
  <c r="K17" i="64"/>
  <c r="J17" i="64"/>
  <c r="I17" i="64"/>
  <c r="H17" i="64"/>
  <c r="G17" i="64"/>
  <c r="F17" i="64"/>
  <c r="E17" i="64"/>
  <c r="D17" i="64"/>
  <c r="C17" i="64"/>
  <c r="L16" i="64"/>
  <c r="K16" i="64"/>
  <c r="J16" i="64"/>
  <c r="I16" i="64"/>
  <c r="H16" i="64"/>
  <c r="G16" i="64"/>
  <c r="F16" i="64"/>
  <c r="E16" i="64"/>
  <c r="D16" i="64"/>
  <c r="C16" i="64"/>
  <c r="L15" i="64"/>
  <c r="K15" i="64"/>
  <c r="J15" i="64"/>
  <c r="I15" i="64"/>
  <c r="H15" i="64"/>
  <c r="G15" i="64"/>
  <c r="F15" i="64"/>
  <c r="E15" i="64"/>
  <c r="D15" i="64"/>
  <c r="C15" i="64"/>
  <c r="L14" i="64"/>
  <c r="K14" i="64"/>
  <c r="J14" i="64"/>
  <c r="I14" i="64"/>
  <c r="H14" i="64"/>
  <c r="G14" i="64"/>
  <c r="F14" i="64"/>
  <c r="E14" i="64"/>
  <c r="D14" i="64"/>
  <c r="C14" i="64"/>
  <c r="L12" i="64"/>
  <c r="K12" i="64"/>
  <c r="J12" i="64"/>
  <c r="I12" i="64"/>
  <c r="H12" i="64"/>
  <c r="G12" i="64"/>
  <c r="F12" i="64"/>
  <c r="E12" i="64"/>
  <c r="D12" i="64"/>
  <c r="C12" i="64"/>
  <c r="L11" i="64"/>
  <c r="K11" i="64"/>
  <c r="J11" i="64"/>
  <c r="I11" i="64"/>
  <c r="H11" i="64"/>
  <c r="G11" i="64"/>
  <c r="F11" i="64"/>
  <c r="E11" i="64"/>
  <c r="D11" i="64"/>
  <c r="C11" i="64"/>
  <c r="L10" i="64"/>
  <c r="K10" i="64"/>
  <c r="J10" i="64"/>
  <c r="I10" i="64"/>
  <c r="H10" i="64"/>
  <c r="G10" i="64"/>
  <c r="F10" i="64"/>
  <c r="E10" i="64"/>
  <c r="D10" i="64"/>
  <c r="C10" i="64"/>
  <c r="L9" i="64"/>
  <c r="K9" i="64"/>
  <c r="J9" i="64"/>
  <c r="I9" i="64"/>
  <c r="H9" i="64"/>
  <c r="G9" i="64"/>
  <c r="F9" i="64"/>
  <c r="E9" i="64"/>
  <c r="D9" i="64"/>
  <c r="C9" i="64"/>
  <c r="L8" i="64"/>
  <c r="K8" i="64"/>
  <c r="J8" i="64"/>
  <c r="I8" i="64"/>
  <c r="H8" i="64"/>
  <c r="G8" i="64"/>
  <c r="F8" i="64"/>
  <c r="E8" i="64"/>
  <c r="D8" i="64"/>
  <c r="C8" i="64"/>
  <c r="L7" i="64"/>
  <c r="K7" i="64"/>
  <c r="J7" i="64"/>
  <c r="I7" i="64"/>
  <c r="H7" i="64"/>
  <c r="G7" i="64"/>
  <c r="F7" i="64"/>
  <c r="E7" i="64"/>
  <c r="D7" i="64"/>
  <c r="C7" i="64"/>
  <c r="L6" i="64"/>
  <c r="K6" i="64"/>
  <c r="J6" i="64"/>
  <c r="I6" i="64"/>
  <c r="H6" i="64"/>
  <c r="G6" i="64"/>
  <c r="F6" i="64"/>
  <c r="E6" i="64"/>
  <c r="D6" i="64"/>
  <c r="C6" i="64"/>
  <c r="L5" i="64"/>
  <c r="K5" i="64"/>
  <c r="J5" i="64"/>
  <c r="I5" i="64"/>
  <c r="H5" i="64"/>
  <c r="G5" i="64"/>
  <c r="F5" i="64"/>
  <c r="E5" i="64"/>
  <c r="D5" i="64"/>
  <c r="C5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51" i="50"/>
  <c r="L51" i="50"/>
  <c r="K51" i="50"/>
  <c r="J51" i="50"/>
  <c r="I51" i="50"/>
  <c r="H51" i="50"/>
  <c r="G51" i="50"/>
  <c r="F51" i="50"/>
  <c r="E51" i="50"/>
  <c r="D51" i="50"/>
  <c r="C51" i="50"/>
  <c r="M50" i="50"/>
  <c r="L50" i="50"/>
  <c r="K50" i="50"/>
  <c r="J50" i="50"/>
  <c r="I50" i="50"/>
  <c r="H50" i="50"/>
  <c r="G50" i="50"/>
  <c r="F50" i="50"/>
  <c r="E50" i="50"/>
  <c r="D50" i="50"/>
  <c r="C50" i="50"/>
  <c r="M49" i="50"/>
  <c r="L49" i="50"/>
  <c r="K49" i="50"/>
  <c r="J49" i="50"/>
  <c r="I49" i="50"/>
  <c r="H49" i="50"/>
  <c r="G49" i="50"/>
  <c r="F49" i="50"/>
  <c r="E49" i="50"/>
  <c r="D49" i="50"/>
  <c r="C49" i="50"/>
  <c r="M48" i="50"/>
  <c r="L48" i="50"/>
  <c r="K48" i="50"/>
  <c r="J48" i="50"/>
  <c r="I48" i="50"/>
  <c r="H48" i="50"/>
  <c r="G48" i="50"/>
  <c r="F48" i="50"/>
  <c r="E48" i="50"/>
  <c r="D48" i="50"/>
  <c r="C48" i="50"/>
  <c r="M47" i="50"/>
  <c r="L47" i="50"/>
  <c r="K47" i="50"/>
  <c r="J47" i="50"/>
  <c r="I47" i="50"/>
  <c r="H47" i="50"/>
  <c r="G47" i="50"/>
  <c r="F47" i="50"/>
  <c r="E47" i="50"/>
  <c r="D47" i="50"/>
  <c r="C47" i="50"/>
  <c r="M46" i="50"/>
  <c r="L46" i="50"/>
  <c r="K46" i="50"/>
  <c r="J46" i="50"/>
  <c r="I46" i="50"/>
  <c r="H46" i="50"/>
  <c r="G46" i="50"/>
  <c r="F46" i="50"/>
  <c r="E46" i="50"/>
  <c r="D46" i="50"/>
  <c r="C46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C42" i="50"/>
  <c r="D42" i="50"/>
  <c r="E42" i="50"/>
  <c r="F42" i="50"/>
  <c r="G42" i="50"/>
  <c r="H42" i="50"/>
  <c r="I42" i="50"/>
  <c r="J42" i="50"/>
  <c r="K42" i="50"/>
  <c r="L42" i="50"/>
  <c r="M42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C38" i="50"/>
  <c r="D38" i="50"/>
  <c r="E38" i="50"/>
  <c r="F38" i="50"/>
  <c r="G38" i="50"/>
  <c r="H38" i="50"/>
  <c r="I38" i="50"/>
  <c r="J38" i="50"/>
  <c r="K38" i="50"/>
  <c r="L38" i="50"/>
  <c r="M38" i="50"/>
  <c r="C39" i="50"/>
  <c r="D39" i="50"/>
  <c r="E39" i="50"/>
  <c r="F39" i="50"/>
  <c r="G39" i="50"/>
  <c r="H39" i="50"/>
  <c r="I39" i="50"/>
  <c r="J39" i="50"/>
  <c r="K39" i="50"/>
  <c r="L39" i="50"/>
  <c r="M39" i="50"/>
  <c r="C40" i="50"/>
  <c r="D40" i="50"/>
  <c r="E40" i="50"/>
  <c r="F40" i="50"/>
  <c r="G40" i="50"/>
  <c r="H40" i="50"/>
  <c r="I40" i="50"/>
  <c r="J40" i="50"/>
  <c r="K40" i="50"/>
  <c r="L40" i="50"/>
  <c r="M40" i="50"/>
  <c r="C36" i="50"/>
  <c r="D36" i="50"/>
  <c r="E36" i="50"/>
  <c r="F36" i="50"/>
  <c r="G36" i="50"/>
  <c r="H36" i="50"/>
  <c r="I36" i="50"/>
  <c r="J36" i="50"/>
  <c r="K36" i="50"/>
  <c r="L36" i="50"/>
  <c r="M36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C33" i="50"/>
  <c r="D33" i="50"/>
  <c r="E33" i="50"/>
  <c r="F33" i="50"/>
  <c r="G33" i="50"/>
  <c r="H33" i="50"/>
  <c r="I33" i="50"/>
  <c r="J33" i="50"/>
  <c r="K33" i="50"/>
  <c r="L33" i="50"/>
  <c r="M33" i="50"/>
  <c r="C34" i="50"/>
  <c r="D34" i="50"/>
  <c r="E34" i="50"/>
  <c r="F34" i="50"/>
  <c r="G34" i="50"/>
  <c r="H34" i="50"/>
  <c r="I34" i="50"/>
  <c r="J34" i="50"/>
  <c r="K34" i="50"/>
  <c r="L34" i="50"/>
  <c r="M34" i="50"/>
  <c r="C31" i="50"/>
  <c r="D31" i="50"/>
  <c r="E31" i="50"/>
  <c r="F31" i="50"/>
  <c r="G31" i="50"/>
  <c r="H31" i="50"/>
  <c r="I31" i="50"/>
  <c r="J31" i="50"/>
  <c r="K31" i="50"/>
  <c r="L31" i="50"/>
  <c r="M31" i="50"/>
  <c r="C30" i="50"/>
  <c r="D30" i="50"/>
  <c r="E30" i="50"/>
  <c r="F30" i="50"/>
  <c r="G30" i="50"/>
  <c r="H30" i="50"/>
  <c r="I30" i="50"/>
  <c r="J30" i="50"/>
  <c r="K30" i="50"/>
  <c r="L30" i="50"/>
  <c r="M30" i="50"/>
  <c r="C29" i="50"/>
  <c r="D29" i="50"/>
  <c r="E29" i="50"/>
  <c r="F29" i="50"/>
  <c r="G29" i="50"/>
  <c r="H29" i="50"/>
  <c r="I29" i="50"/>
  <c r="J29" i="50"/>
  <c r="K29" i="50"/>
  <c r="L29" i="50"/>
  <c r="M29" i="50"/>
  <c r="C27" i="50"/>
  <c r="D27" i="50"/>
  <c r="E27" i="50"/>
  <c r="F27" i="50"/>
  <c r="G27" i="50"/>
  <c r="H27" i="50"/>
  <c r="I27" i="50"/>
  <c r="J27" i="50"/>
  <c r="K27" i="50"/>
  <c r="L27" i="50"/>
  <c r="M27" i="50"/>
  <c r="C26" i="50"/>
  <c r="D26" i="50"/>
  <c r="E26" i="50"/>
  <c r="F26" i="50"/>
  <c r="G26" i="50"/>
  <c r="H26" i="50"/>
  <c r="I26" i="50"/>
  <c r="J26" i="50"/>
  <c r="K26" i="50"/>
  <c r="L26" i="50"/>
  <c r="M26" i="50"/>
  <c r="M25" i="50"/>
  <c r="L25" i="50"/>
  <c r="K25" i="50"/>
  <c r="J25" i="50"/>
  <c r="I25" i="50"/>
  <c r="H25" i="50"/>
  <c r="G25" i="50"/>
  <c r="F25" i="50"/>
  <c r="E25" i="50"/>
  <c r="D25" i="50"/>
  <c r="C25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C5" i="50"/>
  <c r="D5" i="50"/>
  <c r="E5" i="50"/>
  <c r="F5" i="50"/>
  <c r="G5" i="50"/>
  <c r="H5" i="50"/>
  <c r="I5" i="50"/>
  <c r="J5" i="50"/>
  <c r="K5" i="50"/>
  <c r="L5" i="50"/>
  <c r="M5" i="50"/>
  <c r="C6" i="50"/>
  <c r="D6" i="50"/>
  <c r="E6" i="50"/>
  <c r="F6" i="50"/>
  <c r="G6" i="50"/>
  <c r="H6" i="50"/>
  <c r="I6" i="50"/>
  <c r="J6" i="50"/>
  <c r="K6" i="50"/>
  <c r="L6" i="50"/>
  <c r="M6" i="50"/>
  <c r="C7" i="50"/>
  <c r="D7" i="50"/>
  <c r="E7" i="50"/>
  <c r="F7" i="50"/>
  <c r="G7" i="50"/>
  <c r="H7" i="50"/>
  <c r="I7" i="50"/>
  <c r="J7" i="50"/>
  <c r="K7" i="50"/>
  <c r="L7" i="50"/>
  <c r="M7" i="50"/>
  <c r="C8" i="50"/>
  <c r="D8" i="50"/>
  <c r="E8" i="50"/>
  <c r="F8" i="50"/>
  <c r="G8" i="50"/>
  <c r="H8" i="50"/>
  <c r="I8" i="50"/>
  <c r="J8" i="50"/>
  <c r="K8" i="50"/>
  <c r="L8" i="50"/>
  <c r="M8" i="50"/>
  <c r="C9" i="50"/>
  <c r="D9" i="50"/>
  <c r="E9" i="50"/>
  <c r="F9" i="50"/>
  <c r="G9" i="50"/>
  <c r="H9" i="50"/>
  <c r="I9" i="50"/>
  <c r="J9" i="50"/>
  <c r="K9" i="50"/>
  <c r="L9" i="50"/>
  <c r="M9" i="50"/>
  <c r="C10" i="50"/>
  <c r="D10" i="50"/>
  <c r="E10" i="50"/>
  <c r="F10" i="50"/>
  <c r="G10" i="50"/>
  <c r="H10" i="50"/>
  <c r="I10" i="50"/>
  <c r="J10" i="50"/>
  <c r="K10" i="50"/>
  <c r="L10" i="50"/>
  <c r="M10" i="50"/>
  <c r="C11" i="50"/>
  <c r="D11" i="50"/>
  <c r="E11" i="50"/>
  <c r="F11" i="50"/>
  <c r="G11" i="50"/>
  <c r="H11" i="50"/>
  <c r="I11" i="50"/>
  <c r="J11" i="50"/>
  <c r="K11" i="50"/>
  <c r="L11" i="50"/>
  <c r="M11" i="50"/>
  <c r="C13" i="50"/>
  <c r="D13" i="50"/>
  <c r="E13" i="50"/>
  <c r="F13" i="50"/>
  <c r="G13" i="50"/>
  <c r="H13" i="50"/>
  <c r="I13" i="50"/>
  <c r="J13" i="50"/>
  <c r="K13" i="50"/>
  <c r="L13" i="50"/>
  <c r="M13" i="50"/>
  <c r="C14" i="50"/>
  <c r="D14" i="50"/>
  <c r="E14" i="50"/>
  <c r="F14" i="50"/>
  <c r="G14" i="50"/>
  <c r="H14" i="50"/>
  <c r="I14" i="50"/>
  <c r="J14" i="50"/>
  <c r="K14" i="50"/>
  <c r="L14" i="50"/>
  <c r="M14" i="50"/>
  <c r="C15" i="50"/>
  <c r="D15" i="50"/>
  <c r="E15" i="50"/>
  <c r="F15" i="50"/>
  <c r="G15" i="50"/>
  <c r="H15" i="50"/>
  <c r="I15" i="50"/>
  <c r="J15" i="50"/>
  <c r="K15" i="50"/>
  <c r="L15" i="50"/>
  <c r="M15" i="50"/>
  <c r="C16" i="50"/>
  <c r="D16" i="50"/>
  <c r="E16" i="50"/>
  <c r="F16" i="50"/>
  <c r="G16" i="50"/>
  <c r="H16" i="50"/>
  <c r="I16" i="50"/>
  <c r="J16" i="50"/>
  <c r="K16" i="50"/>
  <c r="L16" i="50"/>
  <c r="M16" i="50"/>
  <c r="C18" i="50"/>
  <c r="D18" i="50"/>
  <c r="E18" i="50"/>
  <c r="F18" i="50"/>
  <c r="J18" i="50"/>
  <c r="K18" i="50"/>
  <c r="L18" i="50"/>
  <c r="M18" i="50"/>
  <c r="C19" i="50"/>
  <c r="D19" i="50"/>
  <c r="E19" i="50"/>
  <c r="F19" i="50"/>
  <c r="G19" i="50"/>
  <c r="H19" i="50"/>
  <c r="I19" i="50"/>
  <c r="J19" i="50"/>
  <c r="K19" i="50"/>
  <c r="L19" i="50"/>
  <c r="M19" i="50"/>
  <c r="C20" i="50"/>
  <c r="D20" i="50"/>
  <c r="E20" i="50"/>
  <c r="F20" i="50"/>
  <c r="G20" i="50"/>
  <c r="H20" i="50"/>
  <c r="I20" i="50"/>
  <c r="J20" i="50"/>
  <c r="K20" i="50"/>
  <c r="L20" i="50"/>
  <c r="M20" i="50"/>
  <c r="C21" i="50"/>
  <c r="D21" i="50"/>
  <c r="E21" i="50"/>
  <c r="F21" i="50"/>
  <c r="G21" i="50"/>
  <c r="H21" i="50"/>
  <c r="I21" i="50"/>
  <c r="J21" i="50"/>
  <c r="K21" i="50"/>
  <c r="L21" i="50"/>
  <c r="M21" i="50"/>
  <c r="C22" i="50"/>
  <c r="D22" i="50"/>
  <c r="E22" i="50"/>
  <c r="F22" i="50"/>
  <c r="G22" i="50"/>
  <c r="H22" i="50"/>
  <c r="I22" i="50"/>
  <c r="J22" i="50"/>
  <c r="K22" i="50"/>
  <c r="L22" i="50"/>
  <c r="M22" i="50"/>
  <c r="C23" i="50"/>
  <c r="D23" i="50"/>
  <c r="E23" i="50"/>
  <c r="F23" i="50"/>
  <c r="G23" i="50"/>
  <c r="H23" i="50"/>
  <c r="I23" i="50"/>
  <c r="J23" i="50"/>
  <c r="K23" i="50"/>
  <c r="L23" i="50"/>
  <c r="M23" i="50"/>
  <c r="C3" i="50"/>
  <c r="D3" i="50"/>
  <c r="E3" i="50"/>
  <c r="F3" i="50"/>
  <c r="G3" i="50"/>
  <c r="H3" i="50"/>
  <c r="I3" i="50"/>
  <c r="J3" i="50"/>
  <c r="K3" i="50"/>
  <c r="L3" i="50"/>
  <c r="M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<sst xmlns="http://schemas.openxmlformats.org/spreadsheetml/2006/main" count="410" uniqueCount="148">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</sst>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6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0" fillId="0" borderId="0" xfId="0" applyNumberFormat="1"/>
    <xf numFmtId="165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9" fillId="0" borderId="0" xfId="0" applyNumberFormat="1" applyFont="1" applyAlignment="1">
      <alignment vertical="center"/>
    </xf>
    <xf numFmtId="10" fontId="55" fillId="0" borderId="0" xfId="0" applyNumberFormat="1" applyFont="1" applyAlignment="1">
      <alignment vertical="center"/>
    </xf>
    <xf numFmtId="164" fontId="55" fillId="0" borderId="0" xfId="0" applyNumberFormat="1" applyFont="1" applyAlignment="1">
      <alignment horizontal="left"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_0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M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9"/>
  <sheetViews>
    <sheetView showGridLines="0" tabSelected="1" zoomScale="70" zoomScaleNormal="70" workbookViewId="0">
      <selection activeCell="C12" sqref="C12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4" sqref="O4"/>
    </sheetView>
  </sheetViews>
  <sheetFormatPr defaultColWidth="8.85546875" defaultRowHeight="15"/>
  <cols>
    <col min="1" max="1" width="3.85546875" bestFit="1" customWidth="1"/>
    <col min="2" max="2" width="38" customWidth="1"/>
    <col min="3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5">
      <c r="A3" s="14">
        <v>1</v>
      </c>
      <c r="B3" s="15" t="s">
        <v>117</v>
      </c>
      <c r="C3" s="74">
        <v>204.511726141</v>
      </c>
      <c r="D3" s="74">
        <v>210.59840721985</v>
      </c>
      <c r="E3" s="74">
        <v>283.14061489300002</v>
      </c>
      <c r="F3" s="74">
        <v>273.37354829200001</v>
      </c>
      <c r="G3" s="74">
        <v>299.16803198999997</v>
      </c>
      <c r="H3" s="74">
        <v>427.46247949899998</v>
      </c>
      <c r="I3" s="74">
        <v>353.36237626299999</v>
      </c>
      <c r="J3" s="74">
        <v>250.239889898</v>
      </c>
      <c r="K3" s="74">
        <v>333.15289471099999</v>
      </c>
      <c r="L3" s="74">
        <v>289.36673654600003</v>
      </c>
      <c r="M3" s="74">
        <v>412.041058287</v>
      </c>
      <c r="N3" s="74">
        <v>255.93270699199999</v>
      </c>
      <c r="O3" s="74">
        <v>369.90624166999999</v>
      </c>
    </row>
    <row r="4" spans="1:15">
      <c r="A4" s="14">
        <v>2</v>
      </c>
      <c r="B4" s="15" t="s">
        <v>118</v>
      </c>
      <c r="C4" s="74">
        <v>198.78</v>
      </c>
      <c r="D4" s="74">
        <v>183.36099999999999</v>
      </c>
      <c r="E4" s="74">
        <v>141.02699999999999</v>
      </c>
      <c r="F4" s="74">
        <v>187.24199999999999</v>
      </c>
      <c r="G4" s="74">
        <v>134.721</v>
      </c>
      <c r="H4" s="74">
        <v>206.745</v>
      </c>
      <c r="I4" s="74">
        <v>190.11</v>
      </c>
      <c r="J4" s="74">
        <v>184.51599999999999</v>
      </c>
      <c r="K4" s="74">
        <v>180.798</v>
      </c>
      <c r="L4" s="74">
        <v>277.97393698600001</v>
      </c>
      <c r="M4" s="74">
        <v>144.72999999999999</v>
      </c>
      <c r="N4" s="74">
        <v>143.43</v>
      </c>
      <c r="O4" s="74">
        <v>288.2</v>
      </c>
    </row>
    <row r="5" spans="1:15">
      <c r="A5" s="14">
        <v>3</v>
      </c>
      <c r="B5" s="15" t="s">
        <v>119</v>
      </c>
      <c r="C5" s="74">
        <v>4994.2917381779998</v>
      </c>
      <c r="D5" s="74">
        <v>5194.1469999999999</v>
      </c>
      <c r="E5" s="74">
        <v>5206.0439999999999</v>
      </c>
      <c r="F5" s="74">
        <v>5053.3389999999999</v>
      </c>
      <c r="G5" s="74">
        <v>5277.0590000000002</v>
      </c>
      <c r="H5" s="74">
        <v>4639.4189999999999</v>
      </c>
      <c r="I5" s="74">
        <v>4887.1620000000003</v>
      </c>
      <c r="J5" s="74">
        <v>5210.3389999999999</v>
      </c>
      <c r="K5" s="74">
        <v>5463.152</v>
      </c>
      <c r="L5" s="74">
        <v>5267.9620000000004</v>
      </c>
      <c r="M5" s="74">
        <v>5094.3419999999996</v>
      </c>
      <c r="N5" s="74">
        <v>4815.402</v>
      </c>
      <c r="O5" s="74">
        <v>4709.1064999999999</v>
      </c>
    </row>
    <row r="6" spans="1:15">
      <c r="A6" s="14">
        <v>4</v>
      </c>
      <c r="B6" s="15" t="s">
        <v>120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</row>
    <row r="7" spans="1:15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</row>
    <row r="8" spans="1:15">
      <c r="A8" s="14">
        <v>6</v>
      </c>
      <c r="B8" s="15" t="s">
        <v>122</v>
      </c>
      <c r="C8" s="74">
        <v>9011.9775744234412</v>
      </c>
      <c r="D8" s="74">
        <v>9036.5928533864208</v>
      </c>
      <c r="E8" s="74">
        <v>9140.2090961019094</v>
      </c>
      <c r="F8" s="74">
        <v>9205.0864292170991</v>
      </c>
      <c r="G8" s="74">
        <v>9190.9121663371297</v>
      </c>
      <c r="H8" s="74">
        <v>9233.9707290871283</v>
      </c>
      <c r="I8" s="74">
        <v>9433.9732049611284</v>
      </c>
      <c r="J8" s="74">
        <v>9512.5541041300203</v>
      </c>
      <c r="K8" s="74">
        <v>9577.357439291949</v>
      </c>
      <c r="L8" s="74">
        <v>9874.2271394817799</v>
      </c>
      <c r="M8" s="74">
        <v>10190.96495384242</v>
      </c>
      <c r="N8" s="74">
        <v>10645.693911497641</v>
      </c>
      <c r="O8" s="74">
        <v>10752.42391609625</v>
      </c>
    </row>
    <row r="9" spans="1:15">
      <c r="A9" s="14">
        <v>7</v>
      </c>
      <c r="B9" s="15" t="s">
        <v>123</v>
      </c>
      <c r="C9" s="74">
        <v>5617.6145557238297</v>
      </c>
      <c r="D9" s="74">
        <v>5862.5507479409998</v>
      </c>
      <c r="E9" s="74">
        <v>6280.3653539110001</v>
      </c>
      <c r="F9" s="74">
        <v>6490.5401550119996</v>
      </c>
      <c r="G9" s="74">
        <v>5839.5796890949996</v>
      </c>
      <c r="H9" s="74">
        <v>6452.8105185929999</v>
      </c>
      <c r="I9" s="74">
        <v>7340.7304720980001</v>
      </c>
      <c r="J9" s="74">
        <v>7678.5388180290001</v>
      </c>
      <c r="K9" s="74">
        <v>7376.3393663859997</v>
      </c>
      <c r="L9" s="74">
        <v>7714.9906580950001</v>
      </c>
      <c r="M9" s="74">
        <v>7307.7680863550004</v>
      </c>
      <c r="N9" s="74">
        <v>7400.1826870499999</v>
      </c>
      <c r="O9" s="74">
        <v>7276.9293574550002</v>
      </c>
    </row>
    <row r="10" spans="1:15">
      <c r="A10" s="14">
        <v>8</v>
      </c>
      <c r="B10" s="15" t="s">
        <v>124</v>
      </c>
      <c r="C10" s="74">
        <v>8540.056571784</v>
      </c>
      <c r="D10" s="74">
        <v>8472.5839259980003</v>
      </c>
      <c r="E10" s="74">
        <v>8590.0528952059994</v>
      </c>
      <c r="F10" s="74">
        <v>8739.0011453120005</v>
      </c>
      <c r="G10" s="74">
        <v>9068.4494284419998</v>
      </c>
      <c r="H10" s="74">
        <v>9110.5447757359998</v>
      </c>
      <c r="I10" s="74">
        <v>9156.1778872809991</v>
      </c>
      <c r="J10" s="74">
        <v>8947.3659569179999</v>
      </c>
      <c r="K10" s="74">
        <v>8974.5176274559999</v>
      </c>
      <c r="L10" s="74">
        <v>8782.5528444179999</v>
      </c>
      <c r="M10" s="74">
        <v>8970.4906647549997</v>
      </c>
      <c r="N10" s="74">
        <v>9071.2058410739992</v>
      </c>
      <c r="O10" s="74">
        <v>9033.4881143210005</v>
      </c>
    </row>
    <row r="11" spans="1:15">
      <c r="A11" s="14">
        <v>9</v>
      </c>
      <c r="B11" s="15" t="s">
        <v>125</v>
      </c>
      <c r="C11" s="74">
        <v>277.210579376</v>
      </c>
      <c r="D11" s="74">
        <v>302.55317359200001</v>
      </c>
      <c r="E11" s="74">
        <v>296.81264331300002</v>
      </c>
      <c r="F11" s="74">
        <v>317.79711543899998</v>
      </c>
      <c r="G11" s="74">
        <v>358.34016980899997</v>
      </c>
      <c r="H11" s="74">
        <v>348.98354240999998</v>
      </c>
      <c r="I11" s="74">
        <v>368.90586733700002</v>
      </c>
      <c r="J11" s="74">
        <v>398.82147829299998</v>
      </c>
      <c r="K11" s="74">
        <v>400.80395823600003</v>
      </c>
      <c r="L11" s="74">
        <v>392.34310380599999</v>
      </c>
      <c r="M11" s="74">
        <v>366.83570895899999</v>
      </c>
      <c r="N11" s="74">
        <v>367.70978443500002</v>
      </c>
      <c r="O11" s="74">
        <v>405.171454858</v>
      </c>
    </row>
    <row r="12" spans="1:15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>
      <c r="A13" s="14">
        <v>11</v>
      </c>
      <c r="B13" s="15" t="s">
        <v>127</v>
      </c>
      <c r="C13" s="75">
        <v>1655.5321458131402</v>
      </c>
      <c r="D13" s="75">
        <v>1690.0110958948701</v>
      </c>
      <c r="E13" s="75">
        <v>1706.34249278264</v>
      </c>
      <c r="F13" s="75">
        <v>1703.5329238875599</v>
      </c>
      <c r="G13" s="75">
        <v>1654.7897114823202</v>
      </c>
      <c r="H13" s="75">
        <v>1666.3786287893201</v>
      </c>
      <c r="I13" s="75">
        <v>1604.9153950503201</v>
      </c>
      <c r="J13" s="75">
        <v>1919.0660717976</v>
      </c>
      <c r="K13" s="75">
        <v>1824.64188214623</v>
      </c>
      <c r="L13" s="75">
        <v>1818.4588464113401</v>
      </c>
      <c r="M13" s="75">
        <v>1799.7289579252899</v>
      </c>
      <c r="N13" s="75">
        <v>1763.7306957626001</v>
      </c>
      <c r="O13" s="75">
        <v>1708.46634824373</v>
      </c>
    </row>
    <row r="14" spans="1:15">
      <c r="A14" s="14">
        <v>12</v>
      </c>
      <c r="B14" s="15" t="s">
        <v>10</v>
      </c>
      <c r="C14" s="75">
        <v>32.006272725000002</v>
      </c>
      <c r="D14" s="75">
        <v>32.005070293000003</v>
      </c>
      <c r="E14" s="75">
        <v>32.003858743000002</v>
      </c>
      <c r="F14" s="75">
        <v>32.002638005000001</v>
      </c>
      <c r="G14" s="75">
        <v>32.001408009999999</v>
      </c>
      <c r="H14" s="75">
        <v>32.000168686999999</v>
      </c>
      <c r="I14" s="75">
        <v>22.036999999999999</v>
      </c>
      <c r="J14" s="75">
        <v>22</v>
      </c>
      <c r="K14" s="75">
        <v>22.036999999999999</v>
      </c>
      <c r="L14" s="75">
        <v>22.036999999999999</v>
      </c>
      <c r="M14" s="75">
        <v>4</v>
      </c>
      <c r="N14" s="75">
        <v>0</v>
      </c>
      <c r="O14" s="75">
        <v>0</v>
      </c>
    </row>
    <row r="15" spans="1:15">
      <c r="A15" s="14">
        <v>13</v>
      </c>
      <c r="B15" s="15" t="s">
        <v>113</v>
      </c>
      <c r="C15" s="75">
        <v>272.338420332</v>
      </c>
      <c r="D15" s="75">
        <v>267.94927102899999</v>
      </c>
      <c r="E15" s="75">
        <v>257.20012574100002</v>
      </c>
      <c r="F15" s="75">
        <v>229.54484627299999</v>
      </c>
      <c r="G15" s="75">
        <v>218.16744182599999</v>
      </c>
      <c r="H15" s="75">
        <v>218.71305127400001</v>
      </c>
      <c r="I15" s="75">
        <v>214.062366301</v>
      </c>
      <c r="J15" s="75">
        <v>207.06077929700001</v>
      </c>
      <c r="K15" s="75">
        <v>206.22286315700001</v>
      </c>
      <c r="L15" s="75">
        <v>205.71029071300001</v>
      </c>
      <c r="M15" s="75">
        <v>192.80730239900001</v>
      </c>
      <c r="N15" s="75">
        <v>192.88169229299999</v>
      </c>
      <c r="O15" s="75">
        <v>187.03540141900001</v>
      </c>
    </row>
    <row r="16" spans="1:15">
      <c r="A16" s="14">
        <v>14</v>
      </c>
      <c r="B16" s="15" t="s">
        <v>114</v>
      </c>
      <c r="C16" s="75">
        <v>40.324554925000001</v>
      </c>
      <c r="D16" s="75">
        <v>41.830419925000001</v>
      </c>
      <c r="E16" s="75">
        <v>41.873086100000002</v>
      </c>
      <c r="F16" s="75">
        <v>41.945869575000003</v>
      </c>
      <c r="G16" s="75">
        <v>41.820380825000001</v>
      </c>
      <c r="H16" s="75">
        <v>41.868066550000002</v>
      </c>
      <c r="I16" s="75">
        <v>41.930810925000003</v>
      </c>
      <c r="J16" s="75">
        <v>41.807831950000001</v>
      </c>
      <c r="K16" s="75">
        <v>41.807831950000001</v>
      </c>
      <c r="L16" s="75">
        <v>18.280587830000002</v>
      </c>
      <c r="M16" s="75">
        <v>21.584064999999999</v>
      </c>
      <c r="N16" s="75">
        <v>21.8350425</v>
      </c>
      <c r="O16" s="75">
        <v>21.333087500000001</v>
      </c>
    </row>
    <row r="17" spans="1:15">
      <c r="A17" s="14">
        <v>15</v>
      </c>
      <c r="B17" s="15" t="s">
        <v>115</v>
      </c>
      <c r="C17" s="75">
        <v>59.826192032000002</v>
      </c>
      <c r="D17" s="75">
        <v>60.102796505000001</v>
      </c>
      <c r="E17" s="75">
        <v>49.953360431</v>
      </c>
      <c r="F17" s="75">
        <v>50.131160094000002</v>
      </c>
      <c r="G17" s="75">
        <v>50.307159761999998</v>
      </c>
      <c r="H17" s="75">
        <v>50.467959461</v>
      </c>
      <c r="I17" s="75">
        <v>50.663959087000002</v>
      </c>
      <c r="J17" s="75">
        <v>48.840558749000003</v>
      </c>
      <c r="K17" s="75">
        <v>49.002958442999997</v>
      </c>
      <c r="L17" s="75">
        <v>49.153958156999998</v>
      </c>
      <c r="M17" s="75">
        <v>49.344957794999999</v>
      </c>
      <c r="N17" s="75">
        <v>49.512957477999997</v>
      </c>
      <c r="O17" s="75">
        <v>48.679557160999998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1489.2326878859999</v>
      </c>
      <c r="D20" s="75">
        <v>1489.288287886</v>
      </c>
      <c r="E20" s="75">
        <v>1489.288287886</v>
      </c>
      <c r="F20" s="75">
        <v>1489.310457886</v>
      </c>
      <c r="G20" s="75">
        <v>1494.946271711</v>
      </c>
      <c r="H20" s="75">
        <v>1494.8547906839999</v>
      </c>
      <c r="I20" s="75">
        <v>1548.1318028170001</v>
      </c>
      <c r="J20" s="75">
        <v>1531.4954230149999</v>
      </c>
      <c r="K20" s="75">
        <v>1526.933523015</v>
      </c>
      <c r="L20" s="75">
        <v>1512.0553370969999</v>
      </c>
      <c r="M20" s="75">
        <v>1527.4664179460001</v>
      </c>
      <c r="N20" s="75">
        <v>1527.4664179460001</v>
      </c>
      <c r="O20" s="75">
        <v>1527.4664179460001</v>
      </c>
    </row>
    <row r="21" spans="1:15">
      <c r="A21" s="14">
        <v>19</v>
      </c>
      <c r="B21" s="15" t="s">
        <v>128</v>
      </c>
      <c r="C21" s="75">
        <v>389.298</v>
      </c>
      <c r="D21" s="75">
        <v>389.298</v>
      </c>
      <c r="E21" s="75">
        <v>389.298</v>
      </c>
      <c r="F21" s="75">
        <v>391.7011</v>
      </c>
      <c r="G21" s="75">
        <v>391.7011</v>
      </c>
      <c r="H21" s="75">
        <v>391.7011</v>
      </c>
      <c r="I21" s="75">
        <v>391.7801</v>
      </c>
      <c r="J21" s="75">
        <v>391.7801</v>
      </c>
      <c r="K21" s="75">
        <v>391.7801</v>
      </c>
      <c r="L21" s="75">
        <v>391.7801</v>
      </c>
      <c r="M21" s="75">
        <v>391.7801</v>
      </c>
      <c r="N21" s="75">
        <v>391.7801</v>
      </c>
      <c r="O21" s="75">
        <v>391.7801</v>
      </c>
    </row>
    <row r="22" spans="1:15">
      <c r="A22" s="14">
        <v>20</v>
      </c>
      <c r="B22" s="15" t="s">
        <v>129</v>
      </c>
      <c r="C22" s="75">
        <v>532.96860683900002</v>
      </c>
      <c r="D22" s="75">
        <v>532.95132167600002</v>
      </c>
      <c r="E22" s="75">
        <v>532.933460341</v>
      </c>
      <c r="F22" s="75">
        <v>532.91559900599998</v>
      </c>
      <c r="G22" s="75">
        <v>532.89831384199999</v>
      </c>
      <c r="H22" s="75">
        <v>532.88045250599998</v>
      </c>
      <c r="I22" s="75">
        <v>532.86316734299999</v>
      </c>
      <c r="J22" s="75">
        <v>531.84530600799997</v>
      </c>
      <c r="K22" s="75">
        <v>531.82744467199996</v>
      </c>
      <c r="L22" s="75">
        <v>531.81131185300001</v>
      </c>
      <c r="M22" s="75">
        <v>531.79345051799999</v>
      </c>
      <c r="N22" s="75">
        <v>531.77616535499999</v>
      </c>
      <c r="O22" s="75">
        <v>531.75830401899998</v>
      </c>
    </row>
    <row r="23" spans="1:15">
      <c r="A23" s="14">
        <v>21</v>
      </c>
      <c r="B23" s="15" t="s">
        <v>130</v>
      </c>
      <c r="C23" s="75">
        <v>141.18132721000001</v>
      </c>
      <c r="D23" s="75">
        <v>141.114622489</v>
      </c>
      <c r="E23" s="75">
        <v>141.04586921200001</v>
      </c>
      <c r="F23" s="75">
        <v>140.97711593400001</v>
      </c>
      <c r="G23" s="75">
        <v>165.985070114</v>
      </c>
      <c r="H23" s="75">
        <v>165.91631683599999</v>
      </c>
      <c r="I23" s="75">
        <v>168.291924115</v>
      </c>
      <c r="J23" s="75">
        <v>168.047904424</v>
      </c>
      <c r="K23" s="75">
        <v>169.33547415800001</v>
      </c>
      <c r="L23" s="75">
        <v>168.83127829599999</v>
      </c>
      <c r="M23" s="75">
        <v>168.76252501799999</v>
      </c>
      <c r="N23" s="75">
        <v>166.58952029700001</v>
      </c>
      <c r="O23" s="75">
        <v>166.58232265000001</v>
      </c>
    </row>
    <row r="24" spans="1:15">
      <c r="A24" s="14">
        <v>22</v>
      </c>
      <c r="B24" s="17" t="s">
        <v>13</v>
      </c>
      <c r="C24" s="76">
        <v>33457.150953388409</v>
      </c>
      <c r="D24" s="76">
        <v>33906.937993835141</v>
      </c>
      <c r="E24" s="76">
        <v>34577.590144661553</v>
      </c>
      <c r="F24" s="76">
        <v>34878.441103932659</v>
      </c>
      <c r="G24" s="76">
        <v>34750.846343245452</v>
      </c>
      <c r="H24" s="76">
        <v>35014.71658011245</v>
      </c>
      <c r="I24" s="76">
        <v>36305.098333578455</v>
      </c>
      <c r="J24" s="76">
        <v>37044.319222508624</v>
      </c>
      <c r="K24" s="76">
        <v>37069.71036362218</v>
      </c>
      <c r="L24" s="76">
        <v>37317.535129690128</v>
      </c>
      <c r="M24" s="76">
        <v>37174.440248799714</v>
      </c>
      <c r="N24" s="76">
        <v>37345.129522680232</v>
      </c>
      <c r="O24" s="76">
        <v>37418.327123338982</v>
      </c>
    </row>
    <row r="25" spans="1:15">
      <c r="A25" s="14">
        <v>23</v>
      </c>
      <c r="B25" s="15" t="s">
        <v>14</v>
      </c>
      <c r="C25" s="75">
        <v>198.16225991156</v>
      </c>
      <c r="D25" s="75">
        <v>248.22392432940001</v>
      </c>
      <c r="E25" s="75">
        <v>324.34506844586997</v>
      </c>
      <c r="F25" s="75">
        <v>324.12250986671</v>
      </c>
      <c r="G25" s="75">
        <v>206.90104002320001</v>
      </c>
      <c r="H25" s="75">
        <v>324.71748792720001</v>
      </c>
      <c r="I25" s="75">
        <v>324.7085796902</v>
      </c>
      <c r="J25" s="75">
        <v>265.35780868399002</v>
      </c>
      <c r="K25" s="75">
        <v>216.31407748632</v>
      </c>
      <c r="L25" s="75">
        <v>215.49393803262001</v>
      </c>
      <c r="M25" s="75">
        <v>188.80438915804999</v>
      </c>
      <c r="N25" s="75">
        <v>201.49146684460001</v>
      </c>
      <c r="O25" s="75">
        <v>276.21105167504999</v>
      </c>
    </row>
    <row r="26" spans="1:15">
      <c r="A26" s="14">
        <v>24</v>
      </c>
      <c r="B26" s="16" t="s">
        <v>15</v>
      </c>
      <c r="C26" s="75">
        <v>67.369985311500002</v>
      </c>
      <c r="D26" s="75">
        <v>63.900213272166674</v>
      </c>
      <c r="E26" s="75">
        <v>58.173296196233331</v>
      </c>
      <c r="F26" s="75">
        <v>56.505027104</v>
      </c>
      <c r="G26" s="75">
        <v>108.625171073</v>
      </c>
      <c r="H26" s="75">
        <v>106.96341887600001</v>
      </c>
      <c r="I26" s="75">
        <v>99.732360380000003</v>
      </c>
      <c r="J26" s="75">
        <v>46.122327738000003</v>
      </c>
      <c r="K26" s="75">
        <v>75.404351469999995</v>
      </c>
      <c r="L26" s="75">
        <v>79.525525334999998</v>
      </c>
      <c r="M26" s="75">
        <v>78.059781325000003</v>
      </c>
      <c r="N26" s="75">
        <v>77.201324192000001</v>
      </c>
      <c r="O26" s="75">
        <v>54.793875821999997</v>
      </c>
    </row>
    <row r="27" spans="1:15">
      <c r="A27" s="14">
        <v>25</v>
      </c>
      <c r="B27" s="16" t="s">
        <v>16</v>
      </c>
      <c r="C27" s="75">
        <v>22.378271284499998</v>
      </c>
      <c r="D27" s="75">
        <v>22.866969766833328</v>
      </c>
      <c r="E27" s="75">
        <v>19.892745201766669</v>
      </c>
      <c r="F27" s="75">
        <v>19.133748101999998</v>
      </c>
      <c r="G27" s="75">
        <v>19.926310043000001</v>
      </c>
      <c r="H27" s="75">
        <v>23.082938978000001</v>
      </c>
      <c r="I27" s="75">
        <v>19.556358843999998</v>
      </c>
      <c r="J27" s="75">
        <v>16.803071152000001</v>
      </c>
      <c r="K27" s="75">
        <v>19.766218796</v>
      </c>
      <c r="L27" s="75">
        <v>20.671401125999999</v>
      </c>
      <c r="M27" s="75">
        <v>19.967639465000001</v>
      </c>
      <c r="N27" s="75">
        <v>19.901282728000002</v>
      </c>
      <c r="O27" s="75">
        <v>20.080943873999999</v>
      </c>
    </row>
    <row r="28" spans="1:15">
      <c r="A28" s="14">
        <v>26</v>
      </c>
      <c r="B28" s="16" t="s">
        <v>132</v>
      </c>
      <c r="C28" s="75">
        <v>1.2965829E-2</v>
      </c>
      <c r="D28" s="75">
        <v>1.8392089E-2</v>
      </c>
      <c r="E28" s="75">
        <v>1.8396816999999999E-2</v>
      </c>
      <c r="F28" s="75">
        <v>1.2970555E-2</v>
      </c>
      <c r="G28" s="75">
        <v>1.2970552999999999E-2</v>
      </c>
      <c r="H28" s="75">
        <v>1.8396815E-2</v>
      </c>
      <c r="I28" s="75">
        <v>1.0901872E-2</v>
      </c>
      <c r="J28" s="75">
        <v>1.8330085999999999E-2</v>
      </c>
      <c r="K28" s="75">
        <v>1.6761373999999999E-2</v>
      </c>
      <c r="L28" s="75">
        <v>75.211570703000007</v>
      </c>
      <c r="M28" s="75">
        <v>1.2377529999999999E-2</v>
      </c>
      <c r="N28" s="75">
        <v>1.1675605E-2</v>
      </c>
      <c r="O28" s="75">
        <v>1.1675605E-2</v>
      </c>
    </row>
    <row r="29" spans="1:15">
      <c r="A29" s="14">
        <v>27</v>
      </c>
      <c r="B29" s="15" t="s">
        <v>18</v>
      </c>
      <c r="C29" s="75">
        <v>3.9718047369999998</v>
      </c>
      <c r="D29" s="75">
        <v>4.0164677989999999</v>
      </c>
      <c r="E29" s="75">
        <v>4.0671074809999999</v>
      </c>
      <c r="F29" s="75">
        <v>4.2641549330000004</v>
      </c>
      <c r="G29" s="75">
        <v>4.3141818680000004</v>
      </c>
      <c r="H29" s="75">
        <v>4.3620741509999998</v>
      </c>
      <c r="I29" s="75">
        <v>4.4337044739999998</v>
      </c>
      <c r="J29" s="75">
        <v>4.4840620229999999</v>
      </c>
      <c r="K29" s="75">
        <v>4.5324231419999998</v>
      </c>
      <c r="L29" s="75">
        <v>4.5705169589999999</v>
      </c>
      <c r="M29" s="75">
        <v>4.6632599280000004</v>
      </c>
      <c r="N29" s="75">
        <v>4.713711548</v>
      </c>
      <c r="O29" s="75">
        <v>4.7670683570000003</v>
      </c>
    </row>
    <row r="30" spans="1:15">
      <c r="A30" s="14">
        <v>28</v>
      </c>
      <c r="B30" s="15" t="s">
        <v>19</v>
      </c>
      <c r="C30" s="75">
        <v>67.174892690999997</v>
      </c>
      <c r="D30" s="75">
        <v>70.213615269000002</v>
      </c>
      <c r="E30" s="75">
        <v>69.323624201000001</v>
      </c>
      <c r="F30" s="75">
        <v>67.806986073000004</v>
      </c>
      <c r="G30" s="75">
        <v>67.978142848000005</v>
      </c>
      <c r="H30" s="75">
        <v>66.885918502999999</v>
      </c>
      <c r="I30" s="75">
        <v>66.240753713999993</v>
      </c>
      <c r="J30" s="75">
        <v>57.726311997000003</v>
      </c>
      <c r="K30" s="75">
        <v>57.655425716000003</v>
      </c>
      <c r="L30" s="75">
        <v>59.708990354999997</v>
      </c>
      <c r="M30" s="75">
        <v>58.747627338999997</v>
      </c>
      <c r="N30" s="75">
        <v>59.526925570000003</v>
      </c>
      <c r="O30" s="75">
        <v>57.966727155000001</v>
      </c>
    </row>
    <row r="31" spans="1:15">
      <c r="A31" s="14">
        <v>29</v>
      </c>
      <c r="B31" s="15" t="s">
        <v>20</v>
      </c>
      <c r="C31" s="75">
        <v>95.029158346000003</v>
      </c>
      <c r="D31" s="75">
        <v>60.408395681999998</v>
      </c>
      <c r="E31" s="75">
        <v>54.794881300999997</v>
      </c>
      <c r="F31" s="75">
        <v>100.20322735800001</v>
      </c>
      <c r="G31" s="75">
        <v>92.629935153000005</v>
      </c>
      <c r="H31" s="75">
        <v>231.19737340099999</v>
      </c>
      <c r="I31" s="75">
        <v>49.874747081999999</v>
      </c>
      <c r="J31" s="75">
        <v>36.646813420000001</v>
      </c>
      <c r="K31" s="75">
        <v>39.908153845999998</v>
      </c>
      <c r="L31" s="75">
        <v>151.73394826200001</v>
      </c>
      <c r="M31" s="75">
        <v>15.75961049</v>
      </c>
      <c r="N31" s="75">
        <v>43.587005963000003</v>
      </c>
      <c r="O31" s="75">
        <v>35.067636755000002</v>
      </c>
    </row>
    <row r="32" spans="1:15">
      <c r="A32" s="14">
        <v>30</v>
      </c>
      <c r="B32" s="15" t="s">
        <v>21</v>
      </c>
      <c r="C32" s="75">
        <v>262.79204933334</v>
      </c>
      <c r="D32" s="75">
        <v>325.62504022127001</v>
      </c>
      <c r="E32" s="75">
        <v>347.94761157805999</v>
      </c>
      <c r="F32" s="75">
        <v>347.99413626205001</v>
      </c>
      <c r="G32" s="75">
        <v>352.72235637468998</v>
      </c>
      <c r="H32" s="75">
        <v>406.83019633268998</v>
      </c>
      <c r="I32" s="75">
        <v>288.15876155369</v>
      </c>
      <c r="J32" s="75">
        <v>290.11979516802</v>
      </c>
      <c r="K32" s="75">
        <v>350.63593451440005</v>
      </c>
      <c r="L32" s="75">
        <v>347.75472809403999</v>
      </c>
      <c r="M32" s="75">
        <v>352.00191340471002</v>
      </c>
      <c r="N32" s="75">
        <v>383.51991818109997</v>
      </c>
      <c r="O32" s="75">
        <v>271.44267525408998</v>
      </c>
    </row>
    <row r="33" spans="1:15">
      <c r="A33" s="14">
        <v>31</v>
      </c>
      <c r="B33" s="15" t="s">
        <v>22</v>
      </c>
      <c r="C33" s="75">
        <v>71.283103291000003</v>
      </c>
      <c r="D33" s="75">
        <v>65.412784521999995</v>
      </c>
      <c r="E33" s="75">
        <v>60.805891797000001</v>
      </c>
      <c r="F33" s="75">
        <v>60.522153478</v>
      </c>
      <c r="G33" s="75">
        <v>60.530301411003173</v>
      </c>
      <c r="H33" s="75">
        <v>64.451360618999999</v>
      </c>
      <c r="I33" s="75">
        <v>64.523913680000007</v>
      </c>
      <c r="J33" s="75">
        <v>39.430133841</v>
      </c>
      <c r="K33" s="75">
        <v>39.532347911999999</v>
      </c>
      <c r="L33" s="75">
        <v>42.762165699000001</v>
      </c>
      <c r="M33" s="75">
        <v>115.89648292</v>
      </c>
      <c r="N33" s="75">
        <v>47.397117907000002</v>
      </c>
      <c r="O33" s="75">
        <v>44.940670169000001</v>
      </c>
    </row>
    <row r="34" spans="1:15">
      <c r="A34" s="14">
        <v>32</v>
      </c>
      <c r="B34" s="71" t="s">
        <v>23</v>
      </c>
      <c r="C34" s="77">
        <v>788.17449073490002</v>
      </c>
      <c r="D34" s="77">
        <v>860.68580295066988</v>
      </c>
      <c r="E34" s="77">
        <v>939.36862301893007</v>
      </c>
      <c r="F34" s="77">
        <v>980.56491373176004</v>
      </c>
      <c r="G34" s="77">
        <v>913.64040934689319</v>
      </c>
      <c r="H34" s="77">
        <v>1228.5091656028901</v>
      </c>
      <c r="I34" s="77">
        <v>917.24008128988999</v>
      </c>
      <c r="J34" s="77">
        <v>756.70865410901001</v>
      </c>
      <c r="K34" s="77">
        <v>803.76569425671994</v>
      </c>
      <c r="L34" s="77">
        <v>997.43278456566009</v>
      </c>
      <c r="M34" s="77">
        <v>833.91308155976003</v>
      </c>
      <c r="N34" s="77">
        <v>837.35042853869993</v>
      </c>
      <c r="O34" s="77">
        <v>765.28232466613997</v>
      </c>
    </row>
    <row r="35" spans="1:15">
      <c r="A35" s="14">
        <v>33</v>
      </c>
      <c r="B35" s="15" t="s">
        <v>24</v>
      </c>
      <c r="C35" s="75">
        <v>12.803458294</v>
      </c>
      <c r="D35" s="75">
        <v>12.74007641</v>
      </c>
      <c r="E35" s="75">
        <v>12.676493115</v>
      </c>
      <c r="F35" s="75">
        <v>12.613947324</v>
      </c>
      <c r="G35" s="75">
        <v>12.551401541000001</v>
      </c>
      <c r="H35" s="75">
        <v>12.524855738999999</v>
      </c>
      <c r="I35" s="75">
        <v>12.464141533999999</v>
      </c>
      <c r="J35" s="75">
        <v>12.401287825000001</v>
      </c>
      <c r="K35" s="75">
        <v>12.338434115</v>
      </c>
      <c r="L35" s="75">
        <v>12.340087594</v>
      </c>
      <c r="M35" s="75">
        <v>12.213445214</v>
      </c>
      <c r="N35" s="75">
        <v>12.150831008999999</v>
      </c>
      <c r="O35" s="75">
        <v>11.898635067000001</v>
      </c>
    </row>
    <row r="36" spans="1:15">
      <c r="A36" s="14">
        <v>34</v>
      </c>
      <c r="B36" s="15" t="s">
        <v>25</v>
      </c>
      <c r="C36" s="75">
        <v>1.524246043</v>
      </c>
      <c r="D36" s="75">
        <v>1.461016439</v>
      </c>
      <c r="E36" s="75">
        <v>1.3988781100000001</v>
      </c>
      <c r="F36" s="75">
        <v>1.3380512520000001</v>
      </c>
      <c r="G36" s="75">
        <v>1.2784809020000001</v>
      </c>
      <c r="H36" s="75">
        <v>1.2201853899999999</v>
      </c>
      <c r="I36" s="75">
        <v>1.178204904</v>
      </c>
      <c r="J36" s="75">
        <v>1.1166829810000001</v>
      </c>
      <c r="K36" s="75">
        <v>1.0558885609999999</v>
      </c>
      <c r="L36" s="75">
        <v>1.0078815080000001</v>
      </c>
      <c r="M36" s="75">
        <v>1.139943959</v>
      </c>
      <c r="N36" s="75">
        <v>1.1027136120000001</v>
      </c>
      <c r="O36" s="75">
        <v>1.067119768</v>
      </c>
    </row>
    <row r="37" spans="1:15">
      <c r="A37" s="14">
        <v>35</v>
      </c>
      <c r="B37" s="15" t="s">
        <v>26</v>
      </c>
      <c r="C37" s="75">
        <v>3.8039732260033303</v>
      </c>
      <c r="D37" s="75">
        <v>3.70413820973</v>
      </c>
      <c r="E37" s="75">
        <v>3.6820753970000002</v>
      </c>
      <c r="F37" s="75">
        <v>3.5626051150000801</v>
      </c>
      <c r="G37" s="75">
        <v>5.2579899349934101</v>
      </c>
      <c r="H37" s="75">
        <v>5.2077743400000003</v>
      </c>
      <c r="I37" s="75">
        <v>5.1552611349966604</v>
      </c>
      <c r="J37" s="75">
        <v>4.9612139769999999</v>
      </c>
      <c r="K37" s="75">
        <v>4.9245944660033301</v>
      </c>
      <c r="L37" s="75">
        <v>4.9458074680033306</v>
      </c>
      <c r="M37" s="75">
        <v>5.1355801489966604</v>
      </c>
      <c r="N37" s="75">
        <v>4.974818398</v>
      </c>
      <c r="O37" s="75">
        <v>4.84392967700333</v>
      </c>
    </row>
    <row r="38" spans="1:15">
      <c r="A38" s="14">
        <v>36</v>
      </c>
      <c r="B38" s="15" t="s">
        <v>27</v>
      </c>
      <c r="C38" s="75">
        <v>1.8624235600000001</v>
      </c>
      <c r="D38" s="75">
        <v>1.80685494825</v>
      </c>
      <c r="E38" s="75">
        <v>1.9130561610000001</v>
      </c>
      <c r="F38" s="75">
        <v>1.933918147</v>
      </c>
      <c r="G38" s="75">
        <v>1.852813603</v>
      </c>
      <c r="H38" s="75">
        <v>1.780182229</v>
      </c>
      <c r="I38" s="75">
        <v>1.6912741339999999</v>
      </c>
      <c r="J38" s="75">
        <v>1.7057497210000001</v>
      </c>
      <c r="K38" s="75">
        <v>1.6588951409999999</v>
      </c>
      <c r="L38" s="75">
        <v>1.6238278820000001</v>
      </c>
      <c r="M38" s="75">
        <v>1.5698440469999999</v>
      </c>
      <c r="N38" s="75">
        <v>1.5240764870000001</v>
      </c>
      <c r="O38" s="75">
        <v>1.4612300170000001</v>
      </c>
    </row>
    <row r="39" spans="1:15">
      <c r="A39" s="14">
        <v>37</v>
      </c>
      <c r="B39" s="15" t="s">
        <v>28</v>
      </c>
      <c r="C39" s="75">
        <v>0.19059594699999999</v>
      </c>
      <c r="D39" s="75">
        <v>0.18042148699999999</v>
      </c>
      <c r="E39" s="75">
        <v>0.23487202700000001</v>
      </c>
      <c r="F39" s="75">
        <v>0.223322567</v>
      </c>
      <c r="G39" s="75">
        <v>0.214240608</v>
      </c>
      <c r="H39" s="75">
        <v>0.202638648</v>
      </c>
      <c r="I39" s="75">
        <v>0.19453668800000001</v>
      </c>
      <c r="J39" s="75">
        <v>0.212775353</v>
      </c>
      <c r="K39" s="75">
        <v>0.21220124200000001</v>
      </c>
      <c r="L39" s="75">
        <v>0.232990011</v>
      </c>
      <c r="M39" s="75">
        <v>0.22152186500000001</v>
      </c>
      <c r="N39" s="75">
        <v>0.21455934300000001</v>
      </c>
      <c r="O39" s="75">
        <v>0.20502909999999999</v>
      </c>
    </row>
    <row r="40" spans="1:15">
      <c r="A40" s="14">
        <v>38</v>
      </c>
      <c r="B40" s="17" t="s">
        <v>29</v>
      </c>
      <c r="C40" s="76">
        <v>20.184697070003331</v>
      </c>
      <c r="D40" s="76">
        <v>19.892507493979998</v>
      </c>
      <c r="E40" s="76">
        <v>19.905374810000001</v>
      </c>
      <c r="F40" s="76">
        <v>19.67184440500008</v>
      </c>
      <c r="G40" s="76">
        <v>21.154926588993408</v>
      </c>
      <c r="H40" s="76">
        <v>20.935636345999999</v>
      </c>
      <c r="I40" s="76">
        <v>20.683418394996657</v>
      </c>
      <c r="J40" s="76">
        <v>20.397709856999999</v>
      </c>
      <c r="K40" s="76">
        <v>20.19001352500333</v>
      </c>
      <c r="L40" s="76">
        <v>20.15059446300333</v>
      </c>
      <c r="M40" s="76">
        <v>20.280335233996659</v>
      </c>
      <c r="N40" s="76">
        <v>19.966998848999999</v>
      </c>
      <c r="O40" s="76">
        <v>19.475943629003329</v>
      </c>
    </row>
    <row r="41" spans="1:15">
      <c r="A41" s="14">
        <v>39</v>
      </c>
      <c r="B41" s="17" t="s">
        <v>30</v>
      </c>
      <c r="C41" s="76">
        <v>269.83763370899999</v>
      </c>
      <c r="D41" s="76">
        <v>265.95666097100002</v>
      </c>
      <c r="E41" s="76">
        <v>267.84180013999998</v>
      </c>
      <c r="F41" s="76">
        <v>266.29921374600002</v>
      </c>
      <c r="G41" s="76">
        <v>266.20769485199997</v>
      </c>
      <c r="H41" s="76">
        <v>266.166095391</v>
      </c>
      <c r="I41" s="76">
        <v>260.96057649699998</v>
      </c>
      <c r="J41" s="76">
        <v>260.62848763400001</v>
      </c>
      <c r="K41" s="76">
        <v>264.647446661</v>
      </c>
      <c r="L41" s="76">
        <v>56.843290445000001</v>
      </c>
      <c r="M41" s="76">
        <v>65.061197174</v>
      </c>
      <c r="N41" s="76">
        <v>62.011334488999999</v>
      </c>
      <c r="O41" s="76">
        <v>61.424198834000002</v>
      </c>
    </row>
    <row r="42" spans="1:15">
      <c r="A42" s="14">
        <v>40</v>
      </c>
      <c r="B42" s="17" t="s">
        <v>31</v>
      </c>
      <c r="C42" s="76">
        <v>34535.347774902315</v>
      </c>
      <c r="D42" s="76">
        <v>35053.472965250796</v>
      </c>
      <c r="E42" s="76">
        <v>35804.705942630484</v>
      </c>
      <c r="F42" s="76">
        <v>36144.977075815419</v>
      </c>
      <c r="G42" s="76">
        <v>35951.849374033343</v>
      </c>
      <c r="H42" s="76">
        <v>36530.327477452345</v>
      </c>
      <c r="I42" s="76">
        <v>37503.982409760341</v>
      </c>
      <c r="J42" s="76">
        <v>38082.054074108622</v>
      </c>
      <c r="K42" s="76">
        <v>38158.313518064897</v>
      </c>
      <c r="L42" s="76">
        <v>38391.961799163779</v>
      </c>
      <c r="M42" s="76">
        <v>38093.694862767472</v>
      </c>
      <c r="N42" s="76">
        <v>38264.458284556938</v>
      </c>
      <c r="O42" s="76">
        <v>38264.509590468122</v>
      </c>
    </row>
    <row r="43" spans="1:15">
      <c r="A43" s="14">
        <v>41</v>
      </c>
      <c r="B43" s="15" t="s">
        <v>134</v>
      </c>
      <c r="C43" s="75">
        <v>70.878801789999997</v>
      </c>
      <c r="D43" s="75">
        <v>70.397850672999994</v>
      </c>
      <c r="E43" s="75">
        <v>69.615673624999999</v>
      </c>
      <c r="F43" s="75">
        <v>77.783774350000002</v>
      </c>
      <c r="G43" s="75">
        <v>77.002520424998508</v>
      </c>
      <c r="H43" s="75">
        <v>73.609317614999298</v>
      </c>
      <c r="I43" s="75">
        <v>69.077375361997099</v>
      </c>
      <c r="J43" s="75">
        <v>190.4374023040034</v>
      </c>
      <c r="K43" s="75">
        <v>112.30071526899999</v>
      </c>
      <c r="L43" s="75">
        <v>88.683197542000002</v>
      </c>
      <c r="M43" s="75">
        <v>71.666800022000004</v>
      </c>
      <c r="N43" s="75">
        <v>86.189111221999994</v>
      </c>
      <c r="O43" s="75">
        <v>68.491019347999995</v>
      </c>
    </row>
    <row r="44" spans="1:15">
      <c r="A44" s="14">
        <v>42</v>
      </c>
      <c r="B44" s="15" t="s">
        <v>135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14">
        <v>43</v>
      </c>
      <c r="B45" s="15" t="s">
        <v>136</v>
      </c>
      <c r="C45" s="75">
        <v>54.949237265000001</v>
      </c>
      <c r="D45" s="75">
        <v>25.786388426999999</v>
      </c>
      <c r="E45" s="75">
        <v>31.606025583000001</v>
      </c>
      <c r="F45" s="75">
        <v>58.024811599000003</v>
      </c>
      <c r="G45" s="75">
        <v>20.124258188999999</v>
      </c>
      <c r="H45" s="75">
        <v>32.192829572999997</v>
      </c>
      <c r="I45" s="75">
        <v>87.713892135999998</v>
      </c>
      <c r="J45" s="75">
        <v>46.849624398000003</v>
      </c>
      <c r="K45" s="75">
        <v>22.241127707</v>
      </c>
      <c r="L45" s="75">
        <v>142.96570647999999</v>
      </c>
      <c r="M45" s="75">
        <v>57.997805329999998</v>
      </c>
      <c r="N45" s="75">
        <v>38.380437897999997</v>
      </c>
      <c r="O45" s="75">
        <v>22.475401171000001</v>
      </c>
    </row>
    <row r="46" spans="1:15">
      <c r="A46" s="14">
        <v>44</v>
      </c>
      <c r="B46" s="15" t="s">
        <v>137</v>
      </c>
      <c r="C46" s="75">
        <v>260.05779115199999</v>
      </c>
      <c r="D46" s="75">
        <v>258.63594571367003</v>
      </c>
      <c r="E46" s="75">
        <v>256.89192130700002</v>
      </c>
      <c r="F46" s="75">
        <v>253.06503385400001</v>
      </c>
      <c r="G46" s="75">
        <v>251.103780538</v>
      </c>
      <c r="H46" s="75">
        <v>247.72481445299999</v>
      </c>
      <c r="I46" s="75">
        <v>244.92649467800001</v>
      </c>
      <c r="J46" s="75">
        <v>241.91940436600001</v>
      </c>
      <c r="K46" s="75">
        <v>451.12105424800001</v>
      </c>
      <c r="L46" s="75">
        <v>39.493004847999998</v>
      </c>
      <c r="M46" s="75">
        <v>36.348801733000002</v>
      </c>
      <c r="N46" s="75">
        <v>33.407730463</v>
      </c>
      <c r="O46" s="75">
        <v>31.350126755000002</v>
      </c>
    </row>
    <row r="47" spans="1:15">
      <c r="A47" s="14">
        <v>45</v>
      </c>
      <c r="B47" s="15" t="s">
        <v>138</v>
      </c>
      <c r="C47" s="75">
        <v>39.496284197000001</v>
      </c>
      <c r="D47" s="75">
        <v>42.579445108000002</v>
      </c>
      <c r="E47" s="75">
        <v>31.753123384999999</v>
      </c>
      <c r="F47" s="75">
        <v>34.968018333000003</v>
      </c>
      <c r="G47" s="75">
        <v>36.730712308000001</v>
      </c>
      <c r="H47" s="75">
        <v>33.770098484999998</v>
      </c>
      <c r="I47" s="75">
        <v>45.702162844999997</v>
      </c>
      <c r="J47" s="75">
        <v>39.195153779000002</v>
      </c>
      <c r="K47" s="75">
        <v>34.111904639000002</v>
      </c>
      <c r="L47" s="75">
        <v>39.568166245999997</v>
      </c>
      <c r="M47" s="75">
        <v>40.581338500999998</v>
      </c>
      <c r="N47" s="75">
        <v>36.270714640999998</v>
      </c>
      <c r="O47" s="75">
        <v>37.738600368</v>
      </c>
    </row>
    <row r="48" spans="1:15">
      <c r="A48" s="14">
        <v>46</v>
      </c>
      <c r="B48" s="15" t="s">
        <v>139</v>
      </c>
      <c r="C48" s="75">
        <v>70.558756215000002</v>
      </c>
      <c r="D48" s="75">
        <v>68.152621143000005</v>
      </c>
      <c r="E48" s="75">
        <v>75.869864445000005</v>
      </c>
      <c r="F48" s="75">
        <v>76.813366478000006</v>
      </c>
      <c r="G48" s="75">
        <v>79.864600655999993</v>
      </c>
      <c r="H48" s="75">
        <v>87.496057199000006</v>
      </c>
      <c r="I48" s="75">
        <v>85.046968307</v>
      </c>
      <c r="J48" s="75">
        <v>82.746061062999999</v>
      </c>
      <c r="K48" s="75">
        <v>88.135608082000005</v>
      </c>
      <c r="L48" s="75">
        <v>92.695374260999998</v>
      </c>
      <c r="M48" s="75">
        <v>89.480202476000002</v>
      </c>
      <c r="N48" s="75">
        <v>93.248342423996533</v>
      </c>
      <c r="O48" s="75">
        <v>90.978945949999996</v>
      </c>
    </row>
    <row r="49" spans="1:15" ht="21">
      <c r="A49" s="14">
        <v>47</v>
      </c>
      <c r="B49" s="71" t="s">
        <v>133</v>
      </c>
      <c r="C49" s="76">
        <v>495.94087061900001</v>
      </c>
      <c r="D49" s="76">
        <v>465.55225106466997</v>
      </c>
      <c r="E49" s="76">
        <v>465.73660834499998</v>
      </c>
      <c r="F49" s="76">
        <v>500.65500461400001</v>
      </c>
      <c r="G49" s="76">
        <v>464.82587211599849</v>
      </c>
      <c r="H49" s="76">
        <v>474.79311732499934</v>
      </c>
      <c r="I49" s="76">
        <v>532.46689332799713</v>
      </c>
      <c r="J49" s="76">
        <v>601.14764591000346</v>
      </c>
      <c r="K49" s="76">
        <v>707.91040994499997</v>
      </c>
      <c r="L49" s="76">
        <v>403.40544937700002</v>
      </c>
      <c r="M49" s="76">
        <v>296.07494806199998</v>
      </c>
      <c r="N49" s="76">
        <v>287.49633664799654</v>
      </c>
      <c r="O49" s="76">
        <v>251.034093592</v>
      </c>
    </row>
    <row r="50" spans="1:15">
      <c r="A50" s="14">
        <v>48</v>
      </c>
      <c r="B50" s="17" t="s">
        <v>32</v>
      </c>
      <c r="C50" s="76">
        <v>34039.406904283314</v>
      </c>
      <c r="D50" s="76">
        <v>34587.920714186119</v>
      </c>
      <c r="E50" s="76">
        <v>35338.969334285488</v>
      </c>
      <c r="F50" s="76">
        <v>35644.322071201423</v>
      </c>
      <c r="G50" s="76">
        <v>35487.023501917341</v>
      </c>
      <c r="H50" s="76">
        <v>36055.534360127342</v>
      </c>
      <c r="I50" s="76">
        <v>36971.515516432344</v>
      </c>
      <c r="J50" s="76">
        <v>37480.906428198628</v>
      </c>
      <c r="K50" s="76">
        <v>37450.403108119899</v>
      </c>
      <c r="L50" s="76">
        <v>37988.556349786784</v>
      </c>
      <c r="M50" s="76">
        <v>37797.619914705472</v>
      </c>
      <c r="N50" s="76">
        <v>37976.961947908938</v>
      </c>
      <c r="O50" s="76">
        <v>38013.475496876126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O4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"/>
    </sheetView>
  </sheetViews>
  <sheetFormatPr defaultColWidth="8.85546875" defaultRowHeight="15"/>
  <cols>
    <col min="1" max="1" width="3.85546875" bestFit="1" customWidth="1"/>
    <col min="2" max="2" width="41.28515625" customWidth="1"/>
    <col min="3" max="6" width="12.140625" bestFit="1" customWidth="1"/>
    <col min="7" max="15" width="13.425781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5">
      <c r="A3" s="14">
        <v>1</v>
      </c>
      <c r="B3" s="15" t="s">
        <v>117</v>
      </c>
      <c r="C3" s="74">
        <v>77.865292744000001</v>
      </c>
      <c r="D3" s="74">
        <v>76.400176068999997</v>
      </c>
      <c r="E3" s="74">
        <v>73.447254547</v>
      </c>
      <c r="F3" s="74">
        <v>73.652947222999998</v>
      </c>
      <c r="G3" s="74">
        <v>74.672015189000007</v>
      </c>
      <c r="H3" s="74">
        <v>70.383445193</v>
      </c>
      <c r="I3" s="74">
        <v>67.343934778000005</v>
      </c>
      <c r="J3" s="74">
        <v>58.81480809</v>
      </c>
      <c r="K3" s="74">
        <v>61.299290042000003</v>
      </c>
      <c r="L3" s="74">
        <v>57.264318436000003</v>
      </c>
      <c r="M3" s="74">
        <v>58.549396311999999</v>
      </c>
      <c r="N3" s="74">
        <v>62.497929345999999</v>
      </c>
      <c r="O3" s="74">
        <v>58.201783663000001</v>
      </c>
    </row>
    <row r="4" spans="1:15">
      <c r="A4" s="14">
        <v>2</v>
      </c>
      <c r="B4" s="15" t="s">
        <v>118</v>
      </c>
      <c r="C4" s="74">
        <v>690.45525999999995</v>
      </c>
      <c r="D4" s="74">
        <v>240.76998599999999</v>
      </c>
      <c r="E4" s="74">
        <v>376.032242</v>
      </c>
      <c r="F4" s="74">
        <v>356.74614100000002</v>
      </c>
      <c r="G4" s="74">
        <v>284.30789700000003</v>
      </c>
      <c r="H4" s="74">
        <v>362.85652299999998</v>
      </c>
      <c r="I4" s="74">
        <v>363.48294099999998</v>
      </c>
      <c r="J4" s="74">
        <v>116.62454200000001</v>
      </c>
      <c r="K4" s="74">
        <v>94.671268999999995</v>
      </c>
      <c r="L4" s="74">
        <v>102.109562</v>
      </c>
      <c r="M4" s="74">
        <v>191.340799</v>
      </c>
      <c r="N4" s="74">
        <v>87.117954702999995</v>
      </c>
      <c r="O4" s="74">
        <v>219.21401599999999</v>
      </c>
    </row>
    <row r="5" spans="1:15">
      <c r="A5" s="14">
        <v>3</v>
      </c>
      <c r="B5" s="15" t="s">
        <v>119</v>
      </c>
      <c r="C5" s="74">
        <v>60492.810627239</v>
      </c>
      <c r="D5" s="74">
        <v>60223.846894871996</v>
      </c>
      <c r="E5" s="74">
        <v>59940.962333019008</v>
      </c>
      <c r="F5" s="74">
        <v>59610.944014625013</v>
      </c>
      <c r="G5" s="74">
        <v>59654.230532324</v>
      </c>
      <c r="H5" s="74">
        <v>58643.246492407001</v>
      </c>
      <c r="I5" s="74">
        <v>59807.655231101002</v>
      </c>
      <c r="J5" s="74">
        <v>62512.606706084</v>
      </c>
      <c r="K5" s="74">
        <v>62135.629786600999</v>
      </c>
      <c r="L5" s="74">
        <v>62334.414735724997</v>
      </c>
      <c r="M5" s="74">
        <v>61975.893274155998</v>
      </c>
      <c r="N5" s="74">
        <v>61536.541943584001</v>
      </c>
      <c r="O5" s="74">
        <v>61892.957564154996</v>
      </c>
    </row>
    <row r="6" spans="1:15">
      <c r="A6" s="14">
        <v>4</v>
      </c>
      <c r="B6" s="15" t="s">
        <v>120</v>
      </c>
      <c r="C6" s="74">
        <v>306.95545146299997</v>
      </c>
      <c r="D6" s="74">
        <v>308.67280659199997</v>
      </c>
      <c r="E6" s="74">
        <v>109.269645244</v>
      </c>
      <c r="F6" s="74">
        <v>59.671823099999997</v>
      </c>
      <c r="G6" s="74">
        <v>59.989413634999998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</row>
    <row r="7" spans="1:15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</row>
    <row r="8" spans="1:15">
      <c r="A8" s="14">
        <v>6</v>
      </c>
      <c r="B8" s="15" t="s">
        <v>122</v>
      </c>
      <c r="C8" s="74">
        <v>15346.935116583603</v>
      </c>
      <c r="D8" s="74">
        <v>15623.932824847543</v>
      </c>
      <c r="E8" s="74">
        <v>16570.807213779211</v>
      </c>
      <c r="F8" s="74">
        <v>16774.096860472411</v>
      </c>
      <c r="G8" s="74">
        <v>16997.025480370292</v>
      </c>
      <c r="H8" s="74">
        <v>18109.609601740794</v>
      </c>
      <c r="I8" s="74">
        <v>18992.729022244774</v>
      </c>
      <c r="J8" s="74">
        <v>19376.765481270257</v>
      </c>
      <c r="K8" s="74">
        <v>20119.676565216079</v>
      </c>
      <c r="L8" s="74">
        <v>20012.832102024764</v>
      </c>
      <c r="M8" s="74">
        <v>20585.37087461276</v>
      </c>
      <c r="N8" s="74">
        <v>22077.276148311103</v>
      </c>
      <c r="O8" s="74">
        <v>22615.082236096852</v>
      </c>
    </row>
    <row r="9" spans="1:15">
      <c r="A9" s="14">
        <v>7</v>
      </c>
      <c r="B9" s="15" t="s">
        <v>123</v>
      </c>
      <c r="C9" s="74">
        <v>1521.2986225080001</v>
      </c>
      <c r="D9" s="74">
        <v>1617.9600159940001</v>
      </c>
      <c r="E9" s="74">
        <v>2034.79483699</v>
      </c>
      <c r="F9" s="74">
        <v>2564.2374322119999</v>
      </c>
      <c r="G9" s="74">
        <v>2233.1290568879999</v>
      </c>
      <c r="H9" s="74">
        <v>2765.1133522300001</v>
      </c>
      <c r="I9" s="74">
        <v>3110.295619648</v>
      </c>
      <c r="J9" s="74">
        <v>3722.0192184060002</v>
      </c>
      <c r="K9" s="74">
        <v>3628.4508590099999</v>
      </c>
      <c r="L9" s="74">
        <v>4077.5206235280002</v>
      </c>
      <c r="M9" s="74">
        <v>3458.7878360949999</v>
      </c>
      <c r="N9" s="74">
        <v>3442.5706286680002</v>
      </c>
      <c r="O9" s="74">
        <v>3094.0435962850001</v>
      </c>
    </row>
    <row r="10" spans="1:15">
      <c r="A10" s="14">
        <v>8</v>
      </c>
      <c r="B10" s="15" t="s">
        <v>124</v>
      </c>
      <c r="C10" s="74">
        <v>10881.318778710031</v>
      </c>
      <c r="D10" s="74">
        <v>10921.311303015289</v>
      </c>
      <c r="E10" s="74">
        <v>11073.2087560373</v>
      </c>
      <c r="F10" s="74">
        <v>11151.327705280661</v>
      </c>
      <c r="G10" s="74">
        <v>12555.23737177868</v>
      </c>
      <c r="H10" s="74">
        <v>12573.7553476967</v>
      </c>
      <c r="I10" s="74">
        <v>12226.782416244609</v>
      </c>
      <c r="J10" s="74">
        <v>12341.84402287836</v>
      </c>
      <c r="K10" s="74">
        <v>12010.015713123468</v>
      </c>
      <c r="L10" s="74">
        <v>11918.50915333078</v>
      </c>
      <c r="M10" s="74">
        <v>12398.541222909289</v>
      </c>
      <c r="N10" s="74">
        <v>12518.11270633558</v>
      </c>
      <c r="O10" s="74">
        <v>12520.56496636022</v>
      </c>
    </row>
    <row r="11" spans="1:15">
      <c r="A11" s="14">
        <v>9</v>
      </c>
      <c r="B11" s="15" t="s">
        <v>125</v>
      </c>
      <c r="C11" s="74">
        <v>1414.1572206858964</v>
      </c>
      <c r="D11" s="74">
        <v>1219.9688510528965</v>
      </c>
      <c r="E11" s="74">
        <v>1192.7672929348964</v>
      </c>
      <c r="F11" s="74">
        <v>1289.4999961598965</v>
      </c>
      <c r="G11" s="74">
        <v>1294.9059802428965</v>
      </c>
      <c r="H11" s="74">
        <v>1298.3568974278965</v>
      </c>
      <c r="I11" s="74">
        <v>1366.2000965108964</v>
      </c>
      <c r="J11" s="74">
        <v>1371.829804344</v>
      </c>
      <c r="K11" s="74">
        <v>1561.8616329409999</v>
      </c>
      <c r="L11" s="74">
        <v>1661.024452072</v>
      </c>
      <c r="M11" s="74">
        <v>1672.7859989264366</v>
      </c>
      <c r="N11" s="74">
        <v>1218.7116405728964</v>
      </c>
      <c r="O11" s="74">
        <v>1216.7899909549999</v>
      </c>
    </row>
    <row r="12" spans="1:15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5">
      <c r="A13" s="14">
        <v>11</v>
      </c>
      <c r="B13" s="15" t="s">
        <v>127</v>
      </c>
      <c r="C13" s="75">
        <v>4752.3727907206094</v>
      </c>
      <c r="D13" s="75">
        <v>6075.0923593411444</v>
      </c>
      <c r="E13" s="75">
        <v>5670.5061844945703</v>
      </c>
      <c r="F13" s="75">
        <v>6079.0049014369224</v>
      </c>
      <c r="G13" s="75">
        <v>5258.3414615326519</v>
      </c>
      <c r="H13" s="75">
        <v>5641.0968413406717</v>
      </c>
      <c r="I13" s="75">
        <v>5842.7938955107538</v>
      </c>
      <c r="J13" s="75">
        <v>6330.6728794962373</v>
      </c>
      <c r="K13" s="75">
        <v>6068.9715784579703</v>
      </c>
      <c r="L13" s="75">
        <v>6074.7925909631485</v>
      </c>
      <c r="M13" s="75">
        <v>5910.1084996695699</v>
      </c>
      <c r="N13" s="75">
        <v>5964.0016288061834</v>
      </c>
      <c r="O13" s="75">
        <v>6009.0666534998472</v>
      </c>
    </row>
    <row r="14" spans="1:15">
      <c r="A14" s="14">
        <v>12</v>
      </c>
      <c r="B14" s="15" t="s">
        <v>10</v>
      </c>
      <c r="C14" s="75">
        <v>61.031073999999997</v>
      </c>
      <c r="D14" s="75">
        <v>61.719467000000002</v>
      </c>
      <c r="E14" s="75">
        <v>62.567351000000002</v>
      </c>
      <c r="F14" s="75">
        <v>58.989244999999997</v>
      </c>
      <c r="G14" s="75">
        <v>58.874633000000003</v>
      </c>
      <c r="H14" s="75">
        <v>59.053873000000003</v>
      </c>
      <c r="I14" s="75">
        <v>257.28710000000001</v>
      </c>
      <c r="J14" s="75">
        <v>251.20701299999999</v>
      </c>
      <c r="K14" s="75">
        <v>251.70338599999999</v>
      </c>
      <c r="L14" s="75">
        <v>253.282971</v>
      </c>
      <c r="M14" s="75">
        <v>254.03587200000001</v>
      </c>
      <c r="N14" s="75">
        <v>253.75144499999999</v>
      </c>
      <c r="O14" s="75">
        <v>254.20538199999999</v>
      </c>
    </row>
    <row r="15" spans="1:15">
      <c r="A15" s="14">
        <v>13</v>
      </c>
      <c r="B15" s="15" t="s">
        <v>113</v>
      </c>
      <c r="C15" s="75">
        <v>130.72824406911499</v>
      </c>
      <c r="D15" s="75">
        <v>128.53135161489899</v>
      </c>
      <c r="E15" s="75">
        <v>126.193366087939</v>
      </c>
      <c r="F15" s="75">
        <v>123.589839039417</v>
      </c>
      <c r="G15" s="75">
        <v>120.04295216761901</v>
      </c>
      <c r="H15" s="75">
        <v>117.52058905169599</v>
      </c>
      <c r="I15" s="75">
        <v>117.770031370501</v>
      </c>
      <c r="J15" s="75">
        <v>215.12243361523699</v>
      </c>
      <c r="K15" s="75">
        <v>211.26922906531698</v>
      </c>
      <c r="L15" s="75">
        <v>210.48541983088799</v>
      </c>
      <c r="M15" s="75">
        <v>200.60722009442301</v>
      </c>
      <c r="N15" s="75">
        <v>199.18473515978602</v>
      </c>
      <c r="O15" s="75">
        <v>191.52384442680099</v>
      </c>
    </row>
    <row r="16" spans="1:15">
      <c r="A16" s="14">
        <v>14</v>
      </c>
      <c r="B16" s="15" t="s">
        <v>114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1:15">
      <c r="A17" s="14">
        <v>15</v>
      </c>
      <c r="B17" s="15" t="s">
        <v>115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>
      <c r="A21" s="14">
        <v>19</v>
      </c>
      <c r="B21" s="15" t="s">
        <v>128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>
      <c r="A22" s="14">
        <v>20</v>
      </c>
      <c r="B22" s="15" t="s">
        <v>129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>
      <c r="A23" s="14">
        <v>21</v>
      </c>
      <c r="B23" s="15" t="s">
        <v>130</v>
      </c>
      <c r="C23" s="75">
        <v>21.5167</v>
      </c>
      <c r="D23" s="75">
        <v>21.5167</v>
      </c>
      <c r="E23" s="75">
        <v>21.5167</v>
      </c>
      <c r="F23" s="75">
        <v>21.5167</v>
      </c>
      <c r="G23" s="75">
        <v>21.5167</v>
      </c>
      <c r="H23" s="75">
        <v>21.5167</v>
      </c>
      <c r="I23" s="75">
        <v>21.5167</v>
      </c>
      <c r="J23" s="75">
        <v>21.5167</v>
      </c>
      <c r="K23" s="75">
        <v>21.5167</v>
      </c>
      <c r="L23" s="75">
        <v>21.5167</v>
      </c>
      <c r="M23" s="75">
        <v>21.5167</v>
      </c>
      <c r="N23" s="75">
        <v>21.5167</v>
      </c>
      <c r="O23" s="75">
        <v>21.5167</v>
      </c>
    </row>
    <row r="24" spans="1:15">
      <c r="A24" s="14">
        <v>22</v>
      </c>
      <c r="B24" s="17" t="s">
        <v>13</v>
      </c>
      <c r="C24" s="76">
        <v>95697.445178723254</v>
      </c>
      <c r="D24" s="76">
        <v>96519.722736398733</v>
      </c>
      <c r="E24" s="76">
        <v>97252.073176133941</v>
      </c>
      <c r="F24" s="76">
        <v>98163.277605549345</v>
      </c>
      <c r="G24" s="76">
        <v>98612.273494128152</v>
      </c>
      <c r="H24" s="76">
        <v>99662.509663087782</v>
      </c>
      <c r="I24" s="76">
        <v>102173.85698840852</v>
      </c>
      <c r="J24" s="76">
        <v>106319.02360918411</v>
      </c>
      <c r="K24" s="76">
        <v>106165.06600945684</v>
      </c>
      <c r="L24" s="76">
        <v>106723.75262891059</v>
      </c>
      <c r="M24" s="76">
        <v>106727.53769377554</v>
      </c>
      <c r="N24" s="76">
        <v>107381.28346048655</v>
      </c>
      <c r="O24" s="76">
        <v>108093.16673344171</v>
      </c>
    </row>
    <row r="25" spans="1:15">
      <c r="A25" s="14">
        <v>23</v>
      </c>
      <c r="B25" s="15" t="s">
        <v>14</v>
      </c>
      <c r="C25" s="75">
        <v>653.01658504663317</v>
      </c>
      <c r="D25" s="75">
        <v>775.52826031976031</v>
      </c>
      <c r="E25" s="75">
        <v>915.86954223627424</v>
      </c>
      <c r="F25" s="75">
        <v>1116.0030985430294</v>
      </c>
      <c r="G25" s="75">
        <v>1001.6480247160283</v>
      </c>
      <c r="H25" s="75">
        <v>882.62848905935448</v>
      </c>
      <c r="I25" s="75">
        <v>1386.7613569904124</v>
      </c>
      <c r="J25" s="75">
        <v>896.39790823614931</v>
      </c>
      <c r="K25" s="75">
        <v>957.58270417262224</v>
      </c>
      <c r="L25" s="75">
        <v>791.45746079912624</v>
      </c>
      <c r="M25" s="75">
        <v>705.34392542397734</v>
      </c>
      <c r="N25" s="75">
        <v>869.93679065329627</v>
      </c>
      <c r="O25" s="75">
        <v>1069.2563418332284</v>
      </c>
    </row>
    <row r="26" spans="1:15">
      <c r="A26" s="14">
        <v>24</v>
      </c>
      <c r="B26" s="15" t="s">
        <v>19</v>
      </c>
      <c r="C26" s="75">
        <v>0.84363535199999995</v>
      </c>
      <c r="D26" s="75">
        <v>0.87314588100000001</v>
      </c>
      <c r="E26" s="75">
        <v>0.81185111200000004</v>
      </c>
      <c r="F26" s="75">
        <v>0.81641014599999995</v>
      </c>
      <c r="G26" s="75">
        <v>0.84296497299999995</v>
      </c>
      <c r="H26" s="75">
        <v>0.16541750795999999</v>
      </c>
      <c r="I26" s="75">
        <v>0.19205894295999998</v>
      </c>
      <c r="J26" s="75">
        <v>0.59697264096000002</v>
      </c>
      <c r="K26" s="75">
        <v>0.61718411496000003</v>
      </c>
      <c r="L26" s="75">
        <v>0.55755560699999995</v>
      </c>
      <c r="M26" s="75">
        <v>0.465136306</v>
      </c>
      <c r="N26" s="75">
        <v>0.485543104</v>
      </c>
      <c r="O26" s="75">
        <v>0.45630015899999998</v>
      </c>
    </row>
    <row r="27" spans="1:15">
      <c r="A27" s="14">
        <v>25</v>
      </c>
      <c r="B27" s="15" t="s">
        <v>20</v>
      </c>
      <c r="C27" s="75">
        <v>101.74200287713481</v>
      </c>
      <c r="D27" s="75">
        <v>660.70966637769743</v>
      </c>
      <c r="E27" s="75">
        <v>813.83305073413749</v>
      </c>
      <c r="F27" s="75">
        <v>1129.5598409041374</v>
      </c>
      <c r="G27" s="75">
        <v>1169.3630813291375</v>
      </c>
      <c r="H27" s="75">
        <v>1515.5954886691375</v>
      </c>
      <c r="I27" s="75">
        <v>383.47702684113739</v>
      </c>
      <c r="J27" s="75">
        <v>199.14234691113739</v>
      </c>
      <c r="K27" s="75">
        <v>234.2092291061374</v>
      </c>
      <c r="L27" s="75">
        <v>785.5329427081374</v>
      </c>
      <c r="M27" s="75">
        <v>405.2678839601374</v>
      </c>
      <c r="N27" s="75">
        <v>124.20017425685739</v>
      </c>
      <c r="O27" s="75">
        <v>169.94829924413739</v>
      </c>
    </row>
    <row r="28" spans="1:15">
      <c r="A28" s="14">
        <v>26</v>
      </c>
      <c r="B28" s="15" t="s">
        <v>21</v>
      </c>
      <c r="C28" s="75">
        <v>661.0716934573677</v>
      </c>
      <c r="D28" s="75">
        <v>725.15241903193055</v>
      </c>
      <c r="E28" s="75">
        <v>659.62645573095926</v>
      </c>
      <c r="F28" s="75">
        <v>698.94015448838525</v>
      </c>
      <c r="G28" s="75">
        <v>642.91866845112702</v>
      </c>
      <c r="H28" s="75">
        <v>766.01860001066404</v>
      </c>
      <c r="I28" s="75">
        <v>732.66614500207697</v>
      </c>
      <c r="J28" s="75">
        <v>827.76758403269992</v>
      </c>
      <c r="K28" s="75">
        <v>950.63637529719483</v>
      </c>
      <c r="L28" s="75">
        <v>960.18935277034302</v>
      </c>
      <c r="M28" s="75">
        <v>775.34322468266407</v>
      </c>
      <c r="N28" s="75">
        <v>797.12400787321951</v>
      </c>
      <c r="O28" s="75">
        <v>681.85807383909616</v>
      </c>
    </row>
    <row r="29" spans="1:15">
      <c r="A29" s="14">
        <v>27</v>
      </c>
      <c r="B29" s="15" t="s">
        <v>22</v>
      </c>
      <c r="C29" s="75">
        <v>102.6407188411841</v>
      </c>
      <c r="D29" s="75">
        <v>44.964981941444101</v>
      </c>
      <c r="E29" s="75">
        <v>74.480758444944215</v>
      </c>
      <c r="F29" s="75">
        <v>65.777659381904101</v>
      </c>
      <c r="G29" s="75">
        <v>89.740809265704215</v>
      </c>
      <c r="H29" s="75">
        <v>58.306062189684205</v>
      </c>
      <c r="I29" s="75">
        <v>91.096947687244096</v>
      </c>
      <c r="J29" s="75">
        <v>20.771609726134102</v>
      </c>
      <c r="K29" s="75">
        <v>16.351940286254081</v>
      </c>
      <c r="L29" s="75">
        <v>83.479301039556205</v>
      </c>
      <c r="M29" s="75">
        <v>33.751938590904096</v>
      </c>
      <c r="N29" s="75">
        <v>15.23628382556408</v>
      </c>
      <c r="O29" s="75">
        <v>56.395205699684084</v>
      </c>
    </row>
    <row r="30" spans="1:15">
      <c r="A30" s="14">
        <v>28</v>
      </c>
      <c r="B30" s="17" t="s">
        <v>23</v>
      </c>
      <c r="C30" s="77">
        <v>1519.3146355743199</v>
      </c>
      <c r="D30" s="77">
        <v>2207.2284735518324</v>
      </c>
      <c r="E30" s="77">
        <v>2464.6216582583143</v>
      </c>
      <c r="F30" s="77">
        <v>3011.0971634634566</v>
      </c>
      <c r="G30" s="77">
        <v>2904.5135487349967</v>
      </c>
      <c r="H30" s="77">
        <v>3222.7140574368</v>
      </c>
      <c r="I30" s="77">
        <v>2594.1935354638304</v>
      </c>
      <c r="J30" s="77">
        <v>1944.6764215470805</v>
      </c>
      <c r="K30" s="77">
        <v>2159.3974329771686</v>
      </c>
      <c r="L30" s="77">
        <v>2621.2166129241627</v>
      </c>
      <c r="M30" s="77">
        <v>1920.1721089636826</v>
      </c>
      <c r="N30" s="77">
        <v>1806.9827997129373</v>
      </c>
      <c r="O30" s="77">
        <v>1977.9142207751463</v>
      </c>
    </row>
    <row r="31" spans="1:15">
      <c r="A31" s="14">
        <v>29</v>
      </c>
      <c r="B31" s="17" t="s">
        <v>31</v>
      </c>
      <c r="C31" s="76">
        <v>97216.759814297591</v>
      </c>
      <c r="D31" s="76">
        <v>98726.951209950596</v>
      </c>
      <c r="E31" s="76">
        <v>99716.694834392256</v>
      </c>
      <c r="F31" s="76">
        <v>101174.37476901284</v>
      </c>
      <c r="G31" s="76">
        <v>101516.78704286313</v>
      </c>
      <c r="H31" s="76">
        <v>102885.22372052456</v>
      </c>
      <c r="I31" s="76">
        <v>104768.0505238724</v>
      </c>
      <c r="J31" s="76">
        <v>108263.70003073121</v>
      </c>
      <c r="K31" s="76">
        <v>108324.46344243403</v>
      </c>
      <c r="L31" s="76">
        <v>109344.96924183468</v>
      </c>
      <c r="M31" s="76">
        <v>108647.70980273922</v>
      </c>
      <c r="N31" s="76">
        <v>109188.26626019942</v>
      </c>
      <c r="O31" s="76">
        <v>110071.0809542169</v>
      </c>
    </row>
    <row r="32" spans="1:15">
      <c r="A32" s="14">
        <v>30</v>
      </c>
      <c r="B32" s="15" t="s">
        <v>134</v>
      </c>
      <c r="C32" s="75">
        <v>37.632034536109799</v>
      </c>
      <c r="D32" s="75">
        <v>46.744956195604651</v>
      </c>
      <c r="E32" s="75">
        <v>94.744435696801204</v>
      </c>
      <c r="F32" s="75">
        <v>64.281133636453973</v>
      </c>
      <c r="G32" s="75">
        <v>57.302590185302165</v>
      </c>
      <c r="H32" s="75">
        <v>47.969443743283001</v>
      </c>
      <c r="I32" s="75">
        <v>55.887281637004193</v>
      </c>
      <c r="J32" s="75">
        <v>50.063960097158912</v>
      </c>
      <c r="K32" s="75">
        <v>78.838450755184397</v>
      </c>
      <c r="L32" s="75">
        <v>46.819148827620054</v>
      </c>
      <c r="M32" s="75">
        <v>58.918550236972209</v>
      </c>
      <c r="N32" s="75">
        <v>36.892346159457681</v>
      </c>
      <c r="O32" s="75">
        <v>46.639387905262225</v>
      </c>
    </row>
    <row r="33" spans="1:15">
      <c r="A33" s="14">
        <v>31</v>
      </c>
      <c r="B33" s="15" t="s">
        <v>135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14">
        <v>32</v>
      </c>
      <c r="B34" s="15" t="s">
        <v>136</v>
      </c>
      <c r="C34" s="75">
        <v>29.999233195324457</v>
      </c>
      <c r="D34" s="75">
        <v>373.43142374513445</v>
      </c>
      <c r="E34" s="75">
        <v>152.40790385188447</v>
      </c>
      <c r="F34" s="75">
        <v>356.41052018488443</v>
      </c>
      <c r="G34" s="75">
        <v>550.37464324388452</v>
      </c>
      <c r="H34" s="75">
        <v>145.3441843528845</v>
      </c>
      <c r="I34" s="75">
        <v>41.734716403884498</v>
      </c>
      <c r="J34" s="75">
        <v>224.11766006988449</v>
      </c>
      <c r="K34" s="75">
        <v>206.25389833688445</v>
      </c>
      <c r="L34" s="75">
        <v>594.11848841088454</v>
      </c>
      <c r="M34" s="75">
        <v>331.27585253888446</v>
      </c>
      <c r="N34" s="75">
        <v>53.956693779654465</v>
      </c>
      <c r="O34" s="75">
        <v>50.496545678884459</v>
      </c>
    </row>
    <row r="35" spans="1:15">
      <c r="A35" s="14">
        <v>33</v>
      </c>
      <c r="B35" s="15" t="s">
        <v>137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4.1040000000000001</v>
      </c>
      <c r="I35" s="75">
        <v>4.1040000000000001</v>
      </c>
      <c r="J35" s="75">
        <v>4.5599999999999996</v>
      </c>
      <c r="K35" s="75">
        <v>4.4966666670000004</v>
      </c>
      <c r="L35" s="75">
        <v>4.4966666670000004</v>
      </c>
      <c r="M35" s="75">
        <v>4.3700000010000002</v>
      </c>
      <c r="N35" s="75">
        <v>4.3066666680000001</v>
      </c>
      <c r="O35" s="75">
        <v>4.243333335</v>
      </c>
    </row>
    <row r="36" spans="1:15">
      <c r="A36" s="14">
        <v>34</v>
      </c>
      <c r="B36" s="15" t="s">
        <v>138</v>
      </c>
      <c r="C36" s="75">
        <v>29.691224365843102</v>
      </c>
      <c r="D36" s="75">
        <v>34.448683981548591</v>
      </c>
      <c r="E36" s="75">
        <v>35.55962656127241</v>
      </c>
      <c r="F36" s="75">
        <v>36.397162748247084</v>
      </c>
      <c r="G36" s="75">
        <v>35.498382863983487</v>
      </c>
      <c r="H36" s="75">
        <v>32.184477808658158</v>
      </c>
      <c r="I36" s="75">
        <v>35.872986038241926</v>
      </c>
      <c r="J36" s="75">
        <v>35.540637873966674</v>
      </c>
      <c r="K36" s="75">
        <v>36.437185537293637</v>
      </c>
      <c r="L36" s="75">
        <v>38.109933893580504</v>
      </c>
      <c r="M36" s="75">
        <v>40.836684803381395</v>
      </c>
      <c r="N36" s="75">
        <v>35.296014638080933</v>
      </c>
      <c r="O36" s="75">
        <v>36.31418089890991</v>
      </c>
    </row>
    <row r="37" spans="1:15">
      <c r="A37" s="14">
        <v>35</v>
      </c>
      <c r="B37" s="15" t="s">
        <v>139</v>
      </c>
      <c r="C37" s="75">
        <v>226.8030753445932</v>
      </c>
      <c r="D37" s="75">
        <v>213.20497564219821</v>
      </c>
      <c r="E37" s="75">
        <v>387.57914964535524</v>
      </c>
      <c r="F37" s="75">
        <v>251.3829812406332</v>
      </c>
      <c r="G37" s="75">
        <v>404.21503270068018</v>
      </c>
      <c r="H37" s="75">
        <v>228.12187495474521</v>
      </c>
      <c r="I37" s="75">
        <v>276.71031362748522</v>
      </c>
      <c r="J37" s="75">
        <v>165.19178824888559</v>
      </c>
      <c r="K37" s="75">
        <v>228.78627498086718</v>
      </c>
      <c r="L37" s="75">
        <v>311.05580594467216</v>
      </c>
      <c r="M37" s="75">
        <v>231.7266217107273</v>
      </c>
      <c r="N37" s="75">
        <v>286.93423880725646</v>
      </c>
      <c r="O37" s="75">
        <v>396.91715844831936</v>
      </c>
    </row>
    <row r="38" spans="1:15">
      <c r="A38" s="14">
        <v>36</v>
      </c>
      <c r="B38" s="17" t="s">
        <v>33</v>
      </c>
      <c r="C38" s="76">
        <v>324.12556744187032</v>
      </c>
      <c r="D38" s="76">
        <v>667.83003956448658</v>
      </c>
      <c r="E38" s="76">
        <v>670.29111575531329</v>
      </c>
      <c r="F38" s="76">
        <v>708.47179781021919</v>
      </c>
      <c r="G38" s="76">
        <v>1047.3906489938506</v>
      </c>
      <c r="H38" s="76">
        <v>457.72398085957155</v>
      </c>
      <c r="I38" s="76">
        <v>414.30929770661521</v>
      </c>
      <c r="J38" s="76">
        <v>479.47404628989568</v>
      </c>
      <c r="K38" s="76">
        <v>554.81247627722973</v>
      </c>
      <c r="L38" s="76">
        <v>994.60004374375762</v>
      </c>
      <c r="M38" s="76">
        <v>667.1277092909653</v>
      </c>
      <c r="N38" s="76">
        <v>417.3859600524496</v>
      </c>
      <c r="O38" s="76">
        <v>534.61060626637573</v>
      </c>
    </row>
    <row r="39" spans="1:15">
      <c r="A39" s="14">
        <v>37</v>
      </c>
      <c r="B39" s="17" t="s">
        <v>32</v>
      </c>
      <c r="C39" s="76">
        <v>96892.634246855741</v>
      </c>
      <c r="D39" s="76">
        <v>98059.121170386177</v>
      </c>
      <c r="E39" s="76">
        <v>99046.403718636968</v>
      </c>
      <c r="F39" s="76">
        <v>100465.90297120261</v>
      </c>
      <c r="G39" s="76">
        <v>100469.39639386925</v>
      </c>
      <c r="H39" s="76">
        <v>102427.49973966503</v>
      </c>
      <c r="I39" s="76">
        <v>104353.7412261658</v>
      </c>
      <c r="J39" s="76">
        <v>107784.22598444128</v>
      </c>
      <c r="K39" s="76">
        <v>107769.65096615675</v>
      </c>
      <c r="L39" s="76">
        <v>108350.36919809104</v>
      </c>
      <c r="M39" s="76">
        <v>107980.58209344822</v>
      </c>
      <c r="N39" s="76">
        <v>108770.88030014704</v>
      </c>
      <c r="O39" s="76">
        <v>109536.47034795057</v>
      </c>
    </row>
    <row r="40" spans="1:15">
      <c r="B40" s="8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N3" sqref="N3"/>
    </sheetView>
  </sheetViews>
  <sheetFormatPr defaultColWidth="8.85546875" defaultRowHeight="15"/>
  <cols>
    <col min="1" max="1" width="3.85546875" bestFit="1" customWidth="1"/>
    <col min="2" max="2" width="42.28515625" customWidth="1"/>
    <col min="3" max="9" width="10.85546875" bestFit="1" customWidth="1"/>
    <col min="10" max="10" width="12.140625" bestFit="1" customWidth="1"/>
    <col min="11" max="11" width="9.28515625" bestFit="1" customWidth="1"/>
    <col min="12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5">
      <c r="A3" s="14">
        <v>1</v>
      </c>
      <c r="B3" s="15" t="s">
        <v>44</v>
      </c>
      <c r="C3" s="75">
        <v>3563.7918798402952</v>
      </c>
      <c r="D3" s="75">
        <v>4289.7824028879349</v>
      </c>
      <c r="E3" s="75">
        <v>4996.2707714040125</v>
      </c>
      <c r="F3" s="75">
        <v>5700.8297094738746</v>
      </c>
      <c r="G3" s="75">
        <v>6401.0350253549832</v>
      </c>
      <c r="H3" s="75">
        <v>7095.4300442717258</v>
      </c>
      <c r="I3" s="75">
        <v>7789.1162535108133</v>
      </c>
      <c r="J3" s="75">
        <v>8573.929537199303</v>
      </c>
      <c r="K3" s="75">
        <v>711.57878323151442</v>
      </c>
      <c r="L3" s="75">
        <v>1375.3724839087602</v>
      </c>
      <c r="M3" s="75">
        <v>2103.2141656926979</v>
      </c>
      <c r="N3" s="75">
        <v>2976.2947368395344</v>
      </c>
      <c r="O3" s="75">
        <v>3679.9004814178475</v>
      </c>
    </row>
    <row r="4" spans="1:15">
      <c r="A4" s="14">
        <v>2</v>
      </c>
      <c r="B4" s="15" t="s">
        <v>45</v>
      </c>
      <c r="C4" s="75">
        <v>380.217508415716</v>
      </c>
      <c r="D4" s="75">
        <v>621.36770226772705</v>
      </c>
      <c r="E4" s="75">
        <v>751.58024190273011</v>
      </c>
      <c r="F4" s="75">
        <v>823.85029512206393</v>
      </c>
      <c r="G4" s="75">
        <v>870.56669254029396</v>
      </c>
      <c r="H4" s="75">
        <v>948.63188639471412</v>
      </c>
      <c r="I4" s="75">
        <v>989.94650629550404</v>
      </c>
      <c r="J4" s="75">
        <v>1068.6516508144321</v>
      </c>
      <c r="K4" s="75">
        <v>3.375597999</v>
      </c>
      <c r="L4" s="75">
        <v>13.230691998999999</v>
      </c>
      <c r="M4" s="75">
        <v>80.683248850578906</v>
      </c>
      <c r="N4" s="75">
        <v>328.07255114936004</v>
      </c>
      <c r="O4" s="75">
        <v>458.83125859797997</v>
      </c>
    </row>
    <row r="5" spans="1:15">
      <c r="A5" s="14">
        <v>3</v>
      </c>
      <c r="B5" s="15" t="s">
        <v>46</v>
      </c>
      <c r="C5" s="75">
        <v>254.56101661774002</v>
      </c>
      <c r="D5" s="75">
        <v>297.48568603275999</v>
      </c>
      <c r="E5" s="75">
        <v>346.86622418581999</v>
      </c>
      <c r="F5" s="75">
        <v>388.58052537682005</v>
      </c>
      <c r="G5" s="75">
        <v>465.41796273305005</v>
      </c>
      <c r="H5" s="75">
        <v>527.23985742317006</v>
      </c>
      <c r="I5" s="75">
        <v>568.15786099998002</v>
      </c>
      <c r="J5" s="75">
        <v>649.20400195825016</v>
      </c>
      <c r="K5" s="75">
        <v>44.525968518409996</v>
      </c>
      <c r="L5" s="75">
        <v>82.197132177959986</v>
      </c>
      <c r="M5" s="75">
        <v>137.62726465021998</v>
      </c>
      <c r="N5" s="75">
        <v>197.99661189843999</v>
      </c>
      <c r="O5" s="75">
        <v>244.10220624639001</v>
      </c>
    </row>
    <row r="6" spans="1:15">
      <c r="A6" s="14">
        <v>4</v>
      </c>
      <c r="B6" s="15" t="s">
        <v>47</v>
      </c>
      <c r="C6" s="75">
        <v>73.064702657601472</v>
      </c>
      <c r="D6" s="75">
        <v>92.237793094406484</v>
      </c>
      <c r="E6" s="75">
        <v>120.88286799416824</v>
      </c>
      <c r="F6" s="75">
        <v>332.13706991453608</v>
      </c>
      <c r="G6" s="75">
        <v>434.75910882992946</v>
      </c>
      <c r="H6" s="75">
        <v>422.23059852928435</v>
      </c>
      <c r="I6" s="75">
        <v>535.01905861077591</v>
      </c>
      <c r="J6" s="75">
        <v>609.30797634069017</v>
      </c>
      <c r="K6" s="75">
        <v>176.5350770249234</v>
      </c>
      <c r="L6" s="75">
        <v>273.32305928360091</v>
      </c>
      <c r="M6" s="75">
        <v>426.95763741079514</v>
      </c>
      <c r="N6" s="75">
        <v>549.18634636361458</v>
      </c>
      <c r="O6" s="75">
        <v>721.60986616261482</v>
      </c>
    </row>
    <row r="7" spans="1:15">
      <c r="A7" s="14">
        <v>5</v>
      </c>
      <c r="B7" s="15" t="s">
        <v>48</v>
      </c>
      <c r="C7" s="75">
        <v>8.9051842928899987</v>
      </c>
      <c r="D7" s="75">
        <v>10.79577792049</v>
      </c>
      <c r="E7" s="75">
        <v>11.56685501059</v>
      </c>
      <c r="F7" s="75">
        <v>13.79755315459</v>
      </c>
      <c r="G7" s="75">
        <v>15.199789994579998</v>
      </c>
      <c r="H7" s="75">
        <v>15.587599792029998</v>
      </c>
      <c r="I7" s="75">
        <v>20.855557272029998</v>
      </c>
      <c r="J7" s="75">
        <v>31.82715997803</v>
      </c>
      <c r="K7" s="75">
        <v>2.72151838</v>
      </c>
      <c r="L7" s="75">
        <v>0.93361872977999993</v>
      </c>
      <c r="M7" s="75">
        <v>1.5128599760000001</v>
      </c>
      <c r="N7" s="75">
        <v>0.79373473500000002</v>
      </c>
      <c r="O7" s="75">
        <v>1.0067924049999999</v>
      </c>
    </row>
    <row r="8" spans="1:15">
      <c r="A8" s="14">
        <v>6</v>
      </c>
      <c r="B8" s="17" t="s">
        <v>49</v>
      </c>
      <c r="C8" s="76">
        <v>4280.5402918242444</v>
      </c>
      <c r="D8" s="76">
        <v>5311.6693622033181</v>
      </c>
      <c r="E8" s="76">
        <v>6227.1669604973222</v>
      </c>
      <c r="F8" s="76">
        <v>7259.1951530418855</v>
      </c>
      <c r="G8" s="76">
        <v>8186.9785794528398</v>
      </c>
      <c r="H8" s="76">
        <v>9009.1199864109203</v>
      </c>
      <c r="I8" s="76">
        <v>9903.0952366891015</v>
      </c>
      <c r="J8" s="76">
        <v>10932.92032629071</v>
      </c>
      <c r="K8" s="76">
        <v>938.73694515384818</v>
      </c>
      <c r="L8" s="76">
        <v>1745.0569860991009</v>
      </c>
      <c r="M8" s="76">
        <v>2749.9951765802921</v>
      </c>
      <c r="N8" s="76">
        <v>4052.3439809859483</v>
      </c>
      <c r="O8" s="76">
        <v>5105.4506048298317</v>
      </c>
    </row>
    <row r="9" spans="1:15">
      <c r="A9" s="14">
        <v>7</v>
      </c>
      <c r="B9" s="15" t="s">
        <v>50</v>
      </c>
      <c r="C9" s="75">
        <v>9.9767166806800009</v>
      </c>
      <c r="D9" s="75">
        <v>12.08411222824</v>
      </c>
      <c r="E9" s="75">
        <v>13.772208514249998</v>
      </c>
      <c r="F9" s="75">
        <v>14.9018744184</v>
      </c>
      <c r="G9" s="75">
        <v>16.401168348959999</v>
      </c>
      <c r="H9" s="75">
        <v>19.277716366949999</v>
      </c>
      <c r="I9" s="75">
        <v>21.602575126950001</v>
      </c>
      <c r="J9" s="75">
        <v>26.151637249139998</v>
      </c>
      <c r="K9" s="75">
        <v>2.9242872967199998</v>
      </c>
      <c r="L9" s="75">
        <v>5.3710972337700005</v>
      </c>
      <c r="M9" s="75">
        <v>8.0929401812500004</v>
      </c>
      <c r="N9" s="75">
        <v>9.9734183518499986</v>
      </c>
      <c r="O9" s="75">
        <v>11.423333988389999</v>
      </c>
    </row>
    <row r="10" spans="1:15">
      <c r="A10" s="14">
        <v>8</v>
      </c>
      <c r="B10" s="15" t="s">
        <v>51</v>
      </c>
      <c r="C10" s="75">
        <v>36.171278604530002</v>
      </c>
      <c r="D10" s="75">
        <v>54.98739006153</v>
      </c>
      <c r="E10" s="75">
        <v>51.204037262530001</v>
      </c>
      <c r="F10" s="75">
        <v>58.311544390529995</v>
      </c>
      <c r="G10" s="75">
        <v>77.971233164530005</v>
      </c>
      <c r="H10" s="75">
        <v>84.164767287529997</v>
      </c>
      <c r="I10" s="75">
        <v>85.750116099530004</v>
      </c>
      <c r="J10" s="75">
        <v>104.23272882640001</v>
      </c>
      <c r="K10" s="75">
        <v>2.1797774090000002</v>
      </c>
      <c r="L10" s="75">
        <v>6.4623804600000003</v>
      </c>
      <c r="M10" s="75">
        <v>12.733028932</v>
      </c>
      <c r="N10" s="75">
        <v>17.819676373</v>
      </c>
      <c r="O10" s="75">
        <v>26.335717529</v>
      </c>
    </row>
    <row r="11" spans="1:15">
      <c r="A11" s="14">
        <v>9</v>
      </c>
      <c r="B11" s="15" t="s">
        <v>52</v>
      </c>
      <c r="C11" s="75">
        <v>108.12843015726449</v>
      </c>
      <c r="D11" s="75">
        <v>123.58037527931272</v>
      </c>
      <c r="E11" s="75">
        <v>138.47974173507362</v>
      </c>
      <c r="F11" s="75">
        <v>154.50418238735458</v>
      </c>
      <c r="G11" s="75">
        <v>127.31239413055559</v>
      </c>
      <c r="H11" s="75">
        <v>158.99697037583661</v>
      </c>
      <c r="I11" s="75">
        <v>174.56128814311754</v>
      </c>
      <c r="J11" s="75">
        <v>215.52098345647804</v>
      </c>
      <c r="K11" s="75">
        <v>13.994283214156509</v>
      </c>
      <c r="L11" s="75">
        <v>29.074725246313001</v>
      </c>
      <c r="M11" s="75">
        <v>43.478132911469501</v>
      </c>
      <c r="N11" s="75">
        <v>57.974194143946001</v>
      </c>
      <c r="O11" s="75">
        <v>72.490354381818292</v>
      </c>
    </row>
    <row r="12" spans="1:15">
      <c r="A12" s="14">
        <v>10</v>
      </c>
      <c r="B12" s="15" t="s">
        <v>53</v>
      </c>
      <c r="C12" s="75">
        <v>30.860957639999999</v>
      </c>
      <c r="D12" s="75">
        <v>36.949463655000002</v>
      </c>
      <c r="E12" s="75">
        <v>44.727932903999999</v>
      </c>
      <c r="F12" s="75">
        <v>49.658340914</v>
      </c>
      <c r="G12" s="75">
        <v>72.065711605000004</v>
      </c>
      <c r="H12" s="75">
        <v>64.580470372440004</v>
      </c>
      <c r="I12" s="75">
        <v>68.768264211000002</v>
      </c>
      <c r="J12" s="75">
        <v>77.586134094000002</v>
      </c>
      <c r="K12" s="75">
        <v>6.4264546119999997</v>
      </c>
      <c r="L12" s="75">
        <v>11.409067373999999</v>
      </c>
      <c r="M12" s="75">
        <v>17.499335947999999</v>
      </c>
      <c r="N12" s="75">
        <v>24.556517206999999</v>
      </c>
      <c r="O12" s="75">
        <v>29.159077632999999</v>
      </c>
    </row>
    <row r="13" spans="1:15">
      <c r="A13" s="14">
        <v>11</v>
      </c>
      <c r="B13" s="15" t="s">
        <v>140</v>
      </c>
      <c r="C13" s="75">
        <v>10.527843375</v>
      </c>
      <c r="D13" s="75">
        <v>13.524406682</v>
      </c>
      <c r="E13" s="75">
        <v>16.026464274999999</v>
      </c>
      <c r="F13" s="75">
        <v>20.281574514440003</v>
      </c>
      <c r="G13" s="75">
        <v>23.223821786440002</v>
      </c>
      <c r="H13" s="75">
        <v>26.738897421000001</v>
      </c>
      <c r="I13" s="75">
        <v>29.938017262909998</v>
      </c>
      <c r="J13" s="75">
        <v>33.81789147752</v>
      </c>
      <c r="K13" s="75">
        <v>2.4441903299300005</v>
      </c>
      <c r="L13" s="75">
        <v>5.1854354023000004</v>
      </c>
      <c r="M13" s="75">
        <v>7.7803356591900004</v>
      </c>
      <c r="N13" s="75">
        <v>10.72802153618</v>
      </c>
      <c r="O13" s="75">
        <v>13.45541115032</v>
      </c>
    </row>
    <row r="14" spans="1:15">
      <c r="A14" s="14">
        <v>12</v>
      </c>
      <c r="B14" s="16" t="s">
        <v>54</v>
      </c>
      <c r="C14" s="75">
        <v>19.276089077750001</v>
      </c>
      <c r="D14" s="75">
        <v>22.91971084639</v>
      </c>
      <c r="E14" s="75">
        <v>27.602676233339999</v>
      </c>
      <c r="F14" s="75">
        <v>32.004981265609999</v>
      </c>
      <c r="G14" s="75">
        <v>39.672481080379995</v>
      </c>
      <c r="H14" s="75">
        <v>42.67488410415001</v>
      </c>
      <c r="I14" s="75">
        <v>45.138316416420004</v>
      </c>
      <c r="J14" s="75">
        <v>58.175188165690003</v>
      </c>
      <c r="K14" s="75">
        <v>2.8864966290900003</v>
      </c>
      <c r="L14" s="75">
        <v>7.4476109054399995</v>
      </c>
      <c r="M14" s="75">
        <v>12.935618838790001</v>
      </c>
      <c r="N14" s="75">
        <v>19.864444963819999</v>
      </c>
      <c r="O14" s="75">
        <v>22.839770005289999</v>
      </c>
    </row>
    <row r="15" spans="1:15">
      <c r="A15" s="14">
        <v>13</v>
      </c>
      <c r="B15" s="42" t="s">
        <v>55</v>
      </c>
      <c r="C15" s="76">
        <v>214.94131553522448</v>
      </c>
      <c r="D15" s="76">
        <v>264.045458752473</v>
      </c>
      <c r="E15" s="76">
        <v>291.81306092419396</v>
      </c>
      <c r="F15" s="76">
        <v>329.66249789033503</v>
      </c>
      <c r="G15" s="76">
        <v>356.64681011586595</v>
      </c>
      <c r="H15" s="76">
        <v>396.43370592790706</v>
      </c>
      <c r="I15" s="76">
        <v>425.75857725992796</v>
      </c>
      <c r="J15" s="76">
        <v>515.48456326922792</v>
      </c>
      <c r="K15" s="76">
        <v>30.85548949089651</v>
      </c>
      <c r="L15" s="76">
        <v>64.950316621822992</v>
      </c>
      <c r="M15" s="76">
        <v>102.51939247069949</v>
      </c>
      <c r="N15" s="76">
        <v>140.91627257579603</v>
      </c>
      <c r="O15" s="76">
        <v>175.7036646878183</v>
      </c>
    </row>
    <row r="16" spans="1:15">
      <c r="A16" s="14">
        <v>14</v>
      </c>
      <c r="B16" s="42" t="s">
        <v>56</v>
      </c>
      <c r="C16" s="76">
        <v>4065.598976289019</v>
      </c>
      <c r="D16" s="76">
        <v>5047.6239034508462</v>
      </c>
      <c r="E16" s="76">
        <v>5935.3538995731278</v>
      </c>
      <c r="F16" s="76">
        <v>6929.5326551515509</v>
      </c>
      <c r="G16" s="76">
        <v>7830.3317693369718</v>
      </c>
      <c r="H16" s="76">
        <v>8612.6862804830198</v>
      </c>
      <c r="I16" s="76">
        <v>9477.3366594291801</v>
      </c>
      <c r="J16" s="76">
        <v>10417.43576302148</v>
      </c>
      <c r="K16" s="76">
        <v>907.88145566295145</v>
      </c>
      <c r="L16" s="76">
        <v>1680.106669477278</v>
      </c>
      <c r="M16" s="76">
        <v>2647.4757841095916</v>
      </c>
      <c r="N16" s="76">
        <v>3911.4277084101518</v>
      </c>
      <c r="O16" s="76">
        <v>4929.746940142014</v>
      </c>
    </row>
    <row r="17" spans="1:15">
      <c r="A17" s="14">
        <v>15</v>
      </c>
      <c r="B17" s="16" t="s">
        <v>57</v>
      </c>
      <c r="C17" s="75">
        <v>270.26778746878</v>
      </c>
      <c r="D17" s="75">
        <v>310.06108237911002</v>
      </c>
      <c r="E17" s="75">
        <v>360.58356252343998</v>
      </c>
      <c r="F17" s="75">
        <v>403.26220908604</v>
      </c>
      <c r="G17" s="75">
        <v>446.16899021864003</v>
      </c>
      <c r="H17" s="75">
        <v>492.64311333502997</v>
      </c>
      <c r="I17" s="75">
        <v>549.84708951201003</v>
      </c>
      <c r="J17" s="75">
        <v>666.78298111798006</v>
      </c>
      <c r="K17" s="75">
        <v>45.181677347239997</v>
      </c>
      <c r="L17" s="75">
        <v>87.480513990429998</v>
      </c>
      <c r="M17" s="75">
        <v>136.12243142707999</v>
      </c>
      <c r="N17" s="75">
        <v>207.96641042038004</v>
      </c>
      <c r="O17" s="75">
        <v>272.52771196619</v>
      </c>
    </row>
    <row r="18" spans="1:15">
      <c r="A18" s="14">
        <v>16</v>
      </c>
      <c r="B18" s="16" t="s">
        <v>58</v>
      </c>
      <c r="C18" s="75">
        <v>64.066630728160007</v>
      </c>
      <c r="D18" s="75">
        <v>73.35914774023999</v>
      </c>
      <c r="E18" s="75">
        <v>90.605677713239999</v>
      </c>
      <c r="F18" s="75">
        <v>104.42153509624001</v>
      </c>
      <c r="G18" s="75">
        <v>115.24851335724</v>
      </c>
      <c r="H18" s="75">
        <v>129.15940638340001</v>
      </c>
      <c r="I18" s="75">
        <v>139.89989866067998</v>
      </c>
      <c r="J18" s="75">
        <v>168.25366016898002</v>
      </c>
      <c r="K18" s="75">
        <v>9.62024431605</v>
      </c>
      <c r="L18" s="75">
        <v>27.018090068380001</v>
      </c>
      <c r="M18" s="75">
        <v>37.729241941710001</v>
      </c>
      <c r="N18" s="75">
        <v>50.092838242040003</v>
      </c>
      <c r="O18" s="75">
        <v>60.303179276619993</v>
      </c>
    </row>
    <row r="19" spans="1:15">
      <c r="A19" s="14">
        <v>17</v>
      </c>
      <c r="B19" s="16" t="s">
        <v>59</v>
      </c>
      <c r="C19" s="75">
        <v>8.5767361970000007</v>
      </c>
      <c r="D19" s="75">
        <v>10.80609914291</v>
      </c>
      <c r="E19" s="75">
        <v>12.84055429991</v>
      </c>
      <c r="F19" s="75">
        <v>14.817253527909999</v>
      </c>
      <c r="G19" s="75">
        <v>16.899721756910001</v>
      </c>
      <c r="H19" s="75">
        <v>18.660862707259998</v>
      </c>
      <c r="I19" s="75">
        <v>20.567007080570001</v>
      </c>
      <c r="J19" s="75">
        <v>24.737493752069998</v>
      </c>
      <c r="K19" s="75">
        <v>1.55465505</v>
      </c>
      <c r="L19" s="75">
        <v>3.6218200139999999</v>
      </c>
      <c r="M19" s="75">
        <v>5.2737968779999997</v>
      </c>
      <c r="N19" s="75">
        <v>7.3020182939999998</v>
      </c>
      <c r="O19" s="75">
        <v>8.9423964229999999</v>
      </c>
    </row>
    <row r="20" spans="1:15">
      <c r="A20" s="14">
        <v>18</v>
      </c>
      <c r="B20" s="16" t="s">
        <v>60</v>
      </c>
      <c r="C20" s="75">
        <v>13.001060104993281</v>
      </c>
      <c r="D20" s="75">
        <v>16.486658878218829</v>
      </c>
      <c r="E20" s="75">
        <v>19.266870251361048</v>
      </c>
      <c r="F20" s="75">
        <v>21.529889593558824</v>
      </c>
      <c r="G20" s="75">
        <v>24.630300762062149</v>
      </c>
      <c r="H20" s="75">
        <v>27.126701733232149</v>
      </c>
      <c r="I20" s="75">
        <v>31.339860929198821</v>
      </c>
      <c r="J20" s="75">
        <v>34.664711289809929</v>
      </c>
      <c r="K20" s="75">
        <v>2.9281420242811098</v>
      </c>
      <c r="L20" s="75">
        <v>5.7886697115622194</v>
      </c>
      <c r="M20" s="75">
        <v>8.7110094160933311</v>
      </c>
      <c r="N20" s="75">
        <v>12.02046859591667</v>
      </c>
      <c r="O20" s="75">
        <v>15.380518135350011</v>
      </c>
    </row>
    <row r="21" spans="1:15">
      <c r="A21" s="14">
        <v>19</v>
      </c>
      <c r="B21" s="16" t="s">
        <v>61</v>
      </c>
      <c r="C21" s="75">
        <v>20.805305768</v>
      </c>
      <c r="D21" s="75">
        <v>25.291192361</v>
      </c>
      <c r="E21" s="75">
        <v>30.725932321999998</v>
      </c>
      <c r="F21" s="75">
        <v>35.671911280000003</v>
      </c>
      <c r="G21" s="75">
        <v>39.094517394</v>
      </c>
      <c r="H21" s="75">
        <v>43.493998284</v>
      </c>
      <c r="I21" s="75">
        <v>44.872182979000002</v>
      </c>
      <c r="J21" s="75">
        <v>61.210805399999998</v>
      </c>
      <c r="K21" s="75">
        <v>4.579407668</v>
      </c>
      <c r="L21" s="75">
        <v>8.4242117039999993</v>
      </c>
      <c r="M21" s="75">
        <v>13.058801618</v>
      </c>
      <c r="N21" s="75">
        <v>17.43506678068</v>
      </c>
      <c r="O21" s="75">
        <v>21.592125170999999</v>
      </c>
    </row>
    <row r="22" spans="1:15">
      <c r="A22" s="14">
        <v>20</v>
      </c>
      <c r="B22" s="16" t="s">
        <v>62</v>
      </c>
      <c r="C22" s="75">
        <v>30.203337170740003</v>
      </c>
      <c r="D22" s="75">
        <v>43.997054004740001</v>
      </c>
      <c r="E22" s="75">
        <v>54.371779051680001</v>
      </c>
      <c r="F22" s="75">
        <v>56.940977105400002</v>
      </c>
      <c r="G22" s="75">
        <v>62.494714209870004</v>
      </c>
      <c r="H22" s="75">
        <v>75.11116655087001</v>
      </c>
      <c r="I22" s="75">
        <v>78.934848781010004</v>
      </c>
      <c r="J22" s="75">
        <v>95.117719770250005</v>
      </c>
      <c r="K22" s="75">
        <v>5.33774408775</v>
      </c>
      <c r="L22" s="75">
        <v>8.8663152749999998</v>
      </c>
      <c r="M22" s="75">
        <v>14.24909247451</v>
      </c>
      <c r="N22" s="75">
        <v>23.90873783432</v>
      </c>
      <c r="O22" s="75">
        <v>26.983365926099999</v>
      </c>
    </row>
    <row r="23" spans="1:15">
      <c r="A23" s="14">
        <v>21</v>
      </c>
      <c r="B23" s="17" t="s">
        <v>63</v>
      </c>
      <c r="C23" s="76">
        <v>406.92085743767331</v>
      </c>
      <c r="D23" s="76">
        <v>480.00123450621879</v>
      </c>
      <c r="E23" s="76">
        <v>568.39437616163116</v>
      </c>
      <c r="F23" s="76">
        <v>636.64377568914881</v>
      </c>
      <c r="G23" s="76">
        <v>704.53675769872234</v>
      </c>
      <c r="H23" s="76">
        <v>786.19524899379223</v>
      </c>
      <c r="I23" s="76">
        <v>865.46088794246873</v>
      </c>
      <c r="J23" s="76">
        <v>1050.7673714990899</v>
      </c>
      <c r="K23" s="76">
        <v>69.20187049332111</v>
      </c>
      <c r="L23" s="76">
        <v>141.1996207633722</v>
      </c>
      <c r="M23" s="76">
        <v>215.1443737553933</v>
      </c>
      <c r="N23" s="76">
        <v>318.7255401673367</v>
      </c>
      <c r="O23" s="76">
        <v>405.72929689826003</v>
      </c>
    </row>
    <row r="24" spans="1:15">
      <c r="A24" s="14">
        <v>22</v>
      </c>
      <c r="B24" s="15" t="s">
        <v>64</v>
      </c>
      <c r="C24" s="75">
        <v>8.3632915130000001</v>
      </c>
      <c r="D24" s="75">
        <v>9.9394267710000008</v>
      </c>
      <c r="E24" s="75">
        <v>11.621834902</v>
      </c>
      <c r="F24" s="75">
        <v>12.965673534</v>
      </c>
      <c r="G24" s="75">
        <v>14.552144607000001</v>
      </c>
      <c r="H24" s="75">
        <v>16.581775919999998</v>
      </c>
      <c r="I24" s="75">
        <v>17.121302401000001</v>
      </c>
      <c r="J24" s="75">
        <v>20.264465673</v>
      </c>
      <c r="K24" s="75">
        <v>1.2007300919999999</v>
      </c>
      <c r="L24" s="75">
        <v>2.433184357</v>
      </c>
      <c r="M24" s="75">
        <v>3.6408027999999999</v>
      </c>
      <c r="N24" s="75">
        <v>0.18639951699999999</v>
      </c>
      <c r="O24" s="75">
        <v>0.21401689600000001</v>
      </c>
    </row>
    <row r="25" spans="1:15">
      <c r="A25" s="14">
        <v>23</v>
      </c>
      <c r="B25" s="15" t="s">
        <v>65</v>
      </c>
      <c r="C25" s="75">
        <v>-2.9933076999999999E-2</v>
      </c>
      <c r="D25" s="75">
        <v>-2.9933076999999999E-2</v>
      </c>
      <c r="E25" s="75">
        <v>0.114750672</v>
      </c>
      <c r="F25" s="75">
        <v>0.21206692199999999</v>
      </c>
      <c r="G25" s="75">
        <v>0.65966692057999987</v>
      </c>
      <c r="H25" s="75">
        <v>0.65292186257999996</v>
      </c>
      <c r="I25" s="75">
        <v>0.83201186216</v>
      </c>
      <c r="J25" s="75">
        <v>1.0946741121599999</v>
      </c>
      <c r="K25" s="75">
        <v>5.109176E-3</v>
      </c>
      <c r="L25" s="75">
        <v>0.25067593199999999</v>
      </c>
      <c r="M25" s="75">
        <v>0.31146843200000002</v>
      </c>
      <c r="N25" s="75">
        <v>0.19756843199999999</v>
      </c>
      <c r="O25" s="75">
        <v>6.0650000000000003E-2</v>
      </c>
    </row>
    <row r="26" spans="1:15">
      <c r="A26" s="14">
        <v>24</v>
      </c>
      <c r="B26" s="15" t="s">
        <v>66</v>
      </c>
      <c r="C26" s="75">
        <v>1.184E-2</v>
      </c>
      <c r="D26" s="75">
        <v>0.23270342499999999</v>
      </c>
      <c r="E26" s="75">
        <v>0.21183992400000001</v>
      </c>
      <c r="F26" s="75">
        <v>0.232703349</v>
      </c>
      <c r="G26" s="75">
        <v>0.42965727100000001</v>
      </c>
      <c r="H26" s="75">
        <v>0.25497842500000001</v>
      </c>
      <c r="I26" s="75">
        <v>0.25497842500000001</v>
      </c>
      <c r="J26" s="75">
        <v>0.28901342499999999</v>
      </c>
      <c r="K26" s="75">
        <v>1.1764999999999999E-2</v>
      </c>
      <c r="L26" s="75">
        <v>1.184E-2</v>
      </c>
      <c r="M26" s="75">
        <v>2.368E-2</v>
      </c>
      <c r="N26" s="75">
        <v>0</v>
      </c>
      <c r="O26" s="75">
        <v>0.16411000000000001</v>
      </c>
    </row>
    <row r="27" spans="1:15">
      <c r="A27" s="14">
        <v>25</v>
      </c>
      <c r="B27" s="15" t="s">
        <v>67</v>
      </c>
      <c r="C27" s="75">
        <v>14.725526550679998</v>
      </c>
      <c r="D27" s="75">
        <v>22.135673402660007</v>
      </c>
      <c r="E27" s="75">
        <v>27.448097471729994</v>
      </c>
      <c r="F27" s="75">
        <v>31.359671396140008</v>
      </c>
      <c r="G27" s="75">
        <v>38.026711639729996</v>
      </c>
      <c r="H27" s="75">
        <v>41.367152393380003</v>
      </c>
      <c r="I27" s="75">
        <v>41.458141850749989</v>
      </c>
      <c r="J27" s="75">
        <v>46.396637982070004</v>
      </c>
      <c r="K27" s="75">
        <v>1.7009638572000001</v>
      </c>
      <c r="L27" s="75">
        <v>3.5072788461500002</v>
      </c>
      <c r="M27" s="75">
        <v>16.798304972650001</v>
      </c>
      <c r="N27" s="75">
        <v>25.386088967570004</v>
      </c>
      <c r="O27" s="75">
        <v>31.777540363370004</v>
      </c>
    </row>
    <row r="28" spans="1:15">
      <c r="A28" s="14">
        <v>26</v>
      </c>
      <c r="B28" s="15" t="s">
        <v>68</v>
      </c>
      <c r="C28" s="75">
        <v>-17.952705766050002</v>
      </c>
      <c r="D28" s="75">
        <v>-19.59700825014</v>
      </c>
      <c r="E28" s="75">
        <v>-27.793690325100002</v>
      </c>
      <c r="F28" s="75">
        <v>-36.301605660019995</v>
      </c>
      <c r="G28" s="75">
        <v>-38.343482300210006</v>
      </c>
      <c r="H28" s="75">
        <v>-48.538647340259999</v>
      </c>
      <c r="I28" s="75">
        <v>-51.055774807900001</v>
      </c>
      <c r="J28" s="75">
        <v>-96.699795960910009</v>
      </c>
      <c r="K28" s="75">
        <v>-1.4585341725500001</v>
      </c>
      <c r="L28" s="75">
        <v>-2.4500247179999999</v>
      </c>
      <c r="M28" s="75">
        <v>-4.3800285130399992</v>
      </c>
      <c r="N28" s="75">
        <v>-6.1091735252999992</v>
      </c>
      <c r="O28" s="75">
        <v>-15.60924654638</v>
      </c>
    </row>
    <row r="29" spans="1:15">
      <c r="A29" s="14">
        <v>27</v>
      </c>
      <c r="B29" s="17" t="s">
        <v>69</v>
      </c>
      <c r="C29" s="76">
        <v>5.1180192206300008</v>
      </c>
      <c r="D29" s="76">
        <v>12.680862271520004</v>
      </c>
      <c r="E29" s="76">
        <v>11.602832644629997</v>
      </c>
      <c r="F29" s="76">
        <v>8.4685095411200013</v>
      </c>
      <c r="G29" s="76">
        <v>15.324698138100002</v>
      </c>
      <c r="H29" s="76">
        <v>10.318181260700001</v>
      </c>
      <c r="I29" s="76">
        <v>8.6106597310099975</v>
      </c>
      <c r="J29" s="76">
        <v>-28.655004768679994</v>
      </c>
      <c r="K29" s="76">
        <v>1.4600339526499999</v>
      </c>
      <c r="L29" s="76">
        <v>3.7529544171500002</v>
      </c>
      <c r="M29" s="76">
        <v>16.394227691609998</v>
      </c>
      <c r="N29" s="76">
        <v>19.660883391269998</v>
      </c>
      <c r="O29" s="76">
        <v>16.607070712990001</v>
      </c>
    </row>
    <row r="30" spans="1:15">
      <c r="A30" s="14">
        <v>28</v>
      </c>
      <c r="B30" s="17" t="s">
        <v>70</v>
      </c>
      <c r="C30" s="76">
        <v>3663.7961380719762</v>
      </c>
      <c r="D30" s="76">
        <v>4580.3035312161464</v>
      </c>
      <c r="E30" s="76">
        <v>5378.562356056128</v>
      </c>
      <c r="F30" s="76">
        <v>6301.3573890035223</v>
      </c>
      <c r="G30" s="76">
        <v>7141.1197097763497</v>
      </c>
      <c r="H30" s="76">
        <v>7836.8092127499303</v>
      </c>
      <c r="I30" s="76">
        <v>8620.4864312177197</v>
      </c>
      <c r="J30" s="76">
        <v>9338.0133867537115</v>
      </c>
      <c r="K30" s="76">
        <v>840.13961912228012</v>
      </c>
      <c r="L30" s="76">
        <v>1542.6600031310561</v>
      </c>
      <c r="M30" s="76">
        <v>2448.7256380458089</v>
      </c>
      <c r="N30" s="76">
        <v>3612.363051634085</v>
      </c>
      <c r="O30" s="76">
        <v>4540.624713956744</v>
      </c>
    </row>
    <row r="31" spans="1:15">
      <c r="A31" s="14">
        <v>29</v>
      </c>
      <c r="B31" s="17" t="s">
        <v>71</v>
      </c>
      <c r="C31" s="76">
        <v>14.340179694</v>
      </c>
      <c r="D31" s="76">
        <v>17.221521730999999</v>
      </c>
      <c r="E31" s="76">
        <v>19.681250605999999</v>
      </c>
      <c r="F31" s="76">
        <v>22.473356703</v>
      </c>
      <c r="G31" s="76">
        <v>27.204784681</v>
      </c>
      <c r="H31" s="76">
        <v>31.058639632999999</v>
      </c>
      <c r="I31" s="76">
        <v>68.032138692999993</v>
      </c>
      <c r="J31" s="76">
        <v>100.19822032</v>
      </c>
      <c r="K31" s="76">
        <v>586.91194745400003</v>
      </c>
      <c r="L31" s="76">
        <v>2.3343457110000001</v>
      </c>
      <c r="M31" s="76">
        <v>9.7348323259999994</v>
      </c>
      <c r="N31" s="76">
        <v>12.841539918</v>
      </c>
      <c r="O31" s="76">
        <v>13.074681704</v>
      </c>
    </row>
    <row r="32" spans="1:15">
      <c r="A32" s="14">
        <v>30</v>
      </c>
      <c r="B32" s="17" t="s">
        <v>72</v>
      </c>
      <c r="C32" s="76">
        <v>3649.455958377976</v>
      </c>
      <c r="D32" s="76">
        <v>4563.082009485146</v>
      </c>
      <c r="E32" s="76">
        <v>5358.8811054501275</v>
      </c>
      <c r="F32" s="76">
        <v>6278.8840323005224</v>
      </c>
      <c r="G32" s="76">
        <v>7113.9149250953496</v>
      </c>
      <c r="H32" s="76">
        <v>7805.7505731169304</v>
      </c>
      <c r="I32" s="76">
        <v>8552.4542925247206</v>
      </c>
      <c r="J32" s="76">
        <v>9237.8151664337111</v>
      </c>
      <c r="K32" s="76">
        <v>253.22767166828007</v>
      </c>
      <c r="L32" s="76">
        <v>1540.3256574200561</v>
      </c>
      <c r="M32" s="76">
        <v>2438.990805719809</v>
      </c>
      <c r="N32" s="76">
        <v>3599.5215117160851</v>
      </c>
      <c r="O32" s="76">
        <v>4527.5500322527441</v>
      </c>
    </row>
    <row r="34" spans="3:1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7" sqref="O7"/>
    </sheetView>
  </sheetViews>
  <sheetFormatPr defaultColWidth="8.85546875" defaultRowHeight="15"/>
  <cols>
    <col min="1" max="1" width="3.85546875" bestFit="1" customWidth="1"/>
    <col min="2" max="2" width="43" customWidth="1"/>
    <col min="3" max="4" width="9.28515625" bestFit="1" customWidth="1"/>
    <col min="5" max="11" width="10.85546875" bestFit="1" customWidth="1"/>
    <col min="12" max="14" width="9.28515625" bestFit="1" customWidth="1"/>
    <col min="15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5">
      <c r="A3" s="14">
        <v>1</v>
      </c>
      <c r="B3" s="15" t="s">
        <v>44</v>
      </c>
      <c r="C3" s="75">
        <v>764.07348585378008</v>
      </c>
      <c r="D3" s="75">
        <v>917.98154372335</v>
      </c>
      <c r="E3" s="75">
        <v>1072.9986305228101</v>
      </c>
      <c r="F3" s="75">
        <v>1227.7026745048602</v>
      </c>
      <c r="G3" s="75">
        <v>1382.2239209048798</v>
      </c>
      <c r="H3" s="75">
        <v>1533.8095963778799</v>
      </c>
      <c r="I3" s="75">
        <v>1692.07060752288</v>
      </c>
      <c r="J3" s="75">
        <v>1845.2133785716201</v>
      </c>
      <c r="K3" s="75">
        <v>157.97476432504999</v>
      </c>
      <c r="L3" s="75">
        <v>297.27813092077002</v>
      </c>
      <c r="M3" s="75">
        <v>454.42307247175</v>
      </c>
      <c r="N3" s="75">
        <v>606.34515463081004</v>
      </c>
      <c r="O3" s="75">
        <v>775.41560613472996</v>
      </c>
    </row>
    <row r="4" spans="1:15">
      <c r="A4" s="14">
        <v>2</v>
      </c>
      <c r="B4" s="15" t="s">
        <v>45</v>
      </c>
      <c r="C4" s="75">
        <v>103.778467535</v>
      </c>
      <c r="D4" s="75">
        <v>172.31116624500001</v>
      </c>
      <c r="E4" s="75">
        <v>194.61119198399999</v>
      </c>
      <c r="F4" s="75">
        <v>213.13916877</v>
      </c>
      <c r="G4" s="75">
        <v>231.789486318</v>
      </c>
      <c r="H4" s="75">
        <v>238.78197744900001</v>
      </c>
      <c r="I4" s="75">
        <v>242.66672617200001</v>
      </c>
      <c r="J4" s="75">
        <v>276.03170458699998</v>
      </c>
      <c r="K4" s="75">
        <v>3.0877426098499998</v>
      </c>
      <c r="L4" s="75">
        <v>4.0973868410500005</v>
      </c>
      <c r="M4" s="75">
        <v>21.49535121253</v>
      </c>
      <c r="N4" s="75">
        <v>92.50939398301</v>
      </c>
      <c r="O4" s="75">
        <v>111.12497186085001</v>
      </c>
    </row>
    <row r="5" spans="1:15">
      <c r="A5" s="14">
        <v>3</v>
      </c>
      <c r="B5" s="15" t="s">
        <v>46</v>
      </c>
      <c r="C5" s="75">
        <v>23.844534992</v>
      </c>
      <c r="D5" s="75">
        <v>27.744358340000002</v>
      </c>
      <c r="E5" s="75">
        <v>31.586583893</v>
      </c>
      <c r="F5" s="75">
        <v>35.708929839</v>
      </c>
      <c r="G5" s="75">
        <v>39.444341076000001</v>
      </c>
      <c r="H5" s="75">
        <v>43.346468756999997</v>
      </c>
      <c r="I5" s="75">
        <v>47.715435978999999</v>
      </c>
      <c r="J5" s="75">
        <v>50.934845056</v>
      </c>
      <c r="K5" s="75">
        <v>4.7405680520000004</v>
      </c>
      <c r="L5" s="75">
        <v>9.4621087629999998</v>
      </c>
      <c r="M5" s="75">
        <v>14.094544146</v>
      </c>
      <c r="N5" s="75">
        <v>19.067473707000001</v>
      </c>
      <c r="O5" s="75">
        <v>23.990677116000001</v>
      </c>
    </row>
    <row r="6" spans="1:15">
      <c r="A6" s="14">
        <v>4</v>
      </c>
      <c r="B6" s="15" t="s">
        <v>47</v>
      </c>
      <c r="C6" s="75">
        <v>18.064392617999999</v>
      </c>
      <c r="D6" s="75">
        <v>17.212854655010002</v>
      </c>
      <c r="E6" s="75">
        <v>25.400061427000001</v>
      </c>
      <c r="F6" s="75">
        <v>52.426051522999998</v>
      </c>
      <c r="G6" s="75">
        <v>43.283563459</v>
      </c>
      <c r="H6" s="75">
        <v>44.699539755000004</v>
      </c>
      <c r="I6" s="75">
        <v>46.779157763999997</v>
      </c>
      <c r="J6" s="75">
        <v>4.8639835577500001</v>
      </c>
      <c r="K6" s="75">
        <v>81.990247635000003</v>
      </c>
      <c r="L6" s="75">
        <v>95.723117181000006</v>
      </c>
      <c r="M6" s="75">
        <v>168.741405284</v>
      </c>
      <c r="N6" s="75">
        <v>180.85905524099999</v>
      </c>
      <c r="O6" s="75">
        <v>178.842721369</v>
      </c>
    </row>
    <row r="7" spans="1:15">
      <c r="A7" s="14">
        <v>5</v>
      </c>
      <c r="B7" s="15" t="s">
        <v>48</v>
      </c>
      <c r="C7" s="75">
        <v>0.71865761100000003</v>
      </c>
      <c r="D7" s="75">
        <v>0.80889433399999999</v>
      </c>
      <c r="E7" s="75">
        <v>0.90292274900000002</v>
      </c>
      <c r="F7" s="75">
        <v>1.5383656379999999</v>
      </c>
      <c r="G7" s="75">
        <v>1.1092211789999999</v>
      </c>
      <c r="H7" s="75">
        <v>7.3170513149999996</v>
      </c>
      <c r="I7" s="75">
        <v>12.210537939</v>
      </c>
      <c r="J7" s="75">
        <v>13.845446906999999</v>
      </c>
      <c r="K7" s="75">
        <v>2.175084945</v>
      </c>
      <c r="L7" s="75">
        <v>3.3024722209999999</v>
      </c>
      <c r="M7" s="75">
        <v>5.0137144840000003</v>
      </c>
      <c r="N7" s="75">
        <v>0.304808792</v>
      </c>
      <c r="O7" s="75">
        <v>0.35930117099999997</v>
      </c>
    </row>
    <row r="8" spans="1:15">
      <c r="A8" s="14">
        <v>6</v>
      </c>
      <c r="B8" s="17" t="s">
        <v>49</v>
      </c>
      <c r="C8" s="76">
        <v>910.47953860977998</v>
      </c>
      <c r="D8" s="76">
        <v>1136.0588172973601</v>
      </c>
      <c r="E8" s="76">
        <v>1325.4993905758101</v>
      </c>
      <c r="F8" s="76">
        <v>1530.5151902748601</v>
      </c>
      <c r="G8" s="76">
        <v>1697.85053293688</v>
      </c>
      <c r="H8" s="76">
        <v>1867.9546336538799</v>
      </c>
      <c r="I8" s="76">
        <v>2041.4424653768799</v>
      </c>
      <c r="J8" s="76">
        <v>2190.8893586793702</v>
      </c>
      <c r="K8" s="76">
        <v>249.9684075669</v>
      </c>
      <c r="L8" s="76">
        <v>409.86321592682003</v>
      </c>
      <c r="M8" s="76">
        <v>663.76808759827998</v>
      </c>
      <c r="N8" s="76">
        <v>899.08588635382</v>
      </c>
      <c r="O8" s="76">
        <v>1089.73327765158</v>
      </c>
    </row>
    <row r="9" spans="1:15">
      <c r="A9" s="14">
        <v>7</v>
      </c>
      <c r="B9" s="15" t="s">
        <v>50</v>
      </c>
      <c r="C9" s="75">
        <v>7.0704501100000003</v>
      </c>
      <c r="D9" s="75">
        <v>8.3135714979999999</v>
      </c>
      <c r="E9" s="75">
        <v>9.7719752100000008</v>
      </c>
      <c r="F9" s="75">
        <v>10.076383985</v>
      </c>
      <c r="G9" s="75">
        <v>10.754896411000001</v>
      </c>
      <c r="H9" s="75">
        <v>11.653800403</v>
      </c>
      <c r="I9" s="75">
        <v>13.45822867</v>
      </c>
      <c r="J9" s="75">
        <v>16.076832622000001</v>
      </c>
      <c r="K9" s="75">
        <v>1.8613467450000001</v>
      </c>
      <c r="L9" s="75">
        <v>3.202567996</v>
      </c>
      <c r="M9" s="75">
        <v>5.4086758000000001</v>
      </c>
      <c r="N9" s="75">
        <v>6.0889613709999999</v>
      </c>
      <c r="O9" s="75">
        <v>6.7141212640000001</v>
      </c>
    </row>
    <row r="10" spans="1:15">
      <c r="A10" s="14">
        <v>8</v>
      </c>
      <c r="B10" s="15" t="s">
        <v>51</v>
      </c>
      <c r="C10" s="75">
        <v>2.3567008600000001</v>
      </c>
      <c r="D10" s="75">
        <v>2.3570351490000001</v>
      </c>
      <c r="E10" s="75">
        <v>2.99253071</v>
      </c>
      <c r="F10" s="75">
        <v>2.728791652</v>
      </c>
      <c r="G10" s="75">
        <v>2.7523857669999998</v>
      </c>
      <c r="H10" s="75">
        <v>3.2063100360000001</v>
      </c>
      <c r="I10" s="75">
        <v>2.8717262309999998</v>
      </c>
      <c r="J10" s="75">
        <v>3.0239230460000002</v>
      </c>
      <c r="K10" s="75">
        <v>0.545149632</v>
      </c>
      <c r="L10" s="75">
        <v>0.54615693200000004</v>
      </c>
      <c r="M10" s="75">
        <v>1.119196203</v>
      </c>
      <c r="N10" s="75">
        <v>1.1355336069999999</v>
      </c>
      <c r="O10" s="75">
        <v>1.150145604</v>
      </c>
    </row>
    <row r="11" spans="1:15">
      <c r="A11" s="14">
        <v>9</v>
      </c>
      <c r="B11" s="15" t="s">
        <v>52</v>
      </c>
      <c r="C11" s="75">
        <v>12.618113911</v>
      </c>
      <c r="D11" s="75">
        <v>15.380109136</v>
      </c>
      <c r="E11" s="75">
        <v>17.894929088000001</v>
      </c>
      <c r="F11" s="75">
        <v>20.409349040999999</v>
      </c>
      <c r="G11" s="75">
        <v>22.921437718</v>
      </c>
      <c r="H11" s="75">
        <v>25.436151126999999</v>
      </c>
      <c r="I11" s="75">
        <v>29.959217990999999</v>
      </c>
      <c r="J11" s="75">
        <v>32.769581398</v>
      </c>
      <c r="K11" s="75">
        <v>2.764713408</v>
      </c>
      <c r="L11" s="75">
        <v>4.5202936080000002</v>
      </c>
      <c r="M11" s="75">
        <v>7.5320102760000003</v>
      </c>
      <c r="N11" s="75">
        <v>10.023817651</v>
      </c>
      <c r="O11" s="75">
        <v>12.552082773</v>
      </c>
    </row>
    <row r="12" spans="1:15">
      <c r="A12" s="14">
        <v>10</v>
      </c>
      <c r="B12" s="15" t="s">
        <v>53</v>
      </c>
      <c r="C12" s="75">
        <v>13.441585956999999</v>
      </c>
      <c r="D12" s="75">
        <v>15.950794220000001</v>
      </c>
      <c r="E12" s="75">
        <v>18.854976945000001</v>
      </c>
      <c r="F12" s="75">
        <v>22.372803763</v>
      </c>
      <c r="G12" s="75">
        <v>24.972489045</v>
      </c>
      <c r="H12" s="75">
        <v>27.964131472999998</v>
      </c>
      <c r="I12" s="75">
        <v>31.268124553</v>
      </c>
      <c r="J12" s="75">
        <v>34.751775872000003</v>
      </c>
      <c r="K12" s="75">
        <v>3.6874523400000001</v>
      </c>
      <c r="L12" s="75">
        <v>6.8327070829999998</v>
      </c>
      <c r="M12" s="75">
        <v>10.305119858999999</v>
      </c>
      <c r="N12" s="75">
        <v>13.355793451</v>
      </c>
      <c r="O12" s="75">
        <v>17.216417157999999</v>
      </c>
    </row>
    <row r="13" spans="1:15">
      <c r="A13" s="14">
        <v>11</v>
      </c>
      <c r="B13" s="15" t="s">
        <v>140</v>
      </c>
      <c r="C13" s="75">
        <v>3.4217371939999999</v>
      </c>
      <c r="D13" s="75">
        <v>4.0989565399999996</v>
      </c>
      <c r="E13" s="75">
        <v>4.8084852380000003</v>
      </c>
      <c r="F13" s="75">
        <v>5.5116905819999999</v>
      </c>
      <c r="G13" s="75">
        <v>6.3434137789999996</v>
      </c>
      <c r="H13" s="75">
        <v>7.1313439599999997</v>
      </c>
      <c r="I13" s="75">
        <v>7.7199492510000001</v>
      </c>
      <c r="J13" s="75">
        <v>8.521386841</v>
      </c>
      <c r="K13" s="75">
        <v>0.81284995000000004</v>
      </c>
      <c r="L13" s="75">
        <v>1.500262701</v>
      </c>
      <c r="M13" s="75">
        <v>2.286181869</v>
      </c>
      <c r="N13" s="75">
        <v>3.0984735040000002</v>
      </c>
      <c r="O13" s="75">
        <v>3.9137797870000002</v>
      </c>
    </row>
    <row r="14" spans="1:15">
      <c r="A14" s="14">
        <v>12</v>
      </c>
      <c r="B14" s="16" t="s">
        <v>54</v>
      </c>
      <c r="C14" s="75">
        <v>6.453875773</v>
      </c>
      <c r="D14" s="75">
        <v>8.3038844689999998</v>
      </c>
      <c r="E14" s="75">
        <v>9.6801878969999997</v>
      </c>
      <c r="F14" s="75">
        <v>9.1710528300000007</v>
      </c>
      <c r="G14" s="75">
        <v>9.8744683089999992</v>
      </c>
      <c r="H14" s="75">
        <v>10.459395098</v>
      </c>
      <c r="I14" s="75">
        <v>12.241989537</v>
      </c>
      <c r="J14" s="75">
        <v>13.952903996</v>
      </c>
      <c r="K14" s="75">
        <v>5.4365427000000001E-2</v>
      </c>
      <c r="L14" s="75">
        <v>1.308717484</v>
      </c>
      <c r="M14" s="75">
        <v>0.40250381299999999</v>
      </c>
      <c r="N14" s="75">
        <v>2.277019063</v>
      </c>
      <c r="O14" s="75">
        <v>2.3658268260000002</v>
      </c>
    </row>
    <row r="15" spans="1:15">
      <c r="A15" s="14">
        <v>13</v>
      </c>
      <c r="B15" s="42" t="s">
        <v>55</v>
      </c>
      <c r="C15" s="76">
        <v>45.362463804999997</v>
      </c>
      <c r="D15" s="76">
        <v>54.404351011999999</v>
      </c>
      <c r="E15" s="76">
        <v>64.003085088000006</v>
      </c>
      <c r="F15" s="76">
        <v>70.270071853000005</v>
      </c>
      <c r="G15" s="76">
        <v>77.619091029000003</v>
      </c>
      <c r="H15" s="76">
        <v>85.851132097000004</v>
      </c>
      <c r="I15" s="76">
        <v>97.519236233000001</v>
      </c>
      <c r="J15" s="76">
        <v>109.096403775</v>
      </c>
      <c r="K15" s="76">
        <v>9.7258775019999995</v>
      </c>
      <c r="L15" s="76">
        <v>17.910705803999999</v>
      </c>
      <c r="M15" s="76">
        <v>27.05368782</v>
      </c>
      <c r="N15" s="76">
        <v>35.979598647000003</v>
      </c>
      <c r="O15" s="76">
        <v>43.912373412000001</v>
      </c>
    </row>
    <row r="16" spans="1:15">
      <c r="A16" s="14">
        <v>14</v>
      </c>
      <c r="B16" s="42" t="s">
        <v>56</v>
      </c>
      <c r="C16" s="76">
        <v>865.11707480478003</v>
      </c>
      <c r="D16" s="76">
        <v>1081.6544662853601</v>
      </c>
      <c r="E16" s="76">
        <v>1261.4963054878101</v>
      </c>
      <c r="F16" s="76">
        <v>1460.2451184218601</v>
      </c>
      <c r="G16" s="76">
        <v>1620.2314419078798</v>
      </c>
      <c r="H16" s="76">
        <v>1782.1035015568798</v>
      </c>
      <c r="I16" s="76">
        <v>1943.9232291438798</v>
      </c>
      <c r="J16" s="76">
        <v>2081.7929549043702</v>
      </c>
      <c r="K16" s="76">
        <v>240.2425300649</v>
      </c>
      <c r="L16" s="76">
        <v>391.95251012282</v>
      </c>
      <c r="M16" s="76">
        <v>636.71439977828004</v>
      </c>
      <c r="N16" s="76">
        <v>863.1062877068199</v>
      </c>
      <c r="O16" s="76">
        <v>1045.8209042395799</v>
      </c>
    </row>
    <row r="17" spans="1:15">
      <c r="A17" s="14">
        <v>15</v>
      </c>
      <c r="B17" s="16" t="s">
        <v>57</v>
      </c>
      <c r="C17" s="75">
        <v>43.112460036000002</v>
      </c>
      <c r="D17" s="75">
        <v>51.326757366359999</v>
      </c>
      <c r="E17" s="75">
        <v>58.388152030999997</v>
      </c>
      <c r="F17" s="75">
        <v>66.351816286000002</v>
      </c>
      <c r="G17" s="75">
        <v>73.675958003999995</v>
      </c>
      <c r="H17" s="75">
        <v>81.252740896999995</v>
      </c>
      <c r="I17" s="75">
        <v>88.928077431000006</v>
      </c>
      <c r="J17" s="75">
        <v>100.20600539199999</v>
      </c>
      <c r="K17" s="75">
        <v>8.0337572549999994</v>
      </c>
      <c r="L17" s="75">
        <v>15.314079184000001</v>
      </c>
      <c r="M17" s="75">
        <v>24.426374165999999</v>
      </c>
      <c r="N17" s="75">
        <v>36.772811302999997</v>
      </c>
      <c r="O17" s="75">
        <v>45.018235724</v>
      </c>
    </row>
    <row r="18" spans="1:15">
      <c r="A18" s="14">
        <v>16</v>
      </c>
      <c r="B18" s="16" t="s">
        <v>58</v>
      </c>
      <c r="C18" s="75">
        <v>14.544878520999999</v>
      </c>
      <c r="D18" s="75">
        <v>16.104899166999999</v>
      </c>
      <c r="E18" s="75">
        <v>17.339559547</v>
      </c>
      <c r="F18" s="75">
        <v>19.726632841000001</v>
      </c>
      <c r="G18" s="75">
        <v>21.907864102000001</v>
      </c>
      <c r="H18" s="75">
        <v>22.837964968000001</v>
      </c>
      <c r="I18" s="75">
        <v>24.778640105000001</v>
      </c>
      <c r="J18" s="75">
        <v>28.894701222999998</v>
      </c>
      <c r="K18" s="75">
        <v>2.3153648169999999</v>
      </c>
      <c r="L18" s="75">
        <v>4.5458024899999998</v>
      </c>
      <c r="M18" s="75">
        <v>7.0843001460000004</v>
      </c>
      <c r="N18" s="75">
        <v>10.249538181</v>
      </c>
      <c r="O18" s="75">
        <v>12.216468927999999</v>
      </c>
    </row>
    <row r="19" spans="1:15">
      <c r="A19" s="14">
        <v>17</v>
      </c>
      <c r="B19" s="16" t="s">
        <v>59</v>
      </c>
      <c r="C19" s="75">
        <v>1.1288555680000001</v>
      </c>
      <c r="D19" s="75">
        <v>1.4003771519999999</v>
      </c>
      <c r="E19" s="75">
        <v>1.603409182</v>
      </c>
      <c r="F19" s="75">
        <v>1.7906491520000001</v>
      </c>
      <c r="G19" s="75">
        <v>2.1312925859999998</v>
      </c>
      <c r="H19" s="75">
        <v>2.049136377</v>
      </c>
      <c r="I19" s="75">
        <v>2.5638513330000001</v>
      </c>
      <c r="J19" s="75">
        <v>2.3745446179999998</v>
      </c>
      <c r="K19" s="75">
        <v>0.17796453400000001</v>
      </c>
      <c r="L19" s="75">
        <v>0.40713232300000002</v>
      </c>
      <c r="M19" s="75">
        <v>0.62714235699999998</v>
      </c>
      <c r="N19" s="75">
        <v>0.78737489000000005</v>
      </c>
      <c r="O19" s="75">
        <v>0.93524107199999995</v>
      </c>
    </row>
    <row r="20" spans="1:15">
      <c r="A20" s="14">
        <v>18</v>
      </c>
      <c r="B20" s="16" t="s">
        <v>60</v>
      </c>
      <c r="C20" s="75">
        <v>2.3945691939999998</v>
      </c>
      <c r="D20" s="75">
        <v>2.6961427260000002</v>
      </c>
      <c r="E20" s="75">
        <v>3.0147038130000001</v>
      </c>
      <c r="F20" s="75">
        <v>3.3326347740000002</v>
      </c>
      <c r="G20" s="75">
        <v>3.6960292369999999</v>
      </c>
      <c r="H20" s="75">
        <v>4.059136133</v>
      </c>
      <c r="I20" s="75">
        <v>4.4378666359999999</v>
      </c>
      <c r="J20" s="75">
        <v>4.8634613179999997</v>
      </c>
      <c r="K20" s="75">
        <v>0.33217169299999999</v>
      </c>
      <c r="L20" s="75">
        <v>0.60901390499999997</v>
      </c>
      <c r="M20" s="75">
        <v>0.92285319099999996</v>
      </c>
      <c r="N20" s="75">
        <v>1.229449743</v>
      </c>
      <c r="O20" s="75">
        <v>1.492998466</v>
      </c>
    </row>
    <row r="21" spans="1:15">
      <c r="A21" s="14">
        <v>19</v>
      </c>
      <c r="B21" s="16" t="s">
        <v>61</v>
      </c>
      <c r="C21" s="75">
        <v>2.1907624490000002</v>
      </c>
      <c r="D21" s="75">
        <v>2.5090775249999999</v>
      </c>
      <c r="E21" s="75">
        <v>3.2788794829999999</v>
      </c>
      <c r="F21" s="75">
        <v>3.6041093649999998</v>
      </c>
      <c r="G21" s="75">
        <v>4.3110393010000001</v>
      </c>
      <c r="H21" s="75">
        <v>5.1216800879999997</v>
      </c>
      <c r="I21" s="75">
        <v>5.7937358220000004</v>
      </c>
      <c r="J21" s="75">
        <v>7.2862800500000002</v>
      </c>
      <c r="K21" s="75">
        <v>0.59303280899999999</v>
      </c>
      <c r="L21" s="75">
        <v>1.0300816800000001</v>
      </c>
      <c r="M21" s="75">
        <v>1.467297158</v>
      </c>
      <c r="N21" s="75">
        <v>2.148614169</v>
      </c>
      <c r="O21" s="75">
        <v>2.9439002379999999</v>
      </c>
    </row>
    <row r="22" spans="1:15">
      <c r="A22" s="14">
        <v>20</v>
      </c>
      <c r="B22" s="16" t="s">
        <v>62</v>
      </c>
      <c r="C22" s="75">
        <v>5.8168116530000002</v>
      </c>
      <c r="D22" s="75">
        <v>6.7522031340000002</v>
      </c>
      <c r="E22" s="75">
        <v>9.2822862659999998</v>
      </c>
      <c r="F22" s="75">
        <v>10.531279003</v>
      </c>
      <c r="G22" s="75">
        <v>11.499296298000001</v>
      </c>
      <c r="H22" s="75">
        <v>13.839992304000001</v>
      </c>
      <c r="I22" s="75">
        <v>15.139338433000001</v>
      </c>
      <c r="J22" s="75">
        <v>17.523033440999999</v>
      </c>
      <c r="K22" s="75">
        <v>0.56575478199999996</v>
      </c>
      <c r="L22" s="75">
        <v>1.2180842949999999</v>
      </c>
      <c r="M22" s="75">
        <v>2.7456292219999998</v>
      </c>
      <c r="N22" s="75">
        <v>3.7290484770000001</v>
      </c>
      <c r="O22" s="75">
        <v>4.5236851409999996</v>
      </c>
    </row>
    <row r="23" spans="1:15">
      <c r="A23" s="14">
        <v>21</v>
      </c>
      <c r="B23" s="17" t="s">
        <v>63</v>
      </c>
      <c r="C23" s="76">
        <v>69.188337421</v>
      </c>
      <c r="D23" s="76">
        <v>80.789457070360001</v>
      </c>
      <c r="E23" s="76">
        <v>92.906990321999999</v>
      </c>
      <c r="F23" s="76">
        <v>105.33712142100001</v>
      </c>
      <c r="G23" s="76">
        <v>117.221479528</v>
      </c>
      <c r="H23" s="76">
        <v>129.16065076699999</v>
      </c>
      <c r="I23" s="76">
        <v>141.64150975999999</v>
      </c>
      <c r="J23" s="76">
        <v>161.148026042</v>
      </c>
      <c r="K23" s="76">
        <v>12.01804589</v>
      </c>
      <c r="L23" s="76">
        <v>23.124193877</v>
      </c>
      <c r="M23" s="76">
        <v>37.273596240000003</v>
      </c>
      <c r="N23" s="76">
        <v>54.916836762999999</v>
      </c>
      <c r="O23" s="76">
        <v>67.130529569000004</v>
      </c>
    </row>
    <row r="24" spans="1:15">
      <c r="A24" s="14">
        <v>22</v>
      </c>
      <c r="B24" s="15" t="s">
        <v>64</v>
      </c>
      <c r="C24" s="75">
        <v>8.4868154000000001E-2</v>
      </c>
      <c r="D24" s="75">
        <v>9.2225235000000003E-2</v>
      </c>
      <c r="E24" s="75">
        <v>9.9704579000000002E-2</v>
      </c>
      <c r="F24" s="75">
        <v>0.106681874</v>
      </c>
      <c r="G24" s="75">
        <v>0.1216687</v>
      </c>
      <c r="H24" s="75">
        <v>0.13219167300000001</v>
      </c>
      <c r="I24" s="75">
        <v>0.191900667</v>
      </c>
      <c r="J24" s="75">
        <v>0.14769184699999999</v>
      </c>
      <c r="K24" s="75">
        <v>8.4096640000000007E-3</v>
      </c>
      <c r="L24" s="75">
        <v>1.7138466000000002E-2</v>
      </c>
      <c r="M24" s="75">
        <v>6.9136892000000005E-2</v>
      </c>
      <c r="N24" s="75">
        <v>4.9801610000000003E-3</v>
      </c>
      <c r="O24" s="75">
        <v>5.1842382999999999E-2</v>
      </c>
    </row>
    <row r="25" spans="1:15">
      <c r="A25" s="14">
        <v>23</v>
      </c>
      <c r="B25" s="15" t="s">
        <v>65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4.26024E-4</v>
      </c>
      <c r="K25" s="75">
        <v>4.0000000000000002E-4</v>
      </c>
      <c r="L25" s="75">
        <v>4.0000000000000002E-4</v>
      </c>
      <c r="M25" s="75">
        <v>-1.9579165999999999E-2</v>
      </c>
      <c r="N25" s="75">
        <v>0.17760860000000001</v>
      </c>
      <c r="O25" s="75">
        <v>0.57691382199999997</v>
      </c>
    </row>
    <row r="26" spans="1:15">
      <c r="A26" s="14">
        <v>24</v>
      </c>
      <c r="B26" s="15" t="s">
        <v>66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>
      <c r="A27" s="14">
        <v>25</v>
      </c>
      <c r="B27" s="15" t="s">
        <v>67</v>
      </c>
      <c r="C27" s="75">
        <v>2.2226947305699998</v>
      </c>
      <c r="D27" s="75">
        <v>2.7233239119899997</v>
      </c>
      <c r="E27" s="75">
        <v>2.8704438509900001</v>
      </c>
      <c r="F27" s="75">
        <v>3.4711568694099997</v>
      </c>
      <c r="G27" s="75">
        <v>4.2762606555199998</v>
      </c>
      <c r="H27" s="75">
        <v>4.9418096585200004</v>
      </c>
      <c r="I27" s="75">
        <v>5.6862608685200007</v>
      </c>
      <c r="J27" s="75">
        <v>6.1977596951499994</v>
      </c>
      <c r="K27" s="75">
        <v>0.69208699280999997</v>
      </c>
      <c r="L27" s="75">
        <v>2.2458207258299998</v>
      </c>
      <c r="M27" s="75">
        <v>3.89749766023</v>
      </c>
      <c r="N27" s="75">
        <v>4.47057692987</v>
      </c>
      <c r="O27" s="75">
        <v>5.5798178915500003</v>
      </c>
    </row>
    <row r="28" spans="1:15">
      <c r="A28" s="14">
        <v>26</v>
      </c>
      <c r="B28" s="15" t="s">
        <v>68</v>
      </c>
      <c r="C28" s="75">
        <v>-2.66322853</v>
      </c>
      <c r="D28" s="75">
        <v>-3.3035962030000001</v>
      </c>
      <c r="E28" s="75">
        <v>-4.5360359518799998</v>
      </c>
      <c r="F28" s="75">
        <v>-5.2791920259999996</v>
      </c>
      <c r="G28" s="75">
        <v>-5.3353270640000003</v>
      </c>
      <c r="H28" s="75">
        <v>-5.9775592790000003</v>
      </c>
      <c r="I28" s="75">
        <v>-6.6409654290000004</v>
      </c>
      <c r="J28" s="75">
        <v>-7.0329373070000001</v>
      </c>
      <c r="K28" s="75">
        <v>-0.35445430100000003</v>
      </c>
      <c r="L28" s="75">
        <v>-1.0422556220000001</v>
      </c>
      <c r="M28" s="75">
        <v>-1.43871723</v>
      </c>
      <c r="N28" s="75">
        <v>-2.3250557230000002</v>
      </c>
      <c r="O28" s="75">
        <v>-3.0523620060000001</v>
      </c>
    </row>
    <row r="29" spans="1:15">
      <c r="A29" s="14">
        <v>27</v>
      </c>
      <c r="B29" s="17" t="s">
        <v>69</v>
      </c>
      <c r="C29" s="76">
        <v>-0.35566564543000001</v>
      </c>
      <c r="D29" s="76">
        <v>-0.48804705600999998</v>
      </c>
      <c r="E29" s="76">
        <v>-1.5658875218900099</v>
      </c>
      <c r="F29" s="76">
        <v>-1.7013532825900102</v>
      </c>
      <c r="G29" s="76">
        <v>-0.93739770848000004</v>
      </c>
      <c r="H29" s="76">
        <v>-0.90355794748000007</v>
      </c>
      <c r="I29" s="76">
        <v>-0.76280389347999999</v>
      </c>
      <c r="J29" s="76">
        <v>-0.68705974084999999</v>
      </c>
      <c r="K29" s="76">
        <v>0.34644235580999999</v>
      </c>
      <c r="L29" s="76">
        <v>1.2211035698299999</v>
      </c>
      <c r="M29" s="76">
        <v>2.5083381562300002</v>
      </c>
      <c r="N29" s="76">
        <v>2.3281099678699997</v>
      </c>
      <c r="O29" s="76">
        <v>3.1562120905500004</v>
      </c>
    </row>
    <row r="30" spans="1:15">
      <c r="A30" s="14">
        <v>28</v>
      </c>
      <c r="B30" s="17" t="s">
        <v>70</v>
      </c>
      <c r="C30" s="76">
        <v>795.57307173835</v>
      </c>
      <c r="D30" s="76">
        <v>1000.37696215899</v>
      </c>
      <c r="E30" s="76">
        <v>1167.0234276439198</v>
      </c>
      <c r="F30" s="76">
        <v>1353.20664371827</v>
      </c>
      <c r="G30" s="76">
        <v>1502.0725646714</v>
      </c>
      <c r="H30" s="76">
        <v>1652.0392928423998</v>
      </c>
      <c r="I30" s="76">
        <v>1801.5189154903999</v>
      </c>
      <c r="J30" s="76">
        <v>1919.9578691215199</v>
      </c>
      <c r="K30" s="76">
        <v>228.57092653070998</v>
      </c>
      <c r="L30" s="76">
        <v>370.04941981565003</v>
      </c>
      <c r="M30" s="76">
        <v>601.94914169450999</v>
      </c>
      <c r="N30" s="76">
        <v>810.51756091169</v>
      </c>
      <c r="O30" s="76">
        <v>981.84658676112997</v>
      </c>
    </row>
    <row r="31" spans="1:15">
      <c r="A31" s="14">
        <v>29</v>
      </c>
      <c r="B31" s="17" t="s">
        <v>71</v>
      </c>
      <c r="C31" s="76">
        <v>5.4109270000000001E-2</v>
      </c>
      <c r="D31" s="76">
        <v>-0.207971251</v>
      </c>
      <c r="E31" s="76">
        <v>0.18306674000000001</v>
      </c>
      <c r="F31" s="76">
        <v>0.21776010700000001</v>
      </c>
      <c r="G31" s="76">
        <v>0.25358731800000001</v>
      </c>
      <c r="H31" s="76">
        <v>0.30951736499999999</v>
      </c>
      <c r="I31" s="76">
        <v>0.36298392800000001</v>
      </c>
      <c r="J31" s="76">
        <v>8.2972368809999999</v>
      </c>
      <c r="K31" s="76">
        <v>4.6142542950000003</v>
      </c>
      <c r="L31" s="76">
        <v>4.6489114279999999</v>
      </c>
      <c r="M31" s="76">
        <v>1.8071536960000001</v>
      </c>
      <c r="N31" s="76">
        <v>0.50841550499999999</v>
      </c>
      <c r="O31" s="76">
        <v>0.87187986200000001</v>
      </c>
    </row>
    <row r="32" spans="1:15">
      <c r="A32" s="14">
        <v>30</v>
      </c>
      <c r="B32" s="17" t="s">
        <v>72</v>
      </c>
      <c r="C32" s="76">
        <v>795.51896246834997</v>
      </c>
      <c r="D32" s="76">
        <v>1000.58493340999</v>
      </c>
      <c r="E32" s="76">
        <v>1166.8403609039199</v>
      </c>
      <c r="F32" s="76">
        <v>1352.98888361127</v>
      </c>
      <c r="G32" s="76">
        <v>1501.8189773534</v>
      </c>
      <c r="H32" s="76">
        <v>1651.7297754773999</v>
      </c>
      <c r="I32" s="76">
        <v>1801.1559315623999</v>
      </c>
      <c r="J32" s="76">
        <v>1911.66063224052</v>
      </c>
      <c r="K32" s="76">
        <v>223.95667223570999</v>
      </c>
      <c r="L32" s="76">
        <v>365.40050838765001</v>
      </c>
      <c r="M32" s="76">
        <v>600.14198799850999</v>
      </c>
      <c r="N32" s="76">
        <v>810.00914540668998</v>
      </c>
      <c r="O32" s="76">
        <v>980.97470689912996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ColWidth="8.85546875" defaultRowHeight="15"/>
  <cols>
    <col min="1" max="1" width="3.85546875" bestFit="1" customWidth="1"/>
    <col min="2" max="2" width="41.85546875" customWidth="1"/>
    <col min="3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5">
      <c r="A3" s="14">
        <v>1</v>
      </c>
      <c r="B3" s="15" t="s">
        <v>44</v>
      </c>
      <c r="C3" s="75">
        <v>2729.7768892312729</v>
      </c>
      <c r="D3" s="75">
        <v>3264.125903401688</v>
      </c>
      <c r="E3" s="75">
        <v>3780.0708998224277</v>
      </c>
      <c r="F3" s="75">
        <v>4303.9737386264733</v>
      </c>
      <c r="G3" s="75">
        <v>4817.8960782984514</v>
      </c>
      <c r="H3" s="75">
        <v>5297.9539706947889</v>
      </c>
      <c r="I3" s="75">
        <v>5827.9324855207187</v>
      </c>
      <c r="J3" s="75">
        <v>6339.527294490993</v>
      </c>
      <c r="K3" s="75">
        <v>465.70103968021004</v>
      </c>
      <c r="L3" s="75">
        <v>914.01252055479301</v>
      </c>
      <c r="M3" s="75">
        <v>1399.6964409674681</v>
      </c>
      <c r="N3" s="75">
        <v>1844.5263045443091</v>
      </c>
      <c r="O3" s="75">
        <v>2301.3591403648293</v>
      </c>
    </row>
    <row r="4" spans="1:15">
      <c r="A4" s="14">
        <v>2</v>
      </c>
      <c r="B4" s="15" t="s">
        <v>45</v>
      </c>
      <c r="C4" s="75">
        <v>38.115141128459996</v>
      </c>
      <c r="D4" s="75">
        <v>53.08295551885</v>
      </c>
      <c r="E4" s="75">
        <v>56.902106875000001</v>
      </c>
      <c r="F4" s="75">
        <v>60.458755455999999</v>
      </c>
      <c r="G4" s="75">
        <v>63.391184373999998</v>
      </c>
      <c r="H4" s="75">
        <v>65.534577897000005</v>
      </c>
      <c r="I4" s="75">
        <v>66.180864369999995</v>
      </c>
      <c r="J4" s="75">
        <v>71.739059229000006</v>
      </c>
      <c r="K4" s="75">
        <v>1.4520846E-2</v>
      </c>
      <c r="L4" s="75">
        <v>16.99859088006</v>
      </c>
      <c r="M4" s="75">
        <v>17.561712835000002</v>
      </c>
      <c r="N4" s="75">
        <v>28.307624453400003</v>
      </c>
      <c r="O4" s="75">
        <v>42.937878058460001</v>
      </c>
    </row>
    <row r="5" spans="1:15">
      <c r="A5" s="14">
        <v>3</v>
      </c>
      <c r="B5" s="15" t="s">
        <v>46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2.2800000000000001E-2</v>
      </c>
      <c r="K5" s="75">
        <v>5.7000000000000002E-2</v>
      </c>
      <c r="L5" s="75">
        <v>5.7000000000000002E-2</v>
      </c>
      <c r="M5" s="75">
        <v>0.17100000000000001</v>
      </c>
      <c r="N5" s="75">
        <v>0.22800000000000001</v>
      </c>
      <c r="O5" s="75">
        <v>0.28499999999999998</v>
      </c>
    </row>
    <row r="6" spans="1:15">
      <c r="A6" s="14">
        <v>4</v>
      </c>
      <c r="B6" s="15" t="s">
        <v>47</v>
      </c>
      <c r="C6" s="75">
        <v>-615.77878072183</v>
      </c>
      <c r="D6" s="75">
        <v>-584.03870189214308</v>
      </c>
      <c r="E6" s="75">
        <v>-569.70078096836755</v>
      </c>
      <c r="F6" s="75">
        <v>-525.05254468044757</v>
      </c>
      <c r="G6" s="75">
        <v>-485.16014648473032</v>
      </c>
      <c r="H6" s="75">
        <v>-441.37284842195038</v>
      </c>
      <c r="I6" s="75">
        <v>-387.27420820195039</v>
      </c>
      <c r="J6" s="75">
        <v>-359.26627387956512</v>
      </c>
      <c r="K6" s="75">
        <v>254.07024292135435</v>
      </c>
      <c r="L6" s="75">
        <v>309.89956804008381</v>
      </c>
      <c r="M6" s="75">
        <v>303.85638684735147</v>
      </c>
      <c r="N6" s="75">
        <v>337.02738250632234</v>
      </c>
      <c r="O6" s="75">
        <v>382.1002211027415</v>
      </c>
    </row>
    <row r="7" spans="1:15">
      <c r="A7" s="14">
        <v>5</v>
      </c>
      <c r="B7" s="15" t="s">
        <v>48</v>
      </c>
      <c r="C7" s="75">
        <v>0.26041525500000001</v>
      </c>
      <c r="D7" s="75">
        <v>-14.38471974</v>
      </c>
      <c r="E7" s="75">
        <v>0.236978354</v>
      </c>
      <c r="F7" s="75">
        <v>0.20317842999999999</v>
      </c>
      <c r="G7" s="75">
        <v>0.32747289499999999</v>
      </c>
      <c r="H7" s="75">
        <v>0.24959962599999999</v>
      </c>
      <c r="I7" s="75">
        <v>5.9319689000000002E-2</v>
      </c>
      <c r="J7" s="75">
        <v>4.8432340999999997E-2</v>
      </c>
      <c r="K7" s="75">
        <v>-7.4909850000000004E-3</v>
      </c>
      <c r="L7" s="75">
        <v>4.4247349999999998E-2</v>
      </c>
      <c r="M7" s="75">
        <v>0.167469441</v>
      </c>
      <c r="N7" s="75">
        <v>0.135868236</v>
      </c>
      <c r="O7" s="75">
        <v>7.9958300999999996E-2</v>
      </c>
    </row>
    <row r="8" spans="1:15">
      <c r="A8" s="14">
        <v>6</v>
      </c>
      <c r="B8" s="17" t="s">
        <v>49</v>
      </c>
      <c r="C8" s="76">
        <v>2152.373664892903</v>
      </c>
      <c r="D8" s="76">
        <v>2718.7854372883949</v>
      </c>
      <c r="E8" s="76">
        <v>3267.5092040830605</v>
      </c>
      <c r="F8" s="76">
        <v>3839.5831278320252</v>
      </c>
      <c r="G8" s="76">
        <v>4396.4545890827203</v>
      </c>
      <c r="H8" s="76">
        <v>4922.3652997958388</v>
      </c>
      <c r="I8" s="76">
        <v>5506.8984613777675</v>
      </c>
      <c r="J8" s="76">
        <v>6052.0713121814215</v>
      </c>
      <c r="K8" s="76">
        <v>719.8353124625645</v>
      </c>
      <c r="L8" s="76">
        <v>1241.0119268249366</v>
      </c>
      <c r="M8" s="76">
        <v>1721.4530100908196</v>
      </c>
      <c r="N8" s="76">
        <v>2210.2251797400304</v>
      </c>
      <c r="O8" s="76">
        <v>2726.7621978270308</v>
      </c>
    </row>
    <row r="9" spans="1:15">
      <c r="A9" s="14">
        <v>7</v>
      </c>
      <c r="B9" s="15" t="s">
        <v>50</v>
      </c>
      <c r="C9" s="75">
        <v>2.08508143272</v>
      </c>
      <c r="D9" s="75">
        <v>3.6133661888000002</v>
      </c>
      <c r="E9" s="75">
        <v>3.8846783779999998</v>
      </c>
      <c r="F9" s="75">
        <v>3.3164678919999999</v>
      </c>
      <c r="G9" s="75">
        <v>3.7819400290799998</v>
      </c>
      <c r="H9" s="75">
        <v>4.1278911069999999</v>
      </c>
      <c r="I9" s="75">
        <v>4.6661139330000001</v>
      </c>
      <c r="J9" s="75">
        <v>8.9029592560000008</v>
      </c>
      <c r="K9" s="75">
        <v>0.79150424900999994</v>
      </c>
      <c r="L9" s="75">
        <v>1.5950671809600001</v>
      </c>
      <c r="M9" s="75">
        <v>2.2987890950000001</v>
      </c>
      <c r="N9" s="75">
        <v>3.1001652334499998</v>
      </c>
      <c r="O9" s="75">
        <v>4.7934987957799997</v>
      </c>
    </row>
    <row r="10" spans="1:15">
      <c r="A10" s="14">
        <v>8</v>
      </c>
      <c r="B10" s="15" t="s">
        <v>51</v>
      </c>
      <c r="C10" s="75">
        <v>6.0182951999999998E-2</v>
      </c>
      <c r="D10" s="75">
        <v>7.0650608000000004E-2</v>
      </c>
      <c r="E10" s="75">
        <v>8.1759014000000005E-2</v>
      </c>
      <c r="F10" s="75">
        <v>0.11587534100000001</v>
      </c>
      <c r="G10" s="75">
        <v>0.120967352</v>
      </c>
      <c r="H10" s="75">
        <v>0.166567352</v>
      </c>
      <c r="I10" s="75">
        <v>0.166567352</v>
      </c>
      <c r="J10" s="75">
        <v>0.21929448400000001</v>
      </c>
      <c r="K10" s="75">
        <v>0</v>
      </c>
      <c r="L10" s="75">
        <v>0</v>
      </c>
      <c r="M10" s="75">
        <v>0</v>
      </c>
      <c r="N10" s="75">
        <v>0</v>
      </c>
      <c r="O10" s="75">
        <v>4.0010370000000003E-2</v>
      </c>
    </row>
    <row r="11" spans="1:15">
      <c r="A11" s="14">
        <v>9</v>
      </c>
      <c r="B11" s="15" t="s">
        <v>52</v>
      </c>
      <c r="C11" s="75">
        <v>0.16056131000000001</v>
      </c>
      <c r="D11" s="75">
        <v>0.19267357099999999</v>
      </c>
      <c r="E11" s="75">
        <v>0.22478583199999999</v>
      </c>
      <c r="F11" s="75">
        <v>0.25689809299999999</v>
      </c>
      <c r="G11" s="75">
        <v>0.28901035400000002</v>
      </c>
      <c r="H11" s="75">
        <v>0.321122615</v>
      </c>
      <c r="I11" s="75">
        <v>0.321122615</v>
      </c>
      <c r="J11" s="75">
        <v>0.38534713799999998</v>
      </c>
      <c r="K11" s="75">
        <v>3.2112262000000003E-2</v>
      </c>
      <c r="L11" s="75">
        <v>3.2112262000000003E-2</v>
      </c>
      <c r="M11" s="75">
        <v>0.106905258</v>
      </c>
      <c r="N11" s="75">
        <v>0.13901751900000001</v>
      </c>
      <c r="O11" s="75">
        <v>0.16320342500000001</v>
      </c>
    </row>
    <row r="12" spans="1:15">
      <c r="A12" s="14">
        <v>10</v>
      </c>
      <c r="B12" s="15" t="s">
        <v>53</v>
      </c>
      <c r="C12" s="75">
        <v>13.567496914040001</v>
      </c>
      <c r="D12" s="75">
        <v>16.204597586230001</v>
      </c>
      <c r="E12" s="75">
        <v>18.946451622000001</v>
      </c>
      <c r="F12" s="75">
        <v>21.767437865000002</v>
      </c>
      <c r="G12" s="75">
        <v>24.300307375459997</v>
      </c>
      <c r="H12" s="75">
        <v>26.967934562</v>
      </c>
      <c r="I12" s="75">
        <v>29.712402532999999</v>
      </c>
      <c r="J12" s="75">
        <v>32.481268829000001</v>
      </c>
      <c r="K12" s="75">
        <v>2.576780684</v>
      </c>
      <c r="L12" s="75">
        <v>4.50169025771</v>
      </c>
      <c r="M12" s="75">
        <v>7.4848149380000004</v>
      </c>
      <c r="N12" s="75">
        <v>9.9011400403899987</v>
      </c>
      <c r="O12" s="75">
        <v>12.52488750795</v>
      </c>
    </row>
    <row r="13" spans="1:15">
      <c r="A13" s="14">
        <v>11</v>
      </c>
      <c r="B13" s="15" t="s">
        <v>140</v>
      </c>
      <c r="C13" s="75">
        <v>27.303528928968003</v>
      </c>
      <c r="D13" s="75">
        <v>30.646611875921799</v>
      </c>
      <c r="E13" s="75">
        <v>35.929383640779704</v>
      </c>
      <c r="F13" s="75">
        <v>41.391751334947294</v>
      </c>
      <c r="G13" s="75">
        <v>46.7452845250439</v>
      </c>
      <c r="H13" s="75">
        <v>52.178849484337995</v>
      </c>
      <c r="I13" s="75">
        <v>57.796830364578398</v>
      </c>
      <c r="J13" s="75">
        <v>63.742523605063994</v>
      </c>
      <c r="K13" s="75">
        <v>6.4873767996372607</v>
      </c>
      <c r="L13" s="75">
        <v>13.421295495526101</v>
      </c>
      <c r="M13" s="75">
        <v>19.370837498737899</v>
      </c>
      <c r="N13" s="75">
        <v>25.358718294010799</v>
      </c>
      <c r="O13" s="75">
        <v>30.243422850325803</v>
      </c>
    </row>
    <row r="14" spans="1:15">
      <c r="A14" s="14">
        <v>12</v>
      </c>
      <c r="B14" s="16" t="s">
        <v>54</v>
      </c>
      <c r="C14" s="75">
        <v>1.3198592625199899</v>
      </c>
      <c r="D14" s="75">
        <v>3.1574884653699899</v>
      </c>
      <c r="E14" s="75">
        <v>4.0122961286199903</v>
      </c>
      <c r="F14" s="75">
        <v>5.7086618819199906</v>
      </c>
      <c r="G14" s="75">
        <v>6.3205223811599902</v>
      </c>
      <c r="H14" s="75">
        <v>7.2276482574799896</v>
      </c>
      <c r="I14" s="75">
        <v>8.0111624932299907</v>
      </c>
      <c r="J14" s="75">
        <v>5.9385937969399905</v>
      </c>
      <c r="K14" s="75">
        <v>0.69713221073999998</v>
      </c>
      <c r="L14" s="75">
        <v>1.1784865084099998</v>
      </c>
      <c r="M14" s="75">
        <v>1.8101368923099999</v>
      </c>
      <c r="N14" s="75">
        <v>2.06438309788</v>
      </c>
      <c r="O14" s="75">
        <v>2.6091311036999998</v>
      </c>
    </row>
    <row r="15" spans="1:15">
      <c r="A15" s="14">
        <v>13</v>
      </c>
      <c r="B15" s="42" t="s">
        <v>55</v>
      </c>
      <c r="C15" s="76">
        <v>44.496710800247989</v>
      </c>
      <c r="D15" s="76">
        <v>53.885388295321789</v>
      </c>
      <c r="E15" s="76">
        <v>63.079354615399687</v>
      </c>
      <c r="F15" s="76">
        <v>72.557092407867287</v>
      </c>
      <c r="G15" s="76">
        <v>81.558032016743894</v>
      </c>
      <c r="H15" s="76">
        <v>90.990013377817988</v>
      </c>
      <c r="I15" s="76">
        <v>100.67419929080839</v>
      </c>
      <c r="J15" s="76">
        <v>111.669987109004</v>
      </c>
      <c r="K15" s="76">
        <v>10.584906205387261</v>
      </c>
      <c r="L15" s="76">
        <v>20.728651704606101</v>
      </c>
      <c r="M15" s="76">
        <v>31.071483682047898</v>
      </c>
      <c r="N15" s="76">
        <v>40.563424184730806</v>
      </c>
      <c r="O15" s="76">
        <v>50.374154052755799</v>
      </c>
    </row>
    <row r="16" spans="1:15">
      <c r="A16" s="14">
        <v>14</v>
      </c>
      <c r="B16" s="42" t="s">
        <v>56</v>
      </c>
      <c r="C16" s="76">
        <v>2107.8769540926551</v>
      </c>
      <c r="D16" s="76">
        <v>2664.9000489930731</v>
      </c>
      <c r="E16" s="76">
        <v>3204.4298494676605</v>
      </c>
      <c r="F16" s="76">
        <v>3767.0260354241582</v>
      </c>
      <c r="G16" s="76">
        <v>4314.8965570659766</v>
      </c>
      <c r="H16" s="76">
        <v>4831.3752864180206</v>
      </c>
      <c r="I16" s="76">
        <v>5406.2242620869592</v>
      </c>
      <c r="J16" s="76">
        <v>5940.4013250724201</v>
      </c>
      <c r="K16" s="76">
        <v>709.25040625717725</v>
      </c>
      <c r="L16" s="76">
        <v>1220.2832751203305</v>
      </c>
      <c r="M16" s="76">
        <v>1690.3815264087714</v>
      </c>
      <c r="N16" s="76">
        <v>2169.6617555552994</v>
      </c>
      <c r="O16" s="76">
        <v>2676.3880437742746</v>
      </c>
    </row>
    <row r="17" spans="1:15">
      <c r="A17" s="14">
        <v>15</v>
      </c>
      <c r="B17" s="16" t="s">
        <v>57</v>
      </c>
      <c r="C17" s="75">
        <v>278.51618893832631</v>
      </c>
      <c r="D17" s="75">
        <v>334.90406496625758</v>
      </c>
      <c r="E17" s="75">
        <v>394.9854072355908</v>
      </c>
      <c r="F17" s="75">
        <v>454.10536548464211</v>
      </c>
      <c r="G17" s="75">
        <v>511.56315821156664</v>
      </c>
      <c r="H17" s="75">
        <v>570.23858281103765</v>
      </c>
      <c r="I17" s="75">
        <v>629.49083013753682</v>
      </c>
      <c r="J17" s="75">
        <v>715.33584204873569</v>
      </c>
      <c r="K17" s="75">
        <v>65.286072076290395</v>
      </c>
      <c r="L17" s="75">
        <v>125.84641929151631</v>
      </c>
      <c r="M17" s="75">
        <v>192.01840543212114</v>
      </c>
      <c r="N17" s="75">
        <v>255.14174601547742</v>
      </c>
      <c r="O17" s="75">
        <v>319.88457477198045</v>
      </c>
    </row>
    <row r="18" spans="1:15">
      <c r="A18" s="14">
        <v>16</v>
      </c>
      <c r="B18" s="16" t="s">
        <v>58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6" t="s">
        <v>59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6" t="s">
        <v>60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1:15">
      <c r="A21" s="14">
        <v>19</v>
      </c>
      <c r="B21" s="16" t="s">
        <v>61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</row>
    <row r="22" spans="1:15">
      <c r="A22" s="14">
        <v>20</v>
      </c>
      <c r="B22" s="16" t="s">
        <v>62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1:15">
      <c r="A23" s="14">
        <v>21</v>
      </c>
      <c r="B23" s="17" t="s">
        <v>63</v>
      </c>
      <c r="C23" s="76">
        <v>278.51618893832631</v>
      </c>
      <c r="D23" s="76">
        <v>334.90406496625758</v>
      </c>
      <c r="E23" s="76">
        <v>394.9854072355908</v>
      </c>
      <c r="F23" s="76">
        <v>454.10536548464211</v>
      </c>
      <c r="G23" s="76">
        <v>511.56315821156664</v>
      </c>
      <c r="H23" s="76">
        <v>570.23858281103765</v>
      </c>
      <c r="I23" s="76">
        <v>629.49083013753682</v>
      </c>
      <c r="J23" s="76">
        <v>715.33584204873569</v>
      </c>
      <c r="K23" s="76">
        <v>65.286072076290395</v>
      </c>
      <c r="L23" s="76">
        <v>125.84641929151631</v>
      </c>
      <c r="M23" s="76">
        <v>192.01840543212114</v>
      </c>
      <c r="N23" s="76">
        <v>255.14174601547742</v>
      </c>
      <c r="O23" s="76">
        <v>319.88457477198045</v>
      </c>
    </row>
    <row r="24" spans="1:15">
      <c r="A24" s="14">
        <v>22</v>
      </c>
      <c r="B24" s="15" t="s">
        <v>64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1:15">
      <c r="A25" s="14">
        <v>23</v>
      </c>
      <c r="B25" s="15" t="s">
        <v>65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</row>
    <row r="26" spans="1:15">
      <c r="A26" s="14">
        <v>24</v>
      </c>
      <c r="B26" s="15" t="s">
        <v>66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1:15">
      <c r="A27" s="14">
        <v>25</v>
      </c>
      <c r="B27" s="15" t="s">
        <v>67</v>
      </c>
      <c r="C27" s="75">
        <v>26.090681964270001</v>
      </c>
      <c r="D27" s="75">
        <v>30.067450807779998</v>
      </c>
      <c r="E27" s="75">
        <v>39.529013103059995</v>
      </c>
      <c r="F27" s="75">
        <v>49.645091610619993</v>
      </c>
      <c r="G27" s="75">
        <v>52.104950129759999</v>
      </c>
      <c r="H27" s="75">
        <v>57.153546746669996</v>
      </c>
      <c r="I27" s="75">
        <v>56.781662041639997</v>
      </c>
      <c r="J27" s="75">
        <v>61.271809563979993</v>
      </c>
      <c r="K27" s="75">
        <v>5.7207057522799998</v>
      </c>
      <c r="L27" s="75">
        <v>10.044237368839999</v>
      </c>
      <c r="M27" s="75">
        <v>15.67449916737</v>
      </c>
      <c r="N27" s="75">
        <v>21.514487058940002</v>
      </c>
      <c r="O27" s="75">
        <v>26.530798965700001</v>
      </c>
    </row>
    <row r="28" spans="1:15">
      <c r="A28" s="14">
        <v>26</v>
      </c>
      <c r="B28" s="15" t="s">
        <v>68</v>
      </c>
      <c r="C28" s="75">
        <v>-14.074640381868639</v>
      </c>
      <c r="D28" s="75">
        <v>-19.198786629477532</v>
      </c>
      <c r="E28" s="75">
        <v>-23.141042772251769</v>
      </c>
      <c r="F28" s="75">
        <v>-29.151573053545828</v>
      </c>
      <c r="G28" s="75">
        <v>-28.790394842480524</v>
      </c>
      <c r="H28" s="75">
        <v>-31.208408472623475</v>
      </c>
      <c r="I28" s="75">
        <v>-34.884870056844498</v>
      </c>
      <c r="J28" s="75">
        <v>-37.381662228947711</v>
      </c>
      <c r="K28" s="75">
        <v>-2.8511806304982206</v>
      </c>
      <c r="L28" s="75">
        <v>-5.6589357177569299</v>
      </c>
      <c r="M28" s="75">
        <v>-8.4487102036553807</v>
      </c>
      <c r="N28" s="75">
        <v>-11.799859259375379</v>
      </c>
      <c r="O28" s="75">
        <v>-14.368107141233809</v>
      </c>
    </row>
    <row r="29" spans="1:15">
      <c r="A29" s="14">
        <v>27</v>
      </c>
      <c r="B29" s="17" t="s">
        <v>69</v>
      </c>
      <c r="C29" s="76">
        <v>12.01604158240136</v>
      </c>
      <c r="D29" s="76">
        <v>10.86866417830247</v>
      </c>
      <c r="E29" s="76">
        <v>16.387970330808226</v>
      </c>
      <c r="F29" s="76">
        <v>20.493518557074172</v>
      </c>
      <c r="G29" s="76">
        <v>23.314555287279479</v>
      </c>
      <c r="H29" s="76">
        <v>25.945138274046531</v>
      </c>
      <c r="I29" s="76">
        <v>21.896791984795509</v>
      </c>
      <c r="J29" s="76">
        <v>23.890147335032292</v>
      </c>
      <c r="K29" s="76">
        <v>2.8695251217817801</v>
      </c>
      <c r="L29" s="76">
        <v>4.3853016510830702</v>
      </c>
      <c r="M29" s="76">
        <v>7.2257889637146198</v>
      </c>
      <c r="N29" s="76">
        <v>9.7146277995646209</v>
      </c>
      <c r="O29" s="76">
        <v>12.16269182446619</v>
      </c>
    </row>
    <row r="30" spans="1:15">
      <c r="A30" s="14">
        <v>28</v>
      </c>
      <c r="B30" s="17" t="s">
        <v>70</v>
      </c>
      <c r="C30" s="76">
        <v>1841.37680673673</v>
      </c>
      <c r="D30" s="76">
        <v>2340.8646482051172</v>
      </c>
      <c r="E30" s="76">
        <v>2825.8324125628778</v>
      </c>
      <c r="F30" s="76">
        <v>3333.4141884965902</v>
      </c>
      <c r="G30" s="76">
        <v>3826.6479541416888</v>
      </c>
      <c r="H30" s="76">
        <v>4287.0818418810295</v>
      </c>
      <c r="I30" s="76">
        <v>4798.6302239342176</v>
      </c>
      <c r="J30" s="76">
        <v>5248.9556303587169</v>
      </c>
      <c r="K30" s="76">
        <v>646.83385930266843</v>
      </c>
      <c r="L30" s="76">
        <v>1098.8221574798974</v>
      </c>
      <c r="M30" s="76">
        <v>1505.5889099403646</v>
      </c>
      <c r="N30" s="76">
        <v>1924.2346373393875</v>
      </c>
      <c r="O30" s="76">
        <v>2368.6661608267596</v>
      </c>
    </row>
    <row r="31" spans="1:15">
      <c r="A31" s="14">
        <v>29</v>
      </c>
      <c r="B31" s="17" t="s">
        <v>71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1:15">
      <c r="A32" s="14">
        <v>30</v>
      </c>
      <c r="B32" s="17" t="s">
        <v>72</v>
      </c>
      <c r="C32" s="76">
        <v>1841.37680673673</v>
      </c>
      <c r="D32" s="76">
        <v>2340.8646482051172</v>
      </c>
      <c r="E32" s="76">
        <v>2825.8324125628778</v>
      </c>
      <c r="F32" s="76">
        <v>3333.4141884965902</v>
      </c>
      <c r="G32" s="76">
        <v>3826.6479541416888</v>
      </c>
      <c r="H32" s="76">
        <v>4287.0818418810295</v>
      </c>
      <c r="I32" s="76">
        <v>4798.6302239342176</v>
      </c>
      <c r="J32" s="76">
        <v>5248.9556303587169</v>
      </c>
      <c r="K32" s="76">
        <v>646.83385930266843</v>
      </c>
      <c r="L32" s="76">
        <v>1098.8221574798974</v>
      </c>
      <c r="M32" s="76">
        <v>1505.5889099403646</v>
      </c>
      <c r="N32" s="76">
        <v>1924.2346373393875</v>
      </c>
      <c r="O32" s="76">
        <v>2368.6661608267596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zoomScale="85" zoomScaleNormal="85" workbookViewId="0">
      <selection activeCell="D19" sqref="D19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1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145</v>
      </c>
      <c r="D12" s="12" t="s">
        <v>146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O6"/>
  <sheetViews>
    <sheetView showGridLines="0" zoomScaleNormal="100" workbookViewId="0">
      <selection activeCell="O7" sqref="O7"/>
    </sheetView>
  </sheetViews>
  <sheetFormatPr defaultColWidth="8.85546875" defaultRowHeight="15"/>
  <cols>
    <col min="2" max="2" width="15" customWidth="1"/>
    <col min="3" max="3" width="7.85546875" bestFit="1" customWidth="1"/>
    <col min="4" max="4" width="7.42578125" bestFit="1" customWidth="1"/>
    <col min="5" max="6" width="7.85546875" bestFit="1" customWidth="1"/>
    <col min="7" max="8" width="7.7109375" customWidth="1"/>
    <col min="9" max="9" width="8" bestFit="1" customWidth="1"/>
    <col min="10" max="10" width="7.7109375" bestFit="1" customWidth="1"/>
    <col min="11" max="11" width="8.42578125" bestFit="1" customWidth="1"/>
    <col min="12" max="12" width="7.7109375" bestFit="1" customWidth="1"/>
    <col min="13" max="14" width="8" bestFit="1" customWidth="1"/>
    <col min="15" max="15" width="7.85546875" bestFit="1" customWidth="1"/>
  </cols>
  <sheetData>
    <row r="1" spans="2:15">
      <c r="B1" s="62" t="s">
        <v>42</v>
      </c>
    </row>
    <row r="2" spans="2:15" ht="29.25" customHeight="1" thickBot="1">
      <c r="B2" s="38" t="s">
        <v>41</v>
      </c>
      <c r="C2" s="18">
        <v>43982</v>
      </c>
      <c r="D2" s="18">
        <v>44012</v>
      </c>
      <c r="E2" s="18">
        <v>44043</v>
      </c>
      <c r="F2" s="18">
        <v>44074</v>
      </c>
      <c r="G2" s="18">
        <v>44104</v>
      </c>
      <c r="H2" s="18">
        <v>44135</v>
      </c>
      <c r="I2" s="18">
        <v>44165</v>
      </c>
      <c r="J2" s="18">
        <v>44196</v>
      </c>
      <c r="K2" s="18">
        <v>44227</v>
      </c>
      <c r="L2" s="18">
        <v>44255</v>
      </c>
      <c r="M2" s="18">
        <v>44286</v>
      </c>
      <c r="N2" s="18">
        <v>44316</v>
      </c>
      <c r="O2" s="18">
        <v>44347</v>
      </c>
    </row>
    <row r="3" spans="2:15" ht="15.75" thickTop="1">
      <c r="B3" s="39" t="s">
        <v>36</v>
      </c>
      <c r="C3" s="69">
        <v>153</v>
      </c>
      <c r="D3" s="69">
        <v>153</v>
      </c>
      <c r="E3" s="69">
        <v>151</v>
      </c>
      <c r="F3" s="69">
        <v>150</v>
      </c>
      <c r="G3" s="69">
        <v>149</v>
      </c>
      <c r="H3" s="69">
        <v>149</v>
      </c>
      <c r="I3" s="69">
        <v>148</v>
      </c>
      <c r="J3" s="69">
        <v>148</v>
      </c>
      <c r="K3" s="69">
        <v>148</v>
      </c>
      <c r="L3" s="69">
        <v>148</v>
      </c>
      <c r="M3" s="69">
        <v>147</v>
      </c>
      <c r="N3" s="69">
        <v>144</v>
      </c>
      <c r="O3" s="69">
        <v>144</v>
      </c>
    </row>
    <row r="4" spans="2:15">
      <c r="B4" s="39" t="s">
        <v>37</v>
      </c>
      <c r="C4" s="69">
        <v>43</v>
      </c>
      <c r="D4" s="69">
        <v>43</v>
      </c>
      <c r="E4" s="69">
        <v>43</v>
      </c>
      <c r="F4" s="69">
        <v>43</v>
      </c>
      <c r="G4" s="69">
        <v>44</v>
      </c>
      <c r="H4" s="69">
        <v>45</v>
      </c>
      <c r="I4" s="69">
        <v>45</v>
      </c>
      <c r="J4" s="69">
        <v>44</v>
      </c>
      <c r="K4" s="69">
        <v>44</v>
      </c>
      <c r="L4" s="69">
        <v>44</v>
      </c>
      <c r="M4" s="69">
        <v>44</v>
      </c>
      <c r="N4" s="69">
        <v>44</v>
      </c>
      <c r="O4" s="69">
        <v>43</v>
      </c>
    </row>
    <row r="5" spans="2:15">
      <c r="B5" s="39" t="s">
        <v>38</v>
      </c>
      <c r="C5" s="69">
        <v>23</v>
      </c>
      <c r="D5" s="69">
        <v>23</v>
      </c>
      <c r="E5" s="69">
        <v>23</v>
      </c>
      <c r="F5" s="69">
        <v>23</v>
      </c>
      <c r="G5" s="69">
        <v>23</v>
      </c>
      <c r="H5" s="69">
        <v>23</v>
      </c>
      <c r="I5" s="69">
        <v>23</v>
      </c>
      <c r="J5" s="69">
        <v>23</v>
      </c>
      <c r="K5" s="69">
        <v>23</v>
      </c>
      <c r="L5" s="69">
        <v>23</v>
      </c>
      <c r="M5" s="69">
        <v>23</v>
      </c>
      <c r="N5" s="69">
        <v>23</v>
      </c>
      <c r="O5" s="69">
        <v>23</v>
      </c>
    </row>
    <row r="6" spans="2:15">
      <c r="B6" s="40" t="s">
        <v>35</v>
      </c>
      <c r="C6" s="41">
        <f t="shared" ref="C6:L6" si="0">SUM(C3:C5)</f>
        <v>219</v>
      </c>
      <c r="D6" s="41">
        <f t="shared" si="0"/>
        <v>219</v>
      </c>
      <c r="E6" s="41">
        <f t="shared" si="0"/>
        <v>217</v>
      </c>
      <c r="F6" s="41">
        <f t="shared" si="0"/>
        <v>216</v>
      </c>
      <c r="G6" s="41">
        <f t="shared" si="0"/>
        <v>216</v>
      </c>
      <c r="H6" s="41">
        <f t="shared" si="0"/>
        <v>217</v>
      </c>
      <c r="I6" s="41">
        <f t="shared" si="0"/>
        <v>216</v>
      </c>
      <c r="J6" s="41">
        <f t="shared" si="0"/>
        <v>215</v>
      </c>
      <c r="K6" s="41">
        <f t="shared" si="0"/>
        <v>215</v>
      </c>
      <c r="L6" s="41">
        <f t="shared" si="0"/>
        <v>215</v>
      </c>
      <c r="M6" s="41">
        <f>SUM(M3:M5)</f>
        <v>214</v>
      </c>
      <c r="N6" s="41">
        <f t="shared" ref="N6:O6" si="1">SUM(N3:N5)</f>
        <v>211</v>
      </c>
      <c r="O6" s="41">
        <f t="shared" si="1"/>
        <v>210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I52"/>
  <sheetViews>
    <sheetView showGridLines="0" zoomScale="85" zoomScaleNormal="85" workbookViewId="0">
      <selection activeCell="G2" sqref="G2"/>
    </sheetView>
  </sheetViews>
  <sheetFormatPr defaultColWidth="9.140625" defaultRowHeight="14.25"/>
  <cols>
    <col min="1" max="1" width="9.140625" style="45"/>
    <col min="2" max="2" width="28.85546875" style="45" bestFit="1" customWidth="1"/>
    <col min="3" max="3" width="15.85546875" style="43" bestFit="1" customWidth="1"/>
    <col min="4" max="4" width="28.140625" style="44" bestFit="1" customWidth="1"/>
    <col min="5" max="5" width="28.140625" style="44" customWidth="1"/>
    <col min="6" max="6" width="28.140625" style="44" bestFit="1" customWidth="1"/>
    <col min="7" max="7" width="10.42578125" style="45" bestFit="1" customWidth="1"/>
    <col min="8" max="8" width="19.85546875" style="45" bestFit="1" customWidth="1"/>
    <col min="9" max="9" width="14.7109375" style="45" bestFit="1" customWidth="1"/>
    <col min="10" max="16384" width="9.140625" style="45"/>
  </cols>
  <sheetData>
    <row r="2" spans="2:9" ht="28.5">
      <c r="B2" s="46" t="s">
        <v>73</v>
      </c>
      <c r="C2" s="46" t="s">
        <v>74</v>
      </c>
      <c r="D2" s="47" t="s">
        <v>75</v>
      </c>
      <c r="E2" s="47" t="s">
        <v>76</v>
      </c>
      <c r="F2" s="47" t="s">
        <v>77</v>
      </c>
    </row>
    <row r="3" spans="2:9">
      <c r="B3" s="45" t="s">
        <v>78</v>
      </c>
      <c r="C3" s="43">
        <v>2</v>
      </c>
      <c r="D3" s="44">
        <v>430953718696</v>
      </c>
      <c r="E3" s="44">
        <v>430414817853</v>
      </c>
      <c r="F3" s="44">
        <v>437150488242</v>
      </c>
      <c r="G3" s="64"/>
      <c r="H3" s="44"/>
      <c r="I3" s="85"/>
    </row>
    <row r="4" spans="2:9">
      <c r="B4" s="48" t="s">
        <v>79</v>
      </c>
      <c r="C4" s="49">
        <v>5</v>
      </c>
      <c r="D4" s="50">
        <v>5054502996310</v>
      </c>
      <c r="E4" s="50">
        <v>5375548160656</v>
      </c>
      <c r="F4" s="50">
        <v>5388647846540</v>
      </c>
      <c r="G4" s="64"/>
      <c r="H4" s="44"/>
    </row>
    <row r="5" spans="2:9">
      <c r="B5" s="45" t="s">
        <v>80</v>
      </c>
      <c r="C5" s="43">
        <v>1</v>
      </c>
      <c r="D5" s="44">
        <v>86674769722</v>
      </c>
      <c r="E5" s="44">
        <v>89476831837</v>
      </c>
      <c r="F5" s="44">
        <v>89608081837</v>
      </c>
      <c r="G5" s="64"/>
      <c r="H5" s="44"/>
    </row>
    <row r="6" spans="2:9">
      <c r="B6" s="48" t="s">
        <v>144</v>
      </c>
      <c r="C6" s="67">
        <v>6</v>
      </c>
      <c r="D6" s="68">
        <v>880154572898</v>
      </c>
      <c r="E6" s="68">
        <v>909664749477</v>
      </c>
      <c r="F6" s="68">
        <v>910525462247</v>
      </c>
      <c r="G6" s="84"/>
      <c r="H6" s="44"/>
    </row>
    <row r="7" spans="2:9">
      <c r="B7" s="45" t="s">
        <v>81</v>
      </c>
      <c r="C7" s="43">
        <v>131</v>
      </c>
      <c r="D7" s="44">
        <v>251886016967848.09</v>
      </c>
      <c r="E7" s="44">
        <v>257798792867418.38</v>
      </c>
      <c r="F7" s="44">
        <v>259375995163719.75</v>
      </c>
      <c r="G7" s="87"/>
      <c r="H7" s="87"/>
      <c r="I7" s="87"/>
    </row>
    <row r="8" spans="2:9">
      <c r="B8" s="48" t="s">
        <v>82</v>
      </c>
      <c r="C8" s="49">
        <v>1</v>
      </c>
      <c r="D8" s="50">
        <v>180010477815</v>
      </c>
      <c r="E8" s="50">
        <v>183693362944</v>
      </c>
      <c r="F8" s="50">
        <v>183755289779</v>
      </c>
      <c r="G8" s="87"/>
      <c r="H8" s="44"/>
    </row>
    <row r="9" spans="2:9">
      <c r="B9" s="45" t="s">
        <v>83</v>
      </c>
      <c r="C9" s="43">
        <v>14</v>
      </c>
      <c r="D9" s="44">
        <v>23463870929559.969</v>
      </c>
      <c r="E9" s="44">
        <v>23958404120832.801</v>
      </c>
      <c r="F9" s="44">
        <v>24047320076134.301</v>
      </c>
      <c r="G9" s="87"/>
      <c r="H9" s="87"/>
      <c r="I9" s="87"/>
    </row>
    <row r="10" spans="2:9">
      <c r="B10" s="48" t="s">
        <v>112</v>
      </c>
      <c r="C10" s="67">
        <v>8</v>
      </c>
      <c r="D10" s="68">
        <v>5571335573630</v>
      </c>
      <c r="E10" s="68">
        <v>5588651775804</v>
      </c>
      <c r="F10" s="68">
        <v>5686846443432</v>
      </c>
      <c r="G10" s="64"/>
      <c r="H10" s="44"/>
    </row>
    <row r="11" spans="2:9">
      <c r="B11" s="45" t="s">
        <v>84</v>
      </c>
      <c r="C11" s="43">
        <v>11</v>
      </c>
      <c r="D11" s="44">
        <v>3364903236523</v>
      </c>
      <c r="E11" s="44">
        <v>3511237559190</v>
      </c>
      <c r="F11" s="44">
        <v>3517454372203</v>
      </c>
      <c r="G11" s="64"/>
      <c r="H11" s="44"/>
    </row>
    <row r="12" spans="2:9">
      <c r="B12" s="48" t="s">
        <v>85</v>
      </c>
      <c r="C12" s="49">
        <v>1</v>
      </c>
      <c r="D12" s="50">
        <v>539148212158</v>
      </c>
      <c r="E12" s="50">
        <v>551290915626</v>
      </c>
      <c r="F12" s="50">
        <v>552824061500</v>
      </c>
      <c r="G12" s="64"/>
      <c r="H12" s="44"/>
    </row>
    <row r="13" spans="2:9">
      <c r="B13" s="45" t="s">
        <v>86</v>
      </c>
      <c r="C13" s="43">
        <v>1</v>
      </c>
      <c r="D13" s="44">
        <v>246437616537</v>
      </c>
      <c r="E13" s="44">
        <v>250549231630</v>
      </c>
      <c r="F13" s="44">
        <v>250655253808</v>
      </c>
      <c r="G13" s="64"/>
      <c r="H13" s="44"/>
    </row>
    <row r="14" spans="2:9">
      <c r="B14" s="48" t="s">
        <v>87</v>
      </c>
      <c r="C14" s="49">
        <v>1</v>
      </c>
      <c r="D14" s="50">
        <v>86876111025</v>
      </c>
      <c r="E14" s="50">
        <v>89350028053</v>
      </c>
      <c r="F14" s="50">
        <v>89519380218</v>
      </c>
      <c r="G14" s="64"/>
      <c r="H14" s="44"/>
    </row>
    <row r="15" spans="2:9">
      <c r="B15" s="45" t="s">
        <v>88</v>
      </c>
      <c r="C15" s="43">
        <v>2</v>
      </c>
      <c r="D15" s="44">
        <v>2228200532378</v>
      </c>
      <c r="E15" s="44">
        <v>2314559901923</v>
      </c>
      <c r="F15" s="44">
        <v>2334328044052</v>
      </c>
      <c r="G15" s="64"/>
      <c r="H15" s="44"/>
    </row>
    <row r="16" spans="2:9">
      <c r="B16" s="48" t="s">
        <v>89</v>
      </c>
      <c r="C16" s="49">
        <v>1</v>
      </c>
      <c r="D16" s="50">
        <v>2692222447</v>
      </c>
      <c r="E16" s="50">
        <v>4954610629</v>
      </c>
      <c r="F16" s="50">
        <v>4954610629</v>
      </c>
      <c r="G16" s="64"/>
      <c r="H16" s="44"/>
    </row>
    <row r="17" spans="2:8">
      <c r="B17" s="45" t="s">
        <v>90</v>
      </c>
      <c r="C17" s="43">
        <v>1</v>
      </c>
      <c r="D17" s="44">
        <v>153520687173</v>
      </c>
      <c r="E17" s="44">
        <v>158342659308</v>
      </c>
      <c r="F17" s="44">
        <v>158347659308</v>
      </c>
      <c r="G17" s="64"/>
      <c r="H17" s="44"/>
    </row>
    <row r="18" spans="2:8">
      <c r="B18" s="48" t="s">
        <v>91</v>
      </c>
      <c r="C18" s="49">
        <v>1</v>
      </c>
      <c r="D18" s="50">
        <v>181038154842</v>
      </c>
      <c r="E18" s="50">
        <v>249691041731</v>
      </c>
      <c r="F18" s="50">
        <v>250143425065</v>
      </c>
      <c r="G18" s="64"/>
      <c r="H18" s="44"/>
    </row>
    <row r="19" spans="2:8">
      <c r="B19" s="45" t="s">
        <v>143</v>
      </c>
      <c r="C19" s="43">
        <v>1</v>
      </c>
      <c r="D19" s="44">
        <v>643443412119</v>
      </c>
      <c r="E19" s="44">
        <v>648184225649</v>
      </c>
      <c r="F19" s="44">
        <v>648723342065</v>
      </c>
      <c r="G19" s="64"/>
      <c r="H19" s="44"/>
    </row>
    <row r="20" spans="2:8">
      <c r="B20" s="48" t="s">
        <v>92</v>
      </c>
      <c r="C20" s="49">
        <v>2</v>
      </c>
      <c r="D20" s="50">
        <v>218394966571</v>
      </c>
      <c r="E20" s="50">
        <v>220422813737</v>
      </c>
      <c r="F20" s="50">
        <v>228497350016</v>
      </c>
      <c r="G20" s="64"/>
      <c r="H20" s="44"/>
    </row>
    <row r="21" spans="2:8">
      <c r="B21" s="45" t="s">
        <v>93</v>
      </c>
      <c r="C21" s="43">
        <v>1</v>
      </c>
      <c r="D21" s="44">
        <v>652265278714</v>
      </c>
      <c r="E21" s="44">
        <v>674319456338</v>
      </c>
      <c r="F21" s="44">
        <v>674631433528</v>
      </c>
      <c r="G21" s="64"/>
      <c r="H21" s="44"/>
    </row>
    <row r="22" spans="2:8">
      <c r="B22" s="48" t="s">
        <v>94</v>
      </c>
      <c r="C22" s="49">
        <v>1</v>
      </c>
      <c r="D22" s="50">
        <v>862165565397</v>
      </c>
      <c r="E22" s="50">
        <v>868546538977</v>
      </c>
      <c r="F22" s="50">
        <v>871617497774</v>
      </c>
      <c r="G22" s="64"/>
      <c r="H22" s="44"/>
    </row>
    <row r="23" spans="2:8">
      <c r="B23" s="45" t="s">
        <v>95</v>
      </c>
      <c r="C23" s="43">
        <v>1</v>
      </c>
      <c r="D23" s="44">
        <v>419478577524</v>
      </c>
      <c r="E23" s="44">
        <v>429779493761</v>
      </c>
      <c r="F23" s="44">
        <v>431206937726</v>
      </c>
      <c r="G23" s="64"/>
      <c r="H23" s="44"/>
    </row>
    <row r="24" spans="2:8">
      <c r="B24" s="48" t="s">
        <v>96</v>
      </c>
      <c r="C24" s="49">
        <v>3</v>
      </c>
      <c r="D24" s="50">
        <v>1095824147914</v>
      </c>
      <c r="E24" s="50">
        <v>1155253427064.1602</v>
      </c>
      <c r="F24" s="50">
        <v>1162582317509.1602</v>
      </c>
      <c r="G24" s="64"/>
      <c r="H24" s="44"/>
    </row>
    <row r="25" spans="2:8">
      <c r="B25" s="45" t="s">
        <v>97</v>
      </c>
      <c r="C25" s="43">
        <v>1</v>
      </c>
      <c r="D25" s="44">
        <v>76828996389</v>
      </c>
      <c r="E25" s="44">
        <v>78858216529</v>
      </c>
      <c r="F25" s="44">
        <v>78995030187</v>
      </c>
      <c r="G25" s="64"/>
      <c r="H25" s="44"/>
    </row>
    <row r="26" spans="2:8">
      <c r="B26" s="48" t="s">
        <v>98</v>
      </c>
      <c r="C26" s="49">
        <v>1</v>
      </c>
      <c r="D26" s="50">
        <v>210580667473</v>
      </c>
      <c r="E26" s="50">
        <v>215832957419</v>
      </c>
      <c r="F26" s="50">
        <v>215857957439</v>
      </c>
      <c r="G26" s="64"/>
      <c r="H26" s="44"/>
    </row>
    <row r="27" spans="2:8">
      <c r="B27" s="45" t="s">
        <v>99</v>
      </c>
      <c r="C27" s="43">
        <v>1</v>
      </c>
      <c r="D27" s="44">
        <v>271973966733</v>
      </c>
      <c r="E27" s="44">
        <v>278621330543</v>
      </c>
      <c r="F27" s="44">
        <v>279538750384</v>
      </c>
      <c r="G27" s="64"/>
      <c r="H27" s="44"/>
    </row>
    <row r="28" spans="2:8">
      <c r="B28" s="48" t="s">
        <v>100</v>
      </c>
      <c r="C28" s="49">
        <v>3</v>
      </c>
      <c r="D28" s="50">
        <v>2003557408395.5601</v>
      </c>
      <c r="E28" s="50">
        <v>2069255864955.71</v>
      </c>
      <c r="F28" s="50">
        <v>2075649228902.24</v>
      </c>
      <c r="G28" s="64"/>
      <c r="H28" s="44"/>
    </row>
    <row r="29" spans="2:8">
      <c r="B29" s="45" t="s">
        <v>101</v>
      </c>
      <c r="C29" s="43">
        <v>5</v>
      </c>
      <c r="D29" s="44">
        <v>4467904130520.0801</v>
      </c>
      <c r="E29" s="44">
        <v>4659323461143.6201</v>
      </c>
      <c r="F29" s="44">
        <v>4670040249136.2705</v>
      </c>
      <c r="G29" s="64"/>
      <c r="H29" s="44"/>
    </row>
    <row r="30" spans="2:8">
      <c r="B30" s="48" t="s">
        <v>102</v>
      </c>
      <c r="C30" s="49">
        <v>3</v>
      </c>
      <c r="D30" s="50">
        <v>1177567724174</v>
      </c>
      <c r="E30" s="50">
        <v>1264421510341</v>
      </c>
      <c r="F30" s="50">
        <v>1267093368641</v>
      </c>
      <c r="G30" s="64"/>
      <c r="H30" s="44"/>
    </row>
    <row r="31" spans="2:8">
      <c r="B31" s="51" t="s">
        <v>103</v>
      </c>
      <c r="C31" s="51">
        <v>210</v>
      </c>
      <c r="D31" s="52">
        <v>306456321621485.63</v>
      </c>
      <c r="E31" s="52">
        <v>314027441931369.69</v>
      </c>
      <c r="F31" s="52">
        <v>315882509122021.75</v>
      </c>
      <c r="G31" s="64"/>
    </row>
    <row r="32" spans="2:8">
      <c r="B32" s="81"/>
    </row>
    <row r="33" spans="3:7">
      <c r="C33" s="66"/>
      <c r="D33" s="65"/>
      <c r="E33" s="65"/>
      <c r="F33" s="65"/>
    </row>
    <row r="35" spans="3:7">
      <c r="D35" s="64"/>
      <c r="E35" s="64"/>
      <c r="F35" s="64"/>
      <c r="G35" s="64"/>
    </row>
    <row r="41" spans="3:7">
      <c r="C41" s="63"/>
    </row>
    <row r="42" spans="3:7">
      <c r="C42" s="63"/>
    </row>
    <row r="43" spans="3:7">
      <c r="C43" s="63"/>
    </row>
    <row r="44" spans="3:7">
      <c r="C44" s="63"/>
    </row>
    <row r="45" spans="3:7">
      <c r="C45" s="63"/>
    </row>
    <row r="46" spans="3:7">
      <c r="C46" s="63"/>
    </row>
    <row r="47" spans="3:7">
      <c r="C47" s="63"/>
    </row>
    <row r="48" spans="3:7">
      <c r="C48" s="63"/>
      <c r="D48" s="64"/>
      <c r="E48" s="64"/>
    </row>
    <row r="49" spans="3:5">
      <c r="C49" s="63"/>
    </row>
    <row r="50" spans="3:5">
      <c r="C50" s="63"/>
    </row>
    <row r="52" spans="3:5">
      <c r="C52" s="64"/>
      <c r="D52" s="64"/>
      <c r="E52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2:M7"/>
  <sheetViews>
    <sheetView showGridLines="0" zoomScale="85" zoomScaleNormal="85" workbookViewId="0">
      <selection activeCell="K12" sqref="K12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8" t="s">
        <v>107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</row>
    <row r="3" spans="2:13" ht="15.75" thickTop="1">
      <c r="B3" s="39" t="s">
        <v>36</v>
      </c>
      <c r="C3" s="59">
        <v>1147633</v>
      </c>
      <c r="D3" s="57">
        <v>1138048</v>
      </c>
      <c r="E3" s="57">
        <v>1134609</v>
      </c>
      <c r="F3" s="57">
        <v>1081021</v>
      </c>
      <c r="G3" s="57">
        <v>1103840</v>
      </c>
      <c r="H3" s="57">
        <v>1088755</v>
      </c>
      <c r="I3" s="57">
        <v>1069982</v>
      </c>
      <c r="J3" s="57">
        <v>1010854</v>
      </c>
      <c r="K3" s="57">
        <v>1003007</v>
      </c>
      <c r="L3" s="57">
        <v>971837</v>
      </c>
      <c r="M3" s="79"/>
    </row>
    <row r="4" spans="2:13">
      <c r="B4" s="39" t="s">
        <v>37</v>
      </c>
      <c r="C4" s="59">
        <v>235108</v>
      </c>
      <c r="D4" s="57">
        <v>274779</v>
      </c>
      <c r="E4" s="57">
        <v>299251</v>
      </c>
      <c r="F4" s="57">
        <v>285147</v>
      </c>
      <c r="G4" s="57">
        <v>342169</v>
      </c>
      <c r="H4" s="57">
        <v>352610</v>
      </c>
      <c r="I4" s="57">
        <v>363121</v>
      </c>
      <c r="J4" s="57">
        <v>389241</v>
      </c>
      <c r="K4" s="57">
        <v>392300</v>
      </c>
      <c r="L4" s="57">
        <v>405662</v>
      </c>
      <c r="M4" s="79"/>
    </row>
    <row r="5" spans="2:13">
      <c r="B5" s="39" t="s">
        <v>38</v>
      </c>
      <c r="C5" s="59">
        <v>1435256</v>
      </c>
      <c r="D5" s="57">
        <v>1669881</v>
      </c>
      <c r="E5" s="57">
        <v>1911938</v>
      </c>
      <c r="F5" s="57">
        <v>2267477</v>
      </c>
      <c r="G5" s="57">
        <v>2479435</v>
      </c>
      <c r="H5" s="57">
        <v>2748162</v>
      </c>
      <c r="I5" s="57">
        <v>2961942</v>
      </c>
      <c r="J5" s="57">
        <v>3055617</v>
      </c>
      <c r="K5" s="57">
        <v>3239767</v>
      </c>
      <c r="L5" s="57">
        <v>3010174</v>
      </c>
      <c r="M5" s="79"/>
    </row>
    <row r="6" spans="2:13">
      <c r="B6" s="82" t="s">
        <v>108</v>
      </c>
      <c r="C6" s="58">
        <f>SUM(C3:C5)</f>
        <v>2817997</v>
      </c>
      <c r="D6" s="58">
        <f t="shared" ref="D6:L6" si="0">SUM(D3:D5)</f>
        <v>3082708</v>
      </c>
      <c r="E6" s="58">
        <f t="shared" si="0"/>
        <v>3345798</v>
      </c>
      <c r="F6" s="58">
        <f t="shared" si="0"/>
        <v>3633645</v>
      </c>
      <c r="G6" s="58">
        <f t="shared" si="0"/>
        <v>3925444</v>
      </c>
      <c r="H6" s="58">
        <f t="shared" si="0"/>
        <v>4189527</v>
      </c>
      <c r="I6" s="58">
        <f t="shared" si="0"/>
        <v>4395045</v>
      </c>
      <c r="J6" s="58">
        <f t="shared" si="0"/>
        <v>4455712</v>
      </c>
      <c r="K6" s="58">
        <f t="shared" si="0"/>
        <v>4635074</v>
      </c>
      <c r="L6" s="58">
        <f t="shared" si="0"/>
        <v>4387673</v>
      </c>
      <c r="M6" s="80"/>
    </row>
    <row r="7" spans="2:13">
      <c r="B7" s="81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3:P22"/>
  <sheetViews>
    <sheetView showGridLines="0" zoomScaleNormal="100" workbookViewId="0">
      <selection activeCell="Q14" sqref="Q14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5" width="8.140625" style="19" bestFit="1" customWidth="1"/>
    <col min="16" max="16384" width="9.140625" style="19"/>
  </cols>
  <sheetData>
    <row r="3" spans="2:16" ht="13.5" thickBot="1">
      <c r="B3" s="28" t="s">
        <v>34</v>
      </c>
      <c r="C3" s="18"/>
      <c r="D3" s="18">
        <f>PELAKU!C2</f>
        <v>43982</v>
      </c>
      <c r="E3" s="18">
        <f>PELAKU!D2</f>
        <v>44012</v>
      </c>
      <c r="F3" s="18">
        <f>PELAKU!E2</f>
        <v>44043</v>
      </c>
      <c r="G3" s="18">
        <f>PELAKU!F2</f>
        <v>44074</v>
      </c>
      <c r="H3" s="18">
        <f>PELAKU!G2</f>
        <v>44104</v>
      </c>
      <c r="I3" s="18">
        <f>PELAKU!H2</f>
        <v>44135</v>
      </c>
      <c r="J3" s="18">
        <f>PELAKU!I2</f>
        <v>44165</v>
      </c>
      <c r="K3" s="18">
        <f>PELAKU!J2</f>
        <v>44196</v>
      </c>
      <c r="L3" s="18">
        <f>PELAKU!K2</f>
        <v>44227</v>
      </c>
      <c r="M3" s="18">
        <f>PELAKU!L2</f>
        <v>44255</v>
      </c>
      <c r="N3" s="18">
        <f>PELAKU!M2</f>
        <v>44286</v>
      </c>
      <c r="O3" s="18">
        <f>PELAKU!N2</f>
        <v>44316</v>
      </c>
      <c r="P3" s="18">
        <f>PELAKU!O2</f>
        <v>44347</v>
      </c>
    </row>
    <row r="4" spans="2:16" ht="13.5" thickTop="1">
      <c r="B4" s="29" t="s">
        <v>110</v>
      </c>
      <c r="C4" s="23" t="s">
        <v>35</v>
      </c>
      <c r="D4" s="21">
        <v>2.473785906185539E-2</v>
      </c>
      <c r="E4" s="21">
        <v>3.0429094749062559E-2</v>
      </c>
      <c r="F4" s="21">
        <v>3.5426214523939348E-2</v>
      </c>
      <c r="G4" s="21">
        <v>4.0816608769293848E-2</v>
      </c>
      <c r="H4" s="21">
        <v>4.6655637047409416E-2</v>
      </c>
      <c r="I4" s="21">
        <v>5.0922004516992705E-2</v>
      </c>
      <c r="J4" s="21">
        <v>5.4985043014270742E-2</v>
      </c>
      <c r="K4" s="21">
        <v>5.8599867986118957E-2</v>
      </c>
      <c r="L4" s="21">
        <v>5.9187727939527162E-3</v>
      </c>
      <c r="M4" s="21">
        <v>1.0404852892922941E-2</v>
      </c>
      <c r="N4" s="21">
        <v>1.5855566672905164E-2</v>
      </c>
      <c r="O4" s="21">
        <v>2.203980537677077E-2</v>
      </c>
      <c r="P4" s="30">
        <v>2.7389790945385073E-2</v>
      </c>
    </row>
    <row r="5" spans="2:16">
      <c r="B5" s="33"/>
      <c r="C5" s="25" t="s">
        <v>36</v>
      </c>
      <c r="D5" s="20">
        <v>2.6611666456622256E-2</v>
      </c>
      <c r="E5" s="20">
        <v>3.2518077486356788E-2</v>
      </c>
      <c r="F5" s="20">
        <v>3.7545890930896671E-2</v>
      </c>
      <c r="G5" s="20">
        <v>4.3169203109688019E-2</v>
      </c>
      <c r="H5" s="20">
        <v>4.969265493742657E-2</v>
      </c>
      <c r="I5" s="20">
        <v>5.3966232862810638E-2</v>
      </c>
      <c r="J5" s="20">
        <v>5.7871404942289928E-2</v>
      </c>
      <c r="K5" s="20">
        <v>6.1889037945081944E-2</v>
      </c>
      <c r="L5" s="20">
        <v>5.425760948857326E-3</v>
      </c>
      <c r="M5" s="20">
        <v>9.9599173826848963E-3</v>
      </c>
      <c r="N5" s="20">
        <v>1.5853005014415042E-2</v>
      </c>
      <c r="O5" s="20">
        <v>2.3334747043120885E-2</v>
      </c>
      <c r="P5" s="32">
        <v>2.9423083289153603E-2</v>
      </c>
    </row>
    <row r="6" spans="2:16">
      <c r="B6" s="33"/>
      <c r="C6" s="25" t="s">
        <v>37</v>
      </c>
      <c r="D6" s="20">
        <v>2.5050191486227974E-2</v>
      </c>
      <c r="E6" s="20">
        <v>3.0857269616554845E-2</v>
      </c>
      <c r="F6" s="20">
        <v>3.523269559898335E-2</v>
      </c>
      <c r="G6" s="20">
        <v>4.0399669236445834E-2</v>
      </c>
      <c r="H6" s="20">
        <v>4.5066706445374458E-2</v>
      </c>
      <c r="I6" s="20">
        <v>4.8784219157543815E-2</v>
      </c>
      <c r="J6" s="20">
        <v>5.1832448295890225E-2</v>
      </c>
      <c r="K6" s="20">
        <v>5.4665983900268326E-2</v>
      </c>
      <c r="L6" s="20">
        <v>6.2959420350473414E-3</v>
      </c>
      <c r="M6" s="20">
        <v>1.020923369775173E-2</v>
      </c>
      <c r="N6" s="20">
        <v>1.6714430093275109E-2</v>
      </c>
      <c r="O6" s="20">
        <v>2.2556344095825315E-2</v>
      </c>
      <c r="P6" s="32">
        <v>2.733135522792899E-2</v>
      </c>
    </row>
    <row r="7" spans="2:16">
      <c r="B7" s="33"/>
      <c r="C7" s="25" t="s">
        <v>38</v>
      </c>
      <c r="D7" s="20">
        <v>2.1682238310751136E-2</v>
      </c>
      <c r="E7" s="20">
        <v>2.6992629837479274E-2</v>
      </c>
      <c r="F7" s="20">
        <v>3.2135339571668739E-2</v>
      </c>
      <c r="G7" s="20">
        <v>3.7233005333855575E-2</v>
      </c>
      <c r="H7" s="20">
        <v>4.2504266365759887E-2</v>
      </c>
      <c r="I7" s="20">
        <v>4.6958884004003096E-2</v>
      </c>
      <c r="J7" s="20">
        <v>5.1601840781174975E-2</v>
      </c>
      <c r="K7" s="20">
        <v>5.4869742336408268E-2</v>
      </c>
      <c r="L7" s="20">
        <v>6.5474629065122329E-3</v>
      </c>
      <c r="M7" s="20">
        <v>1.1159939808675329E-2</v>
      </c>
      <c r="N7" s="20">
        <v>1.5558372371381123E-2</v>
      </c>
      <c r="O7" s="20">
        <v>1.9870832552509998E-2</v>
      </c>
      <c r="P7" s="32">
        <v>2.4315088219107207E-2</v>
      </c>
    </row>
    <row r="8" spans="2:16">
      <c r="B8" s="29" t="s">
        <v>106</v>
      </c>
      <c r="C8" s="23" t="s">
        <v>35</v>
      </c>
      <c r="D8" s="21">
        <v>2.5533071802694009E-2</v>
      </c>
      <c r="E8" s="21">
        <v>3.18407897537272E-2</v>
      </c>
      <c r="F8" s="21">
        <v>3.753044263909526E-2</v>
      </c>
      <c r="G8" s="21">
        <v>4.3738410985258415E-2</v>
      </c>
      <c r="H8" s="21">
        <v>4.935161998212001E-2</v>
      </c>
      <c r="I8" s="21">
        <v>5.4425977370999079E-2</v>
      </c>
      <c r="J8" s="21">
        <v>5.9850426753853644E-2</v>
      </c>
      <c r="K8" s="21">
        <v>6.5126249329454752E-2</v>
      </c>
      <c r="L8" s="21">
        <v>6.1084431056886877E-3</v>
      </c>
      <c r="M8" s="21">
        <v>1.0790358936717287E-2</v>
      </c>
      <c r="N8" s="21">
        <v>1.6328964902481483E-2</v>
      </c>
      <c r="O8" s="21">
        <v>2.2796486726239129E-2</v>
      </c>
      <c r="P8" s="30">
        <v>2.8368563999243632E-2</v>
      </c>
    </row>
    <row r="9" spans="2:16">
      <c r="B9" s="31"/>
      <c r="C9" s="25" t="s">
        <v>36</v>
      </c>
      <c r="D9" s="20">
        <v>2.7482358586434875E-2</v>
      </c>
      <c r="E9" s="20">
        <v>3.4102234119023037E-2</v>
      </c>
      <c r="F9" s="20">
        <v>3.9982432716024592E-2</v>
      </c>
      <c r="G9" s="20">
        <v>4.6486319527859539E-2</v>
      </c>
      <c r="H9" s="20">
        <v>5.246711010491624E-2</v>
      </c>
      <c r="I9" s="20">
        <v>5.7577589965518969E-2</v>
      </c>
      <c r="J9" s="20">
        <v>6.3077335107535146E-2</v>
      </c>
      <c r="K9" s="20">
        <v>6.8883981093049468E-2</v>
      </c>
      <c r="L9" s="20">
        <v>5.644906805916579E-3</v>
      </c>
      <c r="M9" s="20">
        <v>1.0404336978861535E-2</v>
      </c>
      <c r="N9" s="20">
        <v>1.6452103384945033E-2</v>
      </c>
      <c r="O9" s="20">
        <v>2.4349114207894648E-2</v>
      </c>
      <c r="P9" s="32">
        <v>3.0676620111811569E-2</v>
      </c>
    </row>
    <row r="10" spans="2:16">
      <c r="B10" s="31"/>
      <c r="C10" s="25" t="s">
        <v>37</v>
      </c>
      <c r="D10" s="20">
        <v>2.5925352536667189E-2</v>
      </c>
      <c r="E10" s="20">
        <v>3.232823107171251E-2</v>
      </c>
      <c r="F10" s="20">
        <v>3.7526513524083843E-2</v>
      </c>
      <c r="G10" s="20">
        <v>4.3239118830610788E-2</v>
      </c>
      <c r="H10" s="20">
        <v>4.7824288890802896E-2</v>
      </c>
      <c r="I10" s="20">
        <v>5.242907321924959E-2</v>
      </c>
      <c r="J10" s="20">
        <v>5.6848334003079898E-2</v>
      </c>
      <c r="K10" s="20">
        <v>6.047550161175097E-2</v>
      </c>
      <c r="L10" s="20">
        <v>6.4808310533944315E-3</v>
      </c>
      <c r="M10" s="20">
        <v>1.0538222855952144E-2</v>
      </c>
      <c r="N10" s="20">
        <v>1.7121920578684717E-2</v>
      </c>
      <c r="O10" s="20">
        <v>2.3185242502537826E-2</v>
      </c>
      <c r="P10" s="32">
        <v>2.8064566271271161E-2</v>
      </c>
    </row>
    <row r="11" spans="2:16">
      <c r="B11" s="31"/>
      <c r="C11" s="25" t="s">
        <v>38</v>
      </c>
      <c r="D11" s="20">
        <v>2.2342617417474696E-2</v>
      </c>
      <c r="E11" s="20">
        <v>2.8139664055150473E-2</v>
      </c>
      <c r="F11" s="20">
        <v>3.3708593387249047E-2</v>
      </c>
      <c r="G11" s="20">
        <v>3.9468090880572883E-2</v>
      </c>
      <c r="H11" s="20">
        <v>4.5044575752904124E-2</v>
      </c>
      <c r="I11" s="20">
        <v>5.0236860707499928E-2</v>
      </c>
      <c r="J11" s="20">
        <v>5.5905642029707513E-2</v>
      </c>
      <c r="K11" s="20">
        <v>6.0946156369884645E-2</v>
      </c>
      <c r="L11" s="20">
        <v>6.6806383014352336E-3</v>
      </c>
      <c r="M11" s="20">
        <v>1.1464082378771378E-2</v>
      </c>
      <c r="N11" s="20">
        <v>1.5866397628058932E-2</v>
      </c>
      <c r="O11" s="20">
        <v>2.032497795659003E-2</v>
      </c>
      <c r="P11" s="32">
        <v>2.5009204202115567E-2</v>
      </c>
    </row>
    <row r="12" spans="2:16">
      <c r="B12" s="29" t="s">
        <v>109</v>
      </c>
      <c r="C12" s="23" t="s">
        <v>35</v>
      </c>
      <c r="D12" s="21">
        <v>-1.7943900087743877E-2</v>
      </c>
      <c r="E12" s="21">
        <v>-1.2836217756740413E-3</v>
      </c>
      <c r="F12" s="21">
        <v>1.9380314311879501E-2</v>
      </c>
      <c r="G12" s="21">
        <v>3.1119108385671553E-2</v>
      </c>
      <c r="H12" s="21">
        <v>2.2752011340177233E-2</v>
      </c>
      <c r="I12" s="21">
        <v>3.9885362260766326E-2</v>
      </c>
      <c r="J12" s="21">
        <v>6.5666231387854879E-2</v>
      </c>
      <c r="K12" s="21">
        <v>8.8821486370051286E-2</v>
      </c>
      <c r="L12" s="21">
        <v>-1.631778362507349E-3</v>
      </c>
      <c r="M12" s="21">
        <v>5.8598944577394202E-3</v>
      </c>
      <c r="N12" s="21">
        <v>-9.6935067273931684E-5</v>
      </c>
      <c r="O12" s="21">
        <v>8.4970239247024442E-3</v>
      </c>
      <c r="P12" s="30">
        <v>1.2432679472979845E-2</v>
      </c>
    </row>
    <row r="13" spans="2:16">
      <c r="B13" s="33"/>
      <c r="C13" s="25" t="s">
        <v>36</v>
      </c>
      <c r="D13" s="20">
        <v>-2.8620751554798117E-2</v>
      </c>
      <c r="E13" s="20">
        <v>-7.2675835524733902E-3</v>
      </c>
      <c r="F13" s="20">
        <v>1.7646579881845512E-2</v>
      </c>
      <c r="G13" s="20">
        <v>3.038601729217481E-2</v>
      </c>
      <c r="H13" s="20">
        <v>1.8895276000163379E-2</v>
      </c>
      <c r="I13" s="20">
        <v>3.7652657881526073E-2</v>
      </c>
      <c r="J13" s="20">
        <v>6.8517693266536464E-2</v>
      </c>
      <c r="K13" s="20">
        <v>9.500340622278694E-2</v>
      </c>
      <c r="L13" s="20">
        <v>-4.3749233425744811E-3</v>
      </c>
      <c r="M13" s="20">
        <v>4.4224971066375686E-3</v>
      </c>
      <c r="N13" s="20">
        <v>-2.5219345319111974E-3</v>
      </c>
      <c r="O13" s="20">
        <v>7.4215948622707783E-3</v>
      </c>
      <c r="P13" s="32">
        <v>1.2012137543060533E-2</v>
      </c>
    </row>
    <row r="14" spans="2:16">
      <c r="B14" s="33"/>
      <c r="C14" s="25" t="s">
        <v>37</v>
      </c>
      <c r="D14" s="20">
        <v>-4.2171072146512723E-2</v>
      </c>
      <c r="E14" s="20">
        <v>-2.6179804728832391E-2</v>
      </c>
      <c r="F14" s="20">
        <v>-5.9882210952968236E-3</v>
      </c>
      <c r="G14" s="20">
        <v>3.1512273848533869E-3</v>
      </c>
      <c r="H14" s="20">
        <v>-1.0333371275868156E-2</v>
      </c>
      <c r="I14" s="20">
        <v>7.0298822528549959E-3</v>
      </c>
      <c r="J14" s="20">
        <v>3.7925569508981724E-2</v>
      </c>
      <c r="K14" s="20">
        <v>6.1655361251124585E-2</v>
      </c>
      <c r="L14" s="20">
        <v>-3.8627631472691226E-3</v>
      </c>
      <c r="M14" s="20">
        <v>6.2245929409912425E-3</v>
      </c>
      <c r="N14" s="20">
        <v>-7.9295805323480813E-4</v>
      </c>
      <c r="O14" s="20">
        <v>6.954584836102156E-3</v>
      </c>
      <c r="P14" s="32">
        <v>1.0603391952321267E-2</v>
      </c>
    </row>
    <row r="15" spans="2:16">
      <c r="B15" s="33"/>
      <c r="C15" s="25" t="s">
        <v>38</v>
      </c>
      <c r="D15" s="20">
        <v>7.3637195838307931E-3</v>
      </c>
      <c r="E15" s="20">
        <v>1.6864563314111451E-2</v>
      </c>
      <c r="F15" s="20">
        <v>3.1061514229475218E-2</v>
      </c>
      <c r="G15" s="20">
        <v>4.2049209970335601E-2</v>
      </c>
      <c r="H15" s="20">
        <v>4.0465229333922173E-2</v>
      </c>
      <c r="I15" s="20">
        <v>5.4975598430240726E-2</v>
      </c>
      <c r="J15" s="20">
        <v>7.1053278528347433E-2</v>
      </c>
      <c r="K15" s="20">
        <v>8.8834759088113197E-2</v>
      </c>
      <c r="L15" s="20">
        <v>3.3028708380243342E-3</v>
      </c>
      <c r="M15" s="20">
        <v>7.9130755421324955E-3</v>
      </c>
      <c r="N15" s="20">
        <v>3.8088314579587368E-3</v>
      </c>
      <c r="O15" s="20">
        <v>1.0653461531271462E-2</v>
      </c>
      <c r="P15" s="32">
        <v>1.3701467030522456E-2</v>
      </c>
    </row>
    <row r="16" spans="2:16" ht="25.5">
      <c r="B16" s="34" t="s">
        <v>39</v>
      </c>
      <c r="C16" s="24" t="s">
        <v>35</v>
      </c>
      <c r="D16" s="27">
        <v>0.96782026548735645</v>
      </c>
      <c r="E16" s="27">
        <v>0.96482483308264666</v>
      </c>
      <c r="F16" s="27">
        <v>0.96358722475654368</v>
      </c>
      <c r="G16" s="27">
        <v>0.96192479800511133</v>
      </c>
      <c r="H16" s="27">
        <v>0.96265760089855756</v>
      </c>
      <c r="I16" s="27">
        <v>0.96106807618924217</v>
      </c>
      <c r="J16" s="27">
        <v>0.96572558143029041</v>
      </c>
      <c r="K16" s="27">
        <v>0.97191154096467625</v>
      </c>
      <c r="L16" s="27">
        <v>0.96894948377937151</v>
      </c>
      <c r="M16" s="27">
        <v>0.9676097664659089</v>
      </c>
      <c r="N16" s="27">
        <v>0.96800805592821104</v>
      </c>
      <c r="O16" s="27">
        <v>0.96651993253212143</v>
      </c>
      <c r="P16" s="35">
        <v>0.97015919771330306</v>
      </c>
    </row>
    <row r="17" spans="2:16">
      <c r="B17" s="33"/>
      <c r="C17" s="25" t="s">
        <v>36</v>
      </c>
      <c r="D17" s="20">
        <v>0.95707089074125784</v>
      </c>
      <c r="E17" s="20">
        <v>0.95611499974896275</v>
      </c>
      <c r="F17" s="20">
        <v>0.9557244209741117</v>
      </c>
      <c r="G17" s="20">
        <v>0.95600137878142544</v>
      </c>
      <c r="H17" s="20">
        <v>0.95613441781825226</v>
      </c>
      <c r="I17" s="20">
        <v>0.95674842308518016</v>
      </c>
      <c r="J17" s="20">
        <v>0.95911116063897173</v>
      </c>
      <c r="K17" s="20">
        <v>0.96520891566058453</v>
      </c>
      <c r="L17" s="20">
        <v>0.96117812665577373</v>
      </c>
      <c r="M17" s="20">
        <v>0.96115051556369269</v>
      </c>
      <c r="N17" s="20">
        <v>0.95689967683587906</v>
      </c>
      <c r="O17" s="20">
        <v>0.95333306245906158</v>
      </c>
      <c r="P17" s="32">
        <v>0.96059557007260465</v>
      </c>
    </row>
    <row r="18" spans="2:16">
      <c r="B18" s="33"/>
      <c r="C18" s="25" t="s">
        <v>37</v>
      </c>
      <c r="D18" s="20">
        <v>0.96877990548867565</v>
      </c>
      <c r="E18" s="20">
        <v>0.96729182947001469</v>
      </c>
      <c r="F18" s="20">
        <v>0.96572752755084412</v>
      </c>
      <c r="G18" s="20">
        <v>0.96495955802583155</v>
      </c>
      <c r="H18" s="20">
        <v>0.9665941237600052</v>
      </c>
      <c r="I18" s="20">
        <v>0.95851088665231987</v>
      </c>
      <c r="J18" s="20">
        <v>0.96803315277073398</v>
      </c>
      <c r="K18" s="20">
        <v>0.97275002946058153</v>
      </c>
      <c r="L18" s="20">
        <v>0.97147140284574274</v>
      </c>
      <c r="M18" s="20">
        <v>0.97201428061701567</v>
      </c>
      <c r="N18" s="20">
        <v>0.97586858882344252</v>
      </c>
      <c r="O18" s="20">
        <v>0.97597434269054484</v>
      </c>
      <c r="P18" s="32">
        <v>0.97788597119927734</v>
      </c>
    </row>
    <row r="19" spans="2:16">
      <c r="B19" s="36"/>
      <c r="C19" s="26" t="s">
        <v>38</v>
      </c>
      <c r="D19" s="22">
        <v>0.98437188568641343</v>
      </c>
      <c r="E19" s="22">
        <v>0.97764310103268537</v>
      </c>
      <c r="F19" s="22">
        <v>0.97528376103568704</v>
      </c>
      <c r="G19" s="22">
        <v>0.97016195318384901</v>
      </c>
      <c r="H19" s="22">
        <v>0.97138883495683714</v>
      </c>
      <c r="I19" s="22">
        <v>0.96867660932350308</v>
      </c>
      <c r="J19" s="22">
        <v>0.97523869612451386</v>
      </c>
      <c r="K19" s="22">
        <v>0.98203759504806232</v>
      </c>
      <c r="L19" s="22">
        <v>0.98006546846064246</v>
      </c>
      <c r="M19" s="22">
        <v>0.9760280090515473</v>
      </c>
      <c r="N19" s="22">
        <v>0.98232662140370974</v>
      </c>
      <c r="O19" s="22">
        <v>0.98345076021807354</v>
      </c>
      <c r="P19" s="37">
        <v>0.98203057330201127</v>
      </c>
    </row>
    <row r="20" spans="2:16">
      <c r="B20" s="54" t="s">
        <v>104</v>
      </c>
      <c r="D20" s="86"/>
    </row>
    <row r="21" spans="2:16">
      <c r="B21" s="55" t="s">
        <v>105</v>
      </c>
    </row>
    <row r="22" spans="2:16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P52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G21" sqref="G21"/>
    </sheetView>
  </sheetViews>
  <sheetFormatPr defaultColWidth="8.85546875"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6">
      <c r="A3" s="14">
        <v>1</v>
      </c>
      <c r="B3" s="15" t="s">
        <v>117</v>
      </c>
      <c r="C3" s="74">
        <f>+'LAN-PPMP'!C3+'LAN-PPIP'!C3+'LAN-DPLK'!C3</f>
        <v>550.09098663300006</v>
      </c>
      <c r="D3" s="74">
        <f>+'LAN-PPMP'!D3+'LAN-PPIP'!D3+'LAN-DPLK'!D3</f>
        <v>558.56060306541008</v>
      </c>
      <c r="E3" s="74">
        <f>+'LAN-PPMP'!E3+'LAN-PPIP'!E3+'LAN-DPLK'!E3</f>
        <v>630.51542329055997</v>
      </c>
      <c r="F3" s="74">
        <f>+'LAN-PPMP'!F3+'LAN-PPIP'!F3+'LAN-DPLK'!F3</f>
        <v>564.76762100055998</v>
      </c>
      <c r="G3" s="74">
        <f>+'LAN-PPMP'!G3+'LAN-PPIP'!G3+'LAN-DPLK'!G3</f>
        <v>588.48982144956005</v>
      </c>
      <c r="H3" s="74">
        <f>+'LAN-PPMP'!H3+'LAN-PPIP'!H3+'LAN-DPLK'!H3</f>
        <v>705.21400190656004</v>
      </c>
      <c r="I3" s="74">
        <f>+'LAN-PPMP'!I3+'LAN-PPIP'!I3+'LAN-DPLK'!I3</f>
        <v>695.5612189635599</v>
      </c>
      <c r="J3" s="74">
        <f>+'LAN-PPMP'!J3+'LAN-PPIP'!J3+'LAN-DPLK'!J3</f>
        <v>670.56272354956002</v>
      </c>
      <c r="K3" s="74">
        <f>+'LAN-PPMP'!K3+'LAN-PPIP'!K3+'LAN-DPLK'!K3</f>
        <v>683.42324642556002</v>
      </c>
      <c r="L3" s="74">
        <f>+'LAN-PPMP'!L3+'LAN-PPIP'!L3+'LAN-DPLK'!L3</f>
        <v>704.20368566756008</v>
      </c>
      <c r="M3" s="74">
        <f>+'LAN-PPMP'!M3+'LAN-PPIP'!M3+'LAN-DPLK'!M3</f>
        <v>769.62196861955999</v>
      </c>
      <c r="N3" s="74">
        <f>+'LAN-PPMP'!N3+'LAN-PPIP'!N3+'LAN-DPLK'!N3</f>
        <v>605.23916529455994</v>
      </c>
      <c r="O3" s="74">
        <f>+'LAN-PPMP'!O3+'LAN-PPIP'!O3+'LAN-DPLK'!O3</f>
        <v>805.90654946055997</v>
      </c>
      <c r="P3" s="72"/>
    </row>
    <row r="4" spans="1:16">
      <c r="A4" s="14">
        <v>2</v>
      </c>
      <c r="B4" s="15" t="s">
        <v>131</v>
      </c>
      <c r="C4" s="74">
        <f>+'LAN-PPMP'!C4+'LAN-PPIP'!C4+'LAN-DPLK'!C4</f>
        <v>1868.058400767</v>
      </c>
      <c r="D4" s="74">
        <f>+'LAN-PPMP'!D4+'LAN-PPIP'!D4+'LAN-DPLK'!D4</f>
        <v>1221.6428603069999</v>
      </c>
      <c r="E4" s="74">
        <f>+'LAN-PPMP'!E4+'LAN-PPIP'!E4+'LAN-DPLK'!E4</f>
        <v>1490.234060858</v>
      </c>
      <c r="F4" s="74">
        <f>+'LAN-PPMP'!F4+'LAN-PPIP'!F4+'LAN-DPLK'!F4</f>
        <v>2180.3472858760001</v>
      </c>
      <c r="G4" s="74">
        <f>+'LAN-PPMP'!G4+'LAN-PPIP'!G4+'LAN-DPLK'!G4</f>
        <v>1421.4805972270001</v>
      </c>
      <c r="H4" s="74">
        <f>+'LAN-PPMP'!H4+'LAN-PPIP'!H4+'LAN-DPLK'!H4</f>
        <v>1414.3537804089999</v>
      </c>
      <c r="I4" s="74">
        <f>+'LAN-PPMP'!I4+'LAN-PPIP'!I4+'LAN-DPLK'!I4</f>
        <v>1928.1444658900002</v>
      </c>
      <c r="J4" s="74">
        <f>+'LAN-PPMP'!J4+'LAN-PPIP'!J4+'LAN-DPLK'!J4</f>
        <v>1034.212902213</v>
      </c>
      <c r="K4" s="74">
        <f>+'LAN-PPMP'!K4+'LAN-PPIP'!K4+'LAN-DPLK'!K4</f>
        <v>1111.7800895620001</v>
      </c>
      <c r="L4" s="74">
        <f>+'LAN-PPMP'!L4+'LAN-PPIP'!L4+'LAN-DPLK'!L4</f>
        <v>1710.9160582059999</v>
      </c>
      <c r="M4" s="74">
        <f>+'LAN-PPMP'!M4+'LAN-PPIP'!M4+'LAN-DPLK'!M4</f>
        <v>1429.3981753150001</v>
      </c>
      <c r="N4" s="74">
        <f>+'LAN-PPMP'!N4+'LAN-PPIP'!N4+'LAN-DPLK'!N4</f>
        <v>1057.061648657</v>
      </c>
      <c r="O4" s="74">
        <f>+'LAN-PPMP'!O4+'LAN-PPIP'!O4+'LAN-DPLK'!O4</f>
        <v>1684.8856023399999</v>
      </c>
    </row>
    <row r="5" spans="1:16">
      <c r="A5" s="14">
        <v>3</v>
      </c>
      <c r="B5" s="15" t="s">
        <v>119</v>
      </c>
      <c r="C5" s="74">
        <f>+'LAN-PPMP'!C5+'LAN-PPIP'!C5+'LAN-DPLK'!C5</f>
        <v>81208.453857996006</v>
      </c>
      <c r="D5" s="74">
        <f>+'LAN-PPMP'!D5+'LAN-PPIP'!D5+'LAN-DPLK'!D5</f>
        <v>81395.140905774999</v>
      </c>
      <c r="E5" s="74">
        <f>+'LAN-PPMP'!E5+'LAN-PPIP'!E5+'LAN-DPLK'!E5</f>
        <v>82034.096670810017</v>
      </c>
      <c r="F5" s="74">
        <f>+'LAN-PPMP'!F5+'LAN-PPIP'!F5+'LAN-DPLK'!F5</f>
        <v>81585.113694893022</v>
      </c>
      <c r="G5" s="74">
        <f>+'LAN-PPMP'!G5+'LAN-PPIP'!G5+'LAN-DPLK'!G5</f>
        <v>80950.67470648</v>
      </c>
      <c r="H5" s="74">
        <f>+'LAN-PPMP'!H5+'LAN-PPIP'!H5+'LAN-DPLK'!H5</f>
        <v>79762.734794613993</v>
      </c>
      <c r="I5" s="74">
        <f>+'LAN-PPMP'!I5+'LAN-PPIP'!I5+'LAN-DPLK'!I5</f>
        <v>81358.051869880001</v>
      </c>
      <c r="J5" s="74">
        <f>+'LAN-PPMP'!J5+'LAN-PPIP'!J5+'LAN-DPLK'!J5</f>
        <v>86215.066949494008</v>
      </c>
      <c r="K5" s="74">
        <f>+'LAN-PPMP'!K5+'LAN-PPIP'!K5+'LAN-DPLK'!K5</f>
        <v>85420.370428288006</v>
      </c>
      <c r="L5" s="74">
        <f>+'LAN-PPMP'!L5+'LAN-PPIP'!L5+'LAN-DPLK'!L5</f>
        <v>85365.135057990992</v>
      </c>
      <c r="M5" s="74">
        <f>+'LAN-PPMP'!M5+'LAN-PPIP'!M5+'LAN-DPLK'!M5</f>
        <v>82484.816841362001</v>
      </c>
      <c r="N5" s="74">
        <f>+'LAN-PPMP'!N5+'LAN-PPIP'!N5+'LAN-DPLK'!N5</f>
        <v>81117.560198940002</v>
      </c>
      <c r="O5" s="74">
        <f>+'LAN-PPMP'!O5+'LAN-PPIP'!O5+'LAN-DPLK'!O5</f>
        <v>82337.200730423996</v>
      </c>
    </row>
    <row r="6" spans="1:16">
      <c r="A6" s="14">
        <v>4</v>
      </c>
      <c r="B6" s="15" t="s">
        <v>120</v>
      </c>
      <c r="C6" s="74">
        <f>+'LAN-PPMP'!C6+'LAN-PPIP'!C6+'LAN-DPLK'!C6</f>
        <v>306.95545146299997</v>
      </c>
      <c r="D6" s="74">
        <f>+'LAN-PPMP'!D6+'LAN-PPIP'!D6+'LAN-DPLK'!D6</f>
        <v>308.67280659199997</v>
      </c>
      <c r="E6" s="74">
        <f>+'LAN-PPMP'!E6+'LAN-PPIP'!E6+'LAN-DPLK'!E6</f>
        <v>109.269645244</v>
      </c>
      <c r="F6" s="74">
        <f>+'LAN-PPMP'!F6+'LAN-PPIP'!F6+'LAN-DPLK'!F6</f>
        <v>59.671823099999997</v>
      </c>
      <c r="G6" s="74">
        <f>+'LAN-PPMP'!G6+'LAN-PPIP'!G6+'LAN-DPLK'!G6</f>
        <v>59.989413634999998</v>
      </c>
      <c r="H6" s="74">
        <f>+'LAN-PPMP'!H6+'LAN-PPIP'!H6+'LAN-DPLK'!H6</f>
        <v>0</v>
      </c>
      <c r="I6" s="74">
        <f>+'LAN-PPMP'!I6+'LAN-PPIP'!I6+'LAN-DPLK'!I6</f>
        <v>0</v>
      </c>
      <c r="J6" s="74">
        <f>+'LAN-PPMP'!J6+'LAN-PPIP'!J6+'LAN-DPLK'!J6</f>
        <v>0</v>
      </c>
      <c r="K6" s="74">
        <f>+'LAN-PPMP'!K6+'LAN-PPIP'!K6+'LAN-DPLK'!K6</f>
        <v>0</v>
      </c>
      <c r="L6" s="74">
        <f>+'LAN-PPMP'!L6+'LAN-PPIP'!L6+'LAN-DPLK'!L6</f>
        <v>79</v>
      </c>
      <c r="M6" s="74">
        <f>+'LAN-PPMP'!M6+'LAN-PPIP'!M6+'LAN-DPLK'!M6</f>
        <v>0</v>
      </c>
      <c r="N6" s="74">
        <f>+'LAN-PPMP'!N6+'LAN-PPIP'!N6+'LAN-DPLK'!N6</f>
        <v>0</v>
      </c>
      <c r="O6" s="74">
        <f>+'LAN-PPMP'!O6+'LAN-PPIP'!O6+'LAN-DPLK'!O6</f>
        <v>0</v>
      </c>
    </row>
    <row r="7" spans="1:16">
      <c r="A7" s="14">
        <v>5</v>
      </c>
      <c r="B7" s="15" t="s">
        <v>121</v>
      </c>
      <c r="C7" s="74">
        <f>+'LAN-PPMP'!C7+'LAN-PPIP'!C7+'LAN-DPLK'!C7</f>
        <v>0</v>
      </c>
      <c r="D7" s="74">
        <f>+'LAN-PPMP'!D7+'LAN-PPIP'!D7+'LAN-DPLK'!D7</f>
        <v>0</v>
      </c>
      <c r="E7" s="74">
        <f>+'LAN-PPMP'!E7+'LAN-PPIP'!E7+'LAN-DPLK'!E7</f>
        <v>0</v>
      </c>
      <c r="F7" s="74">
        <f>+'LAN-PPMP'!F7+'LAN-PPIP'!F7+'LAN-DPLK'!F7</f>
        <v>0</v>
      </c>
      <c r="G7" s="74">
        <f>+'LAN-PPMP'!G7+'LAN-PPIP'!G7+'LAN-DPLK'!G7</f>
        <v>0</v>
      </c>
      <c r="H7" s="74">
        <f>+'LAN-PPMP'!H7+'LAN-PPIP'!H7+'LAN-DPLK'!H7</f>
        <v>0</v>
      </c>
      <c r="I7" s="74">
        <f>+'LAN-PPMP'!I7+'LAN-PPIP'!I7+'LAN-DPLK'!I7</f>
        <v>0</v>
      </c>
      <c r="J7" s="74">
        <f>+'LAN-PPMP'!J7+'LAN-PPIP'!J7+'LAN-DPLK'!J7</f>
        <v>0</v>
      </c>
      <c r="K7" s="74">
        <f>+'LAN-PPMP'!K7+'LAN-PPIP'!K7+'LAN-DPLK'!K7</f>
        <v>0</v>
      </c>
      <c r="L7" s="74">
        <f>+'LAN-PPMP'!L7+'LAN-PPIP'!L7+'LAN-DPLK'!L7</f>
        <v>0</v>
      </c>
      <c r="M7" s="74">
        <f>+'LAN-PPMP'!M7+'LAN-PPIP'!M7+'LAN-DPLK'!M7</f>
        <v>0</v>
      </c>
      <c r="N7" s="74">
        <f>+'LAN-PPMP'!N7+'LAN-PPIP'!N7+'LAN-DPLK'!N7</f>
        <v>0</v>
      </c>
      <c r="O7" s="74">
        <f>+'LAN-PPMP'!O7+'LAN-PPIP'!O7+'LAN-DPLK'!O7</f>
        <v>0</v>
      </c>
    </row>
    <row r="8" spans="1:16">
      <c r="A8" s="14">
        <v>6</v>
      </c>
      <c r="B8" s="15" t="s">
        <v>122</v>
      </c>
      <c r="C8" s="74">
        <f>+'LAN-PPMP'!C8+'LAN-PPIP'!C8+'LAN-DPLK'!C8</f>
        <v>66825.05690308832</v>
      </c>
      <c r="D8" s="74">
        <f>+'LAN-PPMP'!D8+'LAN-PPIP'!D8+'LAN-DPLK'!D8</f>
        <v>68377.243859226466</v>
      </c>
      <c r="E8" s="74">
        <f>+'LAN-PPMP'!E8+'LAN-PPIP'!E8+'LAN-DPLK'!E8</f>
        <v>69579.106854566897</v>
      </c>
      <c r="F8" s="74">
        <f>+'LAN-PPMP'!F8+'LAN-PPIP'!F8+'LAN-DPLK'!F8</f>
        <v>70304.025551467552</v>
      </c>
      <c r="G8" s="74">
        <f>+'LAN-PPMP'!G8+'LAN-PPIP'!G8+'LAN-DPLK'!G8</f>
        <v>70737.293162850197</v>
      </c>
      <c r="H8" s="74">
        <f>+'LAN-PPMP'!H8+'LAN-PPIP'!H8+'LAN-DPLK'!H8</f>
        <v>72281.879279331712</v>
      </c>
      <c r="I8" s="74">
        <f>+'LAN-PPMP'!I8+'LAN-PPIP'!I8+'LAN-DPLK'!I8</f>
        <v>73722.576863137758</v>
      </c>
      <c r="J8" s="74">
        <f>+'LAN-PPMP'!J8+'LAN-PPIP'!J8+'LAN-DPLK'!J8</f>
        <v>75044.656749970774</v>
      </c>
      <c r="K8" s="74">
        <f>+'LAN-PPMP'!K8+'LAN-PPIP'!K8+'LAN-DPLK'!K8</f>
        <v>76698.660110264391</v>
      </c>
      <c r="L8" s="74">
        <f>+'LAN-PPMP'!L8+'LAN-PPIP'!L8+'LAN-DPLK'!L8</f>
        <v>77449.510467693603</v>
      </c>
      <c r="M8" s="74">
        <f>+'LAN-PPMP'!M8+'LAN-PPIP'!M8+'LAN-DPLK'!M8</f>
        <v>79139.914577090269</v>
      </c>
      <c r="N8" s="74">
        <f>+'LAN-PPMP'!N8+'LAN-PPIP'!N8+'LAN-DPLK'!N8</f>
        <v>81962.916164189955</v>
      </c>
      <c r="O8" s="74">
        <f>+'LAN-PPMP'!O8+'LAN-PPIP'!O8+'LAN-DPLK'!O8</f>
        <v>83193.243436449062</v>
      </c>
    </row>
    <row r="9" spans="1:16">
      <c r="A9" s="14">
        <v>7</v>
      </c>
      <c r="B9" s="15" t="s">
        <v>123</v>
      </c>
      <c r="C9" s="74">
        <f>+'LAN-PPMP'!C9+'LAN-PPIP'!C9+'LAN-DPLK'!C9</f>
        <v>21763.165141452107</v>
      </c>
      <c r="D9" s="74">
        <f>+'LAN-PPMP'!D9+'LAN-PPIP'!D9+'LAN-DPLK'!D9</f>
        <v>22918.857474855002</v>
      </c>
      <c r="E9" s="74">
        <f>+'LAN-PPMP'!E9+'LAN-PPIP'!E9+'LAN-DPLK'!E9</f>
        <v>24687.52537492909</v>
      </c>
      <c r="F9" s="74">
        <f>+'LAN-PPMP'!F9+'LAN-PPIP'!F9+'LAN-DPLK'!F9</f>
        <v>26202.0578569801</v>
      </c>
      <c r="G9" s="74">
        <f>+'LAN-PPMP'!G9+'LAN-PPIP'!G9+'LAN-DPLK'!G9</f>
        <v>23703.475481097397</v>
      </c>
      <c r="H9" s="74">
        <f>+'LAN-PPMP'!H9+'LAN-PPIP'!H9+'LAN-DPLK'!H9</f>
        <v>25880.561249369995</v>
      </c>
      <c r="I9" s="74">
        <f>+'LAN-PPMP'!I9+'LAN-PPIP'!I9+'LAN-DPLK'!I9</f>
        <v>29156.712651944999</v>
      </c>
      <c r="J9" s="74">
        <f>+'LAN-PPMP'!J9+'LAN-PPIP'!J9+'LAN-DPLK'!J9</f>
        <v>32139.320258113999</v>
      </c>
      <c r="K9" s="74">
        <f>+'LAN-PPMP'!K9+'LAN-PPIP'!K9+'LAN-DPLK'!K9</f>
        <v>30591.537880078948</v>
      </c>
      <c r="L9" s="74">
        <f>+'LAN-PPMP'!L9+'LAN-PPIP'!L9+'LAN-DPLK'!L9</f>
        <v>32520.715544705999</v>
      </c>
      <c r="M9" s="74">
        <f>+'LAN-PPMP'!M9+'LAN-PPIP'!M9+'LAN-DPLK'!M9</f>
        <v>30143.372624481999</v>
      </c>
      <c r="N9" s="74">
        <f>+'LAN-PPMP'!N9+'LAN-PPIP'!N9+'LAN-DPLK'!N9</f>
        <v>29976.873781536022</v>
      </c>
      <c r="O9" s="74">
        <f>+'LAN-PPMP'!O9+'LAN-PPIP'!O9+'LAN-DPLK'!O9</f>
        <v>29150.55238314085</v>
      </c>
    </row>
    <row r="10" spans="1:16">
      <c r="A10" s="14">
        <v>8</v>
      </c>
      <c r="B10" s="15" t="s">
        <v>124</v>
      </c>
      <c r="C10" s="74">
        <f>+'LAN-PPMP'!C10+'LAN-PPIP'!C10+'LAN-DPLK'!C10</f>
        <v>59871.364719623423</v>
      </c>
      <c r="D10" s="74">
        <f>+'LAN-PPMP'!D10+'LAN-PPIP'!D10+'LAN-DPLK'!D10</f>
        <v>59565.756593474413</v>
      </c>
      <c r="E10" s="74">
        <f>+'LAN-PPMP'!E10+'LAN-PPIP'!E10+'LAN-DPLK'!E10</f>
        <v>59497.485821688373</v>
      </c>
      <c r="F10" s="74">
        <f>+'LAN-PPMP'!F10+'LAN-PPIP'!F10+'LAN-DPLK'!F10</f>
        <v>60223.143332246524</v>
      </c>
      <c r="G10" s="74">
        <f>+'LAN-PPMP'!G10+'LAN-PPIP'!G10+'LAN-DPLK'!G10</f>
        <v>62462.144618162827</v>
      </c>
      <c r="H10" s="74">
        <f>+'LAN-PPMP'!H10+'LAN-PPIP'!H10+'LAN-DPLK'!H10</f>
        <v>62468.361691578793</v>
      </c>
      <c r="I10" s="74">
        <f>+'LAN-PPMP'!I10+'LAN-PPIP'!I10+'LAN-DPLK'!I10</f>
        <v>62602.691954470647</v>
      </c>
      <c r="J10" s="74">
        <f>+'LAN-PPMP'!J10+'LAN-PPIP'!J10+'LAN-DPLK'!J10</f>
        <v>63013.896368485519</v>
      </c>
      <c r="K10" s="74">
        <f>+'LAN-PPMP'!K10+'LAN-PPIP'!K10+'LAN-DPLK'!K10</f>
        <v>62490.696051808613</v>
      </c>
      <c r="L10" s="74">
        <f>+'LAN-PPMP'!L10+'LAN-PPIP'!L10+'LAN-DPLK'!L10</f>
        <v>60924.141388717377</v>
      </c>
      <c r="M10" s="74">
        <f>+'LAN-PPMP'!M10+'LAN-PPIP'!M10+'LAN-DPLK'!M10</f>
        <v>62863.299339410361</v>
      </c>
      <c r="N10" s="74">
        <f>+'LAN-PPMP'!N10+'LAN-PPIP'!N10+'LAN-DPLK'!N10</f>
        <v>63316.647400354748</v>
      </c>
      <c r="O10" s="74">
        <f>+'LAN-PPMP'!O10+'LAN-PPIP'!O10+'LAN-DPLK'!O10</f>
        <v>62680.774754775848</v>
      </c>
      <c r="P10" s="73"/>
    </row>
    <row r="11" spans="1:16">
      <c r="A11" s="14">
        <v>9</v>
      </c>
      <c r="B11" s="15" t="s">
        <v>125</v>
      </c>
      <c r="C11" s="74">
        <f>+'LAN-PPMP'!C11+'LAN-PPIP'!C11+'LAN-DPLK'!C11</f>
        <v>4047.5732634868964</v>
      </c>
      <c r="D11" s="74">
        <f>+'LAN-PPMP'!D11+'LAN-PPIP'!D11+'LAN-DPLK'!D11</f>
        <v>3890.9021151538964</v>
      </c>
      <c r="E11" s="74">
        <f>+'LAN-PPMP'!E11+'LAN-PPIP'!E11+'LAN-DPLK'!E11</f>
        <v>3994.8723212548966</v>
      </c>
      <c r="F11" s="74">
        <f>+'LAN-PPMP'!F11+'LAN-PPIP'!F11+'LAN-DPLK'!F11</f>
        <v>4103.4689433238964</v>
      </c>
      <c r="G11" s="74">
        <f>+'LAN-PPMP'!G11+'LAN-PPIP'!G11+'LAN-DPLK'!G11</f>
        <v>4288.2436107354461</v>
      </c>
      <c r="H11" s="74">
        <f>+'LAN-PPMP'!H11+'LAN-PPIP'!H11+'LAN-DPLK'!H11</f>
        <v>4301.081326131447</v>
      </c>
      <c r="I11" s="74">
        <f>+'LAN-PPMP'!I11+'LAN-PPIP'!I11+'LAN-DPLK'!I11</f>
        <v>4423.9171168475968</v>
      </c>
      <c r="J11" s="74">
        <f>+'LAN-PPMP'!J11+'LAN-PPIP'!J11+'LAN-DPLK'!J11</f>
        <v>4561.5029455724707</v>
      </c>
      <c r="K11" s="74">
        <f>+'LAN-PPMP'!K11+'LAN-PPIP'!K11+'LAN-DPLK'!K11</f>
        <v>4728.3376651514973</v>
      </c>
      <c r="L11" s="74">
        <f>+'LAN-PPMP'!L11+'LAN-PPIP'!L11+'LAN-DPLK'!L11</f>
        <v>4835.5997529790002</v>
      </c>
      <c r="M11" s="74">
        <f>+'LAN-PPMP'!M11+'LAN-PPIP'!M11+'LAN-DPLK'!M11</f>
        <v>4887.6507771794368</v>
      </c>
      <c r="N11" s="74">
        <f>+'LAN-PPMP'!N11+'LAN-PPIP'!N11+'LAN-DPLK'!N11</f>
        <v>4438.9116663326367</v>
      </c>
      <c r="O11" s="74">
        <f>+'LAN-PPMP'!O11+'LAN-PPIP'!O11+'LAN-DPLK'!O11</f>
        <v>4500.6406856444801</v>
      </c>
    </row>
    <row r="12" spans="1:16">
      <c r="A12" s="14">
        <v>10</v>
      </c>
      <c r="B12" s="15" t="s">
        <v>126</v>
      </c>
      <c r="C12" s="74">
        <f>+'LAN-PPMP'!C12+'LAN-PPIP'!C12+'LAN-DPLK'!C12</f>
        <v>0</v>
      </c>
      <c r="D12" s="74">
        <f>+'LAN-PPMP'!D12+'LAN-PPIP'!D12+'LAN-DPLK'!D12</f>
        <v>0</v>
      </c>
      <c r="E12" s="74">
        <f>+'LAN-PPMP'!E12+'LAN-PPIP'!E12+'LAN-DPLK'!E12</f>
        <v>0</v>
      </c>
      <c r="F12" s="74">
        <f>+'LAN-PPMP'!F12+'LAN-PPIP'!F12+'LAN-DPLK'!F12</f>
        <v>0</v>
      </c>
      <c r="G12" s="74">
        <f>+'LAN-PPMP'!G12+'LAN-PPIP'!G12+'LAN-DPLK'!G12</f>
        <v>0</v>
      </c>
      <c r="H12" s="74">
        <f>+'LAN-PPMP'!H12+'LAN-PPIP'!H12+'LAN-DPLK'!H12</f>
        <v>0</v>
      </c>
      <c r="I12" s="74">
        <f>+'LAN-PPMP'!I12+'LAN-PPIP'!I12+'LAN-DPLK'!I12</f>
        <v>0</v>
      </c>
      <c r="J12" s="74">
        <f>+'LAN-PPMP'!J12+'LAN-PPIP'!J12+'LAN-DPLK'!J12</f>
        <v>0</v>
      </c>
      <c r="K12" s="74">
        <f>+'LAN-PPMP'!K12+'LAN-PPIP'!K12+'LAN-DPLK'!K12</f>
        <v>0</v>
      </c>
      <c r="L12" s="74">
        <f>+'LAN-PPMP'!L12+'LAN-PPIP'!L12+'LAN-DPLK'!L12</f>
        <v>0</v>
      </c>
      <c r="M12" s="74">
        <f>+'LAN-PPMP'!M12+'LAN-PPIP'!M12+'LAN-DPLK'!M12</f>
        <v>0</v>
      </c>
      <c r="N12" s="74">
        <f>+'LAN-PPMP'!N12+'LAN-PPIP'!N12+'LAN-DPLK'!N12</f>
        <v>0</v>
      </c>
      <c r="O12" s="74">
        <f>+'LAN-PPMP'!O12+'LAN-PPIP'!O12+'LAN-DPLK'!O12</f>
        <v>0</v>
      </c>
    </row>
    <row r="13" spans="1:16">
      <c r="A13" s="14">
        <v>11</v>
      </c>
      <c r="B13" s="15" t="s">
        <v>127</v>
      </c>
      <c r="C13" s="74">
        <f>+'LAN-PPMP'!C13+'LAN-PPIP'!C13+'LAN-DPLK'!C13</f>
        <v>13839.023147647771</v>
      </c>
      <c r="D13" s="74">
        <f>+'LAN-PPMP'!D13+'LAN-PPIP'!D13+'LAN-DPLK'!D13</f>
        <v>15544.002627640724</v>
      </c>
      <c r="E13" s="74">
        <f>+'LAN-PPMP'!E13+'LAN-PPIP'!E13+'LAN-DPLK'!E13</f>
        <v>15383.375487536954</v>
      </c>
      <c r="F13" s="74">
        <f>+'LAN-PPMP'!F13+'LAN-PPIP'!F13+'LAN-DPLK'!F13</f>
        <v>15841.172783123144</v>
      </c>
      <c r="G13" s="74">
        <f>+'LAN-PPMP'!G13+'LAN-PPIP'!G13+'LAN-DPLK'!G13</f>
        <v>14385.206016955151</v>
      </c>
      <c r="H13" s="74">
        <f>+'LAN-PPMP'!H13+'LAN-PPIP'!H13+'LAN-DPLK'!H13</f>
        <v>15106.561485284923</v>
      </c>
      <c r="I13" s="74">
        <f>+'LAN-PPMP'!I13+'LAN-PPIP'!I13+'LAN-DPLK'!I13</f>
        <v>15891.877583041809</v>
      </c>
      <c r="J13" s="74">
        <f>+'LAN-PPMP'!J13+'LAN-PPIP'!J13+'LAN-DPLK'!J13</f>
        <v>17169.68433427393</v>
      </c>
      <c r="K13" s="74">
        <f>+'LAN-PPMP'!K13+'LAN-PPIP'!K13+'LAN-DPLK'!K13</f>
        <v>16448.112690580398</v>
      </c>
      <c r="L13" s="74">
        <f>+'LAN-PPMP'!L13+'LAN-PPIP'!L13+'LAN-DPLK'!L13</f>
        <v>16624.455328733835</v>
      </c>
      <c r="M13" s="74">
        <f>+'LAN-PPMP'!M13+'LAN-PPIP'!M13+'LAN-DPLK'!M13</f>
        <v>16081.341910627616</v>
      </c>
      <c r="N13" s="74">
        <f>+'LAN-PPMP'!N13+'LAN-PPIP'!N13+'LAN-DPLK'!N13</f>
        <v>16151.119158175577</v>
      </c>
      <c r="O13" s="74">
        <f>+'LAN-PPMP'!O13+'LAN-PPIP'!O13+'LAN-DPLK'!O13</f>
        <v>16251.973269707982</v>
      </c>
    </row>
    <row r="14" spans="1:16">
      <c r="A14" s="14">
        <v>12</v>
      </c>
      <c r="B14" s="15" t="s">
        <v>10</v>
      </c>
      <c r="C14" s="74">
        <f>+'LAN-PPMP'!C14+'LAN-PPIP'!C14+'LAN-DPLK'!C14</f>
        <v>208.88906228499999</v>
      </c>
      <c r="D14" s="74">
        <f>+'LAN-PPMP'!D14+'LAN-PPIP'!D14+'LAN-DPLK'!D14</f>
        <v>221.04591441771001</v>
      </c>
      <c r="E14" s="74">
        <f>+'LAN-PPMP'!E14+'LAN-PPIP'!E14+'LAN-DPLK'!E14</f>
        <v>222.64130109358999</v>
      </c>
      <c r="F14" s="74">
        <f>+'LAN-PPMP'!F14+'LAN-PPIP'!F14+'LAN-DPLK'!F14</f>
        <v>219.53090295147001</v>
      </c>
      <c r="G14" s="74">
        <f>+'LAN-PPMP'!G14+'LAN-PPIP'!G14+'LAN-DPLK'!G14</f>
        <v>218.21035437764999</v>
      </c>
      <c r="H14" s="74">
        <f>+'LAN-PPMP'!H14+'LAN-PPIP'!H14+'LAN-DPLK'!H14</f>
        <v>180.50106051053001</v>
      </c>
      <c r="I14" s="74">
        <f>+'LAN-PPMP'!I14+'LAN-PPIP'!I14+'LAN-DPLK'!I14</f>
        <v>366.62123026500001</v>
      </c>
      <c r="J14" s="74">
        <f>+'LAN-PPMP'!J14+'LAN-PPIP'!J14+'LAN-DPLK'!J14</f>
        <v>359.29750547058995</v>
      </c>
      <c r="K14" s="74">
        <f>+'LAN-PPMP'!K14+'LAN-PPIP'!K14+'LAN-DPLK'!K14</f>
        <v>359.14472567646999</v>
      </c>
      <c r="L14" s="74">
        <f>+'LAN-PPMP'!L14+'LAN-PPIP'!L14+'LAN-DPLK'!L14</f>
        <v>360.57056508799997</v>
      </c>
      <c r="M14" s="74">
        <f>+'LAN-PPMP'!M14+'LAN-PPIP'!M14+'LAN-DPLK'!M14</f>
        <v>327.65141849999998</v>
      </c>
      <c r="N14" s="74">
        <f>+'LAN-PPMP'!N14+'LAN-PPIP'!N14+'LAN-DPLK'!N14</f>
        <v>323.29133949999999</v>
      </c>
      <c r="O14" s="74">
        <f>+'LAN-PPMP'!O14+'LAN-PPIP'!O14+'LAN-DPLK'!O14</f>
        <v>328.37671899999998</v>
      </c>
    </row>
    <row r="15" spans="1:16">
      <c r="A15" s="14">
        <v>13</v>
      </c>
      <c r="B15" s="15" t="s">
        <v>113</v>
      </c>
      <c r="C15" s="74">
        <f>+'LAN-PPMP'!C15+'LAN-PPIP'!C15+'LAN-DPLK'!C15</f>
        <v>964.50005063754213</v>
      </c>
      <c r="D15" s="74">
        <f>+'LAN-PPMP'!D15+'LAN-PPIP'!D15+'LAN-DPLK'!D15</f>
        <v>937.40351764007937</v>
      </c>
      <c r="E15" s="74">
        <f>+'LAN-PPMP'!E15+'LAN-PPIP'!E15+'LAN-DPLK'!E15</f>
        <v>922.44847102991935</v>
      </c>
      <c r="F15" s="74">
        <f>+'LAN-PPMP'!F15+'LAN-PPIP'!F15+'LAN-DPLK'!F15</f>
        <v>855.71255337721686</v>
      </c>
      <c r="G15" s="74">
        <f>+'LAN-PPMP'!G15+'LAN-PPIP'!G15+'LAN-DPLK'!G15</f>
        <v>805.63133068038883</v>
      </c>
      <c r="H15" s="74">
        <f>+'LAN-PPMP'!H15+'LAN-PPIP'!H15+'LAN-DPLK'!H15</f>
        <v>798.34738980556506</v>
      </c>
      <c r="I15" s="74">
        <f>+'LAN-PPMP'!I15+'LAN-PPIP'!I15+'LAN-DPLK'!I15</f>
        <v>785.15304819906817</v>
      </c>
      <c r="J15" s="74">
        <f>+'LAN-PPMP'!J15+'LAN-PPIP'!J15+'LAN-DPLK'!J15</f>
        <v>964.52667379349737</v>
      </c>
      <c r="K15" s="74">
        <f>+'LAN-PPMP'!K15+'LAN-PPIP'!K15+'LAN-DPLK'!K15</f>
        <v>951.79535375322291</v>
      </c>
      <c r="L15" s="74">
        <f>+'LAN-PPMP'!L15+'LAN-PPIP'!L15+'LAN-DPLK'!L15</f>
        <v>948.99449265356145</v>
      </c>
      <c r="M15" s="74">
        <f>+'LAN-PPMP'!M15+'LAN-PPIP'!M15+'LAN-DPLK'!M15</f>
        <v>889.57350100401345</v>
      </c>
      <c r="N15" s="74">
        <f>+'LAN-PPMP'!N15+'LAN-PPIP'!N15+'LAN-DPLK'!N15</f>
        <v>882.40214503042114</v>
      </c>
      <c r="O15" s="74">
        <f>+'LAN-PPMP'!O15+'LAN-PPIP'!O15+'LAN-DPLK'!O15</f>
        <v>855.98314421164116</v>
      </c>
      <c r="P15" s="73"/>
    </row>
    <row r="16" spans="1:16">
      <c r="A16" s="14">
        <v>14</v>
      </c>
      <c r="B16" s="15" t="s">
        <v>114</v>
      </c>
      <c r="C16" s="74">
        <f>+'LAN-PPMP'!C16+'LAN-PPIP'!C16+'LAN-DPLK'!C16</f>
        <v>44.085419037000001</v>
      </c>
      <c r="D16" s="74">
        <f>+'LAN-PPMP'!D16+'LAN-PPIP'!D16+'LAN-DPLK'!D16</f>
        <v>45.63352690936</v>
      </c>
      <c r="E16" s="74">
        <f>+'LAN-PPMP'!E16+'LAN-PPIP'!E16+'LAN-DPLK'!E16</f>
        <v>45.54942238436</v>
      </c>
      <c r="F16" s="74">
        <f>+'LAN-PPMP'!F16+'LAN-PPIP'!F16+'LAN-DPLK'!F16</f>
        <v>45.495435158360003</v>
      </c>
      <c r="G16" s="74">
        <f>+'LAN-PPMP'!G16+'LAN-PPIP'!G16+'LAN-DPLK'!G16</f>
        <v>45.200918807359997</v>
      </c>
      <c r="H16" s="74">
        <f>+'LAN-PPMP'!H16+'LAN-PPIP'!H16+'LAN-DPLK'!H16</f>
        <v>45.45988903336</v>
      </c>
      <c r="I16" s="74">
        <f>+'LAN-PPMP'!I16+'LAN-PPIP'!I16+'LAN-DPLK'!I16</f>
        <v>45.564890308360006</v>
      </c>
      <c r="J16" s="74">
        <f>+'LAN-PPMP'!J16+'LAN-PPIP'!J16+'LAN-DPLK'!J16</f>
        <v>45.61093893436</v>
      </c>
      <c r="K16" s="74">
        <f>+'LAN-PPMP'!K16+'LAN-PPIP'!K16+'LAN-DPLK'!K16</f>
        <v>45.439227934359998</v>
      </c>
      <c r="L16" s="74">
        <f>+'LAN-PPMP'!L16+'LAN-PPIP'!L16+'LAN-DPLK'!L16</f>
        <v>21.956924113360003</v>
      </c>
      <c r="M16" s="74">
        <f>+'LAN-PPMP'!M16+'LAN-PPIP'!M16+'LAN-DPLK'!M16</f>
        <v>25.218144383359999</v>
      </c>
      <c r="N16" s="74">
        <f>+'LAN-PPMP'!N16+'LAN-PPIP'!N16+'LAN-DPLK'!N16</f>
        <v>36.161937183360003</v>
      </c>
      <c r="O16" s="74">
        <f>+'LAN-PPMP'!O16+'LAN-PPIP'!O16+'LAN-DPLK'!O16</f>
        <v>24.924924011360002</v>
      </c>
    </row>
    <row r="17" spans="1:16">
      <c r="A17" s="14">
        <v>15</v>
      </c>
      <c r="B17" s="15" t="s">
        <v>115</v>
      </c>
      <c r="C17" s="74">
        <f>+'LAN-PPMP'!C17+'LAN-PPIP'!C17+'LAN-DPLK'!C17</f>
        <v>96.854192032</v>
      </c>
      <c r="D17" s="74">
        <f>+'LAN-PPMP'!D17+'LAN-PPIP'!D17+'LAN-DPLK'!D17</f>
        <v>97.130796505000006</v>
      </c>
      <c r="E17" s="74">
        <f>+'LAN-PPMP'!E17+'LAN-PPIP'!E17+'LAN-DPLK'!E17</f>
        <v>86.981360430999999</v>
      </c>
      <c r="F17" s="74">
        <f>+'LAN-PPMP'!F17+'LAN-PPIP'!F17+'LAN-DPLK'!F17</f>
        <v>87.159160094000001</v>
      </c>
      <c r="G17" s="74">
        <f>+'LAN-PPMP'!G17+'LAN-PPIP'!G17+'LAN-DPLK'!G17</f>
        <v>87.335159761999989</v>
      </c>
      <c r="H17" s="74">
        <f>+'LAN-PPMP'!H17+'LAN-PPIP'!H17+'LAN-DPLK'!H17</f>
        <v>87.495959460999998</v>
      </c>
      <c r="I17" s="74">
        <f>+'LAN-PPMP'!I17+'LAN-PPIP'!I17+'LAN-DPLK'!I17</f>
        <v>87.691959087000001</v>
      </c>
      <c r="J17" s="74">
        <f>+'LAN-PPMP'!J17+'LAN-PPIP'!J17+'LAN-DPLK'!J17</f>
        <v>85.486893749000004</v>
      </c>
      <c r="K17" s="74">
        <f>+'LAN-PPMP'!K17+'LAN-PPIP'!K17+'LAN-DPLK'!K17</f>
        <v>85.038958442999999</v>
      </c>
      <c r="L17" s="74">
        <f>+'LAN-PPMP'!L17+'LAN-PPIP'!L17+'LAN-DPLK'!L17</f>
        <v>85.189958157000007</v>
      </c>
      <c r="M17" s="74">
        <f>+'LAN-PPMP'!M17+'LAN-PPIP'!M17+'LAN-DPLK'!M17</f>
        <v>85.380957795</v>
      </c>
      <c r="N17" s="74">
        <f>+'LAN-PPMP'!N17+'LAN-PPIP'!N17+'LAN-DPLK'!N17</f>
        <v>76.981957477999998</v>
      </c>
      <c r="O17" s="74">
        <f>+'LAN-PPMP'!O17+'LAN-PPIP'!O17+'LAN-DPLK'!O17</f>
        <v>83.212157160999993</v>
      </c>
    </row>
    <row r="18" spans="1:16">
      <c r="A18" s="14">
        <v>16</v>
      </c>
      <c r="B18" s="15" t="s">
        <v>116</v>
      </c>
      <c r="C18" s="74">
        <f>+'LAN-PPMP'!C18+'LAN-PPIP'!C18+'LAN-DPLK'!C18</f>
        <v>0</v>
      </c>
      <c r="D18" s="74">
        <f>+'LAN-PPMP'!D18+'LAN-PPIP'!D18+'LAN-DPLK'!D18</f>
        <v>0</v>
      </c>
      <c r="E18" s="74">
        <f>+'LAN-PPMP'!E18+'LAN-PPIP'!E18+'LAN-DPLK'!E18</f>
        <v>0</v>
      </c>
      <c r="F18" s="74">
        <f>+'LAN-PPMP'!F18+'LAN-PPIP'!F18+'LAN-DPLK'!F18</f>
        <v>0</v>
      </c>
      <c r="G18" s="74">
        <f>+'LAN-PPMP'!G18+'LAN-PPIP'!G18+'LAN-DPLK'!G18</f>
        <v>0</v>
      </c>
      <c r="H18" s="74">
        <f>+'LAN-PPMP'!H18+'LAN-PPIP'!H18+'LAN-DPLK'!H18</f>
        <v>0</v>
      </c>
      <c r="I18" s="74">
        <f>+'LAN-PPMP'!I18+'LAN-PPIP'!I18+'LAN-DPLK'!I18</f>
        <v>0</v>
      </c>
      <c r="J18" s="74">
        <f>+'LAN-PPMP'!J18+'LAN-PPIP'!J18+'LAN-DPLK'!J18</f>
        <v>0</v>
      </c>
      <c r="K18" s="74">
        <f>+'LAN-PPMP'!K18+'LAN-PPIP'!K18+'LAN-DPLK'!K18</f>
        <v>0</v>
      </c>
      <c r="L18" s="74">
        <f>+'LAN-PPMP'!L18+'LAN-PPIP'!L18+'LAN-DPLK'!L18</f>
        <v>0</v>
      </c>
      <c r="M18" s="74">
        <f>+'LAN-PPMP'!M18+'LAN-PPIP'!M18+'LAN-DPLK'!M18</f>
        <v>0</v>
      </c>
      <c r="N18" s="74">
        <f>+'LAN-PPMP'!N18+'LAN-PPIP'!N18+'LAN-DPLK'!N18</f>
        <v>0</v>
      </c>
      <c r="O18" s="74">
        <f>+'LAN-PPMP'!O18+'LAN-PPIP'!O18+'LAN-DPLK'!O18</f>
        <v>0</v>
      </c>
    </row>
    <row r="19" spans="1:16">
      <c r="A19" s="14">
        <v>17</v>
      </c>
      <c r="B19" s="15" t="s">
        <v>11</v>
      </c>
      <c r="C19" s="74">
        <f>+'LAN-PPMP'!C19+'LAN-PPIP'!C19+'LAN-DPLK'!C19</f>
        <v>0</v>
      </c>
      <c r="D19" s="74">
        <f>+'LAN-PPMP'!D19+'LAN-PPIP'!D19+'LAN-DPLK'!D19</f>
        <v>0</v>
      </c>
      <c r="E19" s="74">
        <f>+'LAN-PPMP'!E19+'LAN-PPIP'!E19+'LAN-DPLK'!E19</f>
        <v>0</v>
      </c>
      <c r="F19" s="74">
        <f>+'LAN-PPMP'!F19+'LAN-PPIP'!F19+'LAN-DPLK'!F19</f>
        <v>0</v>
      </c>
      <c r="G19" s="74">
        <f>+'LAN-PPMP'!G19+'LAN-PPIP'!G19+'LAN-DPLK'!G19</f>
        <v>0</v>
      </c>
      <c r="H19" s="74">
        <f>+'LAN-PPMP'!H19+'LAN-PPIP'!H19+'LAN-DPLK'!H19</f>
        <v>0</v>
      </c>
      <c r="I19" s="74">
        <f>+'LAN-PPMP'!I19+'LAN-PPIP'!I19+'LAN-DPLK'!I19</f>
        <v>0</v>
      </c>
      <c r="J19" s="74">
        <f>+'LAN-PPMP'!J19+'LAN-PPIP'!J19+'LAN-DPLK'!J19</f>
        <v>0</v>
      </c>
      <c r="K19" s="74">
        <f>+'LAN-PPMP'!K19+'LAN-PPIP'!K19+'LAN-DPLK'!K19</f>
        <v>0</v>
      </c>
      <c r="L19" s="74">
        <f>+'LAN-PPMP'!L19+'LAN-PPIP'!L19+'LAN-DPLK'!L19</f>
        <v>0</v>
      </c>
      <c r="M19" s="74">
        <f>+'LAN-PPMP'!M19+'LAN-PPIP'!M19+'LAN-DPLK'!M19</f>
        <v>0</v>
      </c>
      <c r="N19" s="74">
        <f>+'LAN-PPMP'!N19+'LAN-PPIP'!N19+'LAN-DPLK'!N19</f>
        <v>0</v>
      </c>
      <c r="O19" s="74">
        <f>+'LAN-PPMP'!O19+'LAN-PPIP'!O19+'LAN-DPLK'!O19</f>
        <v>0</v>
      </c>
    </row>
    <row r="20" spans="1:16">
      <c r="A20" s="14">
        <v>18</v>
      </c>
      <c r="B20" s="15" t="s">
        <v>12</v>
      </c>
      <c r="C20" s="74">
        <f>+'LAN-PPMP'!C20+'LAN-PPIP'!C20+'LAN-DPLK'!C20</f>
        <v>9835.0310992191098</v>
      </c>
      <c r="D20" s="74">
        <f>+'LAN-PPMP'!D20+'LAN-PPIP'!D20+'LAN-DPLK'!D20</f>
        <v>9825.8167710121106</v>
      </c>
      <c r="E20" s="74">
        <f>+'LAN-PPMP'!E20+'LAN-PPIP'!E20+'LAN-DPLK'!E20</f>
        <v>9800.9401188191096</v>
      </c>
      <c r="F20" s="74">
        <f>+'LAN-PPMP'!F20+'LAN-PPIP'!F20+'LAN-DPLK'!F20</f>
        <v>9794.9696528181103</v>
      </c>
      <c r="G20" s="74">
        <f>+'LAN-PPMP'!G20+'LAN-PPIP'!G20+'LAN-DPLK'!G20</f>
        <v>9896.74426962711</v>
      </c>
      <c r="H20" s="74">
        <f>+'LAN-PPMP'!H20+'LAN-PPIP'!H20+'LAN-DPLK'!H20</f>
        <v>9961.7038997421096</v>
      </c>
      <c r="I20" s="74">
        <f>+'LAN-PPMP'!I20+'LAN-PPIP'!I20+'LAN-DPLK'!I20</f>
        <v>10142.870320743112</v>
      </c>
      <c r="J20" s="74">
        <f>+'LAN-PPMP'!J20+'LAN-PPIP'!J20+'LAN-DPLK'!J20</f>
        <v>10100.31844773111</v>
      </c>
      <c r="K20" s="74">
        <f>+'LAN-PPMP'!K20+'LAN-PPIP'!K20+'LAN-DPLK'!K20</f>
        <v>10018.509012405109</v>
      </c>
      <c r="L20" s="74">
        <f>+'LAN-PPMP'!L20+'LAN-PPIP'!L20+'LAN-DPLK'!L20</f>
        <v>10049.922848523109</v>
      </c>
      <c r="M20" s="74">
        <f>+'LAN-PPMP'!M20+'LAN-PPIP'!M20+'LAN-DPLK'!M20</f>
        <v>10109.637331020111</v>
      </c>
      <c r="N20" s="74">
        <f>+'LAN-PPMP'!N20+'LAN-PPIP'!N20+'LAN-DPLK'!N20</f>
        <v>10140.145268009081</v>
      </c>
      <c r="O20" s="74">
        <f>+'LAN-PPMP'!O20+'LAN-PPIP'!O20+'LAN-DPLK'!O20</f>
        <v>10119.01869859908</v>
      </c>
    </row>
    <row r="21" spans="1:16">
      <c r="A21" s="14">
        <v>19</v>
      </c>
      <c r="B21" s="15" t="s">
        <v>128</v>
      </c>
      <c r="C21" s="74">
        <f>+'LAN-PPMP'!C21+'LAN-PPIP'!C21+'LAN-DPLK'!C21</f>
        <v>4270.8535029040004</v>
      </c>
      <c r="D21" s="74">
        <f>+'LAN-PPMP'!D21+'LAN-PPIP'!D21+'LAN-DPLK'!D21</f>
        <v>4302.2425600529996</v>
      </c>
      <c r="E21" s="74">
        <f>+'LAN-PPMP'!E21+'LAN-PPIP'!E21+'LAN-DPLK'!E21</f>
        <v>4794.6337717599999</v>
      </c>
      <c r="F21" s="74">
        <f>+'LAN-PPMP'!F21+'LAN-PPIP'!F21+'LAN-DPLK'!F21</f>
        <v>4800.0892895950001</v>
      </c>
      <c r="G21" s="74">
        <f>+'LAN-PPMP'!G21+'LAN-PPIP'!G21+'LAN-DPLK'!G21</f>
        <v>4788.1953515949999</v>
      </c>
      <c r="H21" s="74">
        <f>+'LAN-PPMP'!H21+'LAN-PPIP'!H21+'LAN-DPLK'!H21</f>
        <v>4784.2194359430005</v>
      </c>
      <c r="I21" s="74">
        <f>+'LAN-PPMP'!I21+'LAN-PPIP'!I21+'LAN-DPLK'!I21</f>
        <v>4787.1981653769999</v>
      </c>
      <c r="J21" s="74">
        <f>+'LAN-PPMP'!J21+'LAN-PPIP'!J21+'LAN-DPLK'!J21</f>
        <v>4774.8694146730004</v>
      </c>
      <c r="K21" s="74">
        <f>+'LAN-PPMP'!K21+'LAN-PPIP'!K21+'LAN-DPLK'!K21</f>
        <v>4774.2121991280001</v>
      </c>
      <c r="L21" s="74">
        <f>+'LAN-PPMP'!L21+'LAN-PPIP'!L21+'LAN-DPLK'!L21</f>
        <v>4789.2628613360002</v>
      </c>
      <c r="M21" s="74">
        <f>+'LAN-PPMP'!M21+'LAN-PPIP'!M21+'LAN-DPLK'!M21</f>
        <v>4784.8235255050004</v>
      </c>
      <c r="N21" s="74">
        <f>+'LAN-PPMP'!N21+'LAN-PPIP'!N21+'LAN-DPLK'!N21</f>
        <v>4798.3446590459998</v>
      </c>
      <c r="O21" s="74">
        <f>+'LAN-PPMP'!O21+'LAN-PPIP'!O21+'LAN-DPLK'!O21</f>
        <v>4800.0803055429997</v>
      </c>
      <c r="P21" s="72"/>
    </row>
    <row r="22" spans="1:16">
      <c r="A22" s="14">
        <v>20</v>
      </c>
      <c r="B22" s="15" t="s">
        <v>129</v>
      </c>
      <c r="C22" s="74">
        <f>+'LAN-PPMP'!C22+'LAN-PPIP'!C22+'LAN-DPLK'!C22</f>
        <v>2015.1079978540001</v>
      </c>
      <c r="D22" s="74">
        <f>+'LAN-PPMP'!D22+'LAN-PPIP'!D22+'LAN-DPLK'!D22</f>
        <v>2019.5409499580001</v>
      </c>
      <c r="E22" s="74">
        <f>+'LAN-PPMP'!E22+'LAN-PPIP'!E22+'LAN-DPLK'!E22</f>
        <v>2028.711328007</v>
      </c>
      <c r="F22" s="74">
        <f>+'LAN-PPMP'!F22+'LAN-PPIP'!F22+'LAN-DPLK'!F22</f>
        <v>2028.2495773249998</v>
      </c>
      <c r="G22" s="74">
        <f>+'LAN-PPMP'!G22+'LAN-PPIP'!G22+'LAN-DPLK'!G22</f>
        <v>2028.2260694279998</v>
      </c>
      <c r="H22" s="74">
        <f>+'LAN-PPMP'!H22+'LAN-PPIP'!H22+'LAN-DPLK'!H22</f>
        <v>2028.201985359</v>
      </c>
      <c r="I22" s="74">
        <f>+'LAN-PPMP'!I22+'LAN-PPIP'!I22+'LAN-DPLK'!I22</f>
        <v>1982.119564283</v>
      </c>
      <c r="J22" s="74">
        <f>+'LAN-PPMP'!J22+'LAN-PPIP'!J22+'LAN-DPLK'!J22</f>
        <v>1980.4627905299999</v>
      </c>
      <c r="K22" s="74">
        <f>+'LAN-PPMP'!K22+'LAN-PPIP'!K22+'LAN-DPLK'!K22</f>
        <v>1983.833716461</v>
      </c>
      <c r="L22" s="74">
        <f>+'LAN-PPMP'!L22+'LAN-PPIP'!L22+'LAN-DPLK'!L22</f>
        <v>1983.8113609080001</v>
      </c>
      <c r="M22" s="74">
        <f>+'LAN-PPMP'!M22+'LAN-PPIP'!M22+'LAN-DPLK'!M22</f>
        <v>1977.4841553400001</v>
      </c>
      <c r="N22" s="74">
        <f>+'LAN-PPMP'!N22+'LAN-PPIP'!N22+'LAN-DPLK'!N22</f>
        <v>1976.0250210429999</v>
      </c>
      <c r="O22" s="74">
        <f>+'LAN-PPMP'!O22+'LAN-PPIP'!O22+'LAN-DPLK'!O22</f>
        <v>1975.086806974</v>
      </c>
    </row>
    <row r="23" spans="1:16">
      <c r="A23" s="14">
        <v>21</v>
      </c>
      <c r="B23" s="15" t="s">
        <v>130</v>
      </c>
      <c r="C23" s="74">
        <f>+'LAN-PPMP'!C23+'LAN-PPIP'!C23+'LAN-DPLK'!C23</f>
        <v>7656.0970123548705</v>
      </c>
      <c r="D23" s="74">
        <f>+'LAN-PPMP'!D23+'LAN-PPIP'!D23+'LAN-DPLK'!D23</f>
        <v>7610.1742709148702</v>
      </c>
      <c r="E23" s="74">
        <f>+'LAN-PPMP'!E23+'LAN-PPIP'!E23+'LAN-DPLK'!E23</f>
        <v>7604.7241234468702</v>
      </c>
      <c r="F23" s="74">
        <f>+'LAN-PPMP'!F23+'LAN-PPIP'!F23+'LAN-DPLK'!F23</f>
        <v>7604.3541222048698</v>
      </c>
      <c r="G23" s="74">
        <f>+'LAN-PPMP'!G23+'LAN-PPIP'!G23+'LAN-DPLK'!G23</f>
        <v>7559.6843375078706</v>
      </c>
      <c r="H23" s="74">
        <f>+'LAN-PPMP'!H23+'LAN-PPIP'!H23+'LAN-DPLK'!H23</f>
        <v>7561.8446685608706</v>
      </c>
      <c r="I23" s="74">
        <f>+'LAN-PPMP'!I23+'LAN-PPIP'!I23+'LAN-DPLK'!I23</f>
        <v>7571.4730248818705</v>
      </c>
      <c r="J23" s="74">
        <f>+'LAN-PPMP'!J23+'LAN-PPIP'!J23+'LAN-DPLK'!J23</f>
        <v>7672.0876515788705</v>
      </c>
      <c r="K23" s="74">
        <f>+'LAN-PPMP'!K23+'LAN-PPIP'!K23+'LAN-DPLK'!K23</f>
        <v>7675.85034050987</v>
      </c>
      <c r="L23" s="74">
        <f>+'LAN-PPMP'!L23+'LAN-PPIP'!L23+'LAN-DPLK'!L23</f>
        <v>7721.3137720928707</v>
      </c>
      <c r="M23" s="74">
        <f>+'LAN-PPMP'!M23+'LAN-PPIP'!M23+'LAN-DPLK'!M23</f>
        <v>7706.4841680538702</v>
      </c>
      <c r="N23" s="74">
        <f>+'LAN-PPMP'!N23+'LAN-PPIP'!N23+'LAN-DPLK'!N23</f>
        <v>7666.76482845387</v>
      </c>
      <c r="O23" s="74">
        <f>+'LAN-PPMP'!O23+'LAN-PPIP'!O23+'LAN-DPLK'!O23</f>
        <v>7664.4614540428702</v>
      </c>
    </row>
    <row r="24" spans="1:16">
      <c r="A24" s="14">
        <v>22</v>
      </c>
      <c r="B24" s="71" t="s">
        <v>13</v>
      </c>
      <c r="C24" s="76">
        <f>+'LAN-PPMP'!C24+'LAN-PPIP'!C24+'LAN-DPLK'!C24</f>
        <v>275371.16020848107</v>
      </c>
      <c r="D24" s="76">
        <f>+'LAN-PPMP'!D24+'LAN-PPIP'!D24+'LAN-DPLK'!D24</f>
        <v>278839.76815350004</v>
      </c>
      <c r="E24" s="76">
        <f>+'LAN-PPMP'!E24+'LAN-PPIP'!E24+'LAN-DPLK'!E24</f>
        <v>282913.11155715061</v>
      </c>
      <c r="F24" s="76">
        <f>+'LAN-PPMP'!F24+'LAN-PPIP'!F24+'LAN-DPLK'!F24</f>
        <v>286499.32958553487</v>
      </c>
      <c r="G24" s="76">
        <f>+'LAN-PPMP'!G24+'LAN-PPIP'!G24+'LAN-DPLK'!G24</f>
        <v>284026.22522037796</v>
      </c>
      <c r="H24" s="76">
        <f>+'LAN-PPMP'!H24+'LAN-PPIP'!H24+'LAN-DPLK'!H24</f>
        <v>287368.52189704194</v>
      </c>
      <c r="I24" s="76">
        <f>+'LAN-PPMP'!I24+'LAN-PPIP'!I24+'LAN-DPLK'!I24</f>
        <v>295548.22592732077</v>
      </c>
      <c r="J24" s="76">
        <f>+'LAN-PPMP'!J24+'LAN-PPIP'!J24+'LAN-DPLK'!J24</f>
        <v>305831.56354813371</v>
      </c>
      <c r="K24" s="76">
        <f>+'LAN-PPMP'!K24+'LAN-PPIP'!K24+'LAN-DPLK'!K24</f>
        <v>304066.74169647042</v>
      </c>
      <c r="L24" s="76">
        <f>+'LAN-PPMP'!L24+'LAN-PPIP'!L24+'LAN-DPLK'!L24</f>
        <v>306174.70006756636</v>
      </c>
      <c r="M24" s="76">
        <f>+'LAN-PPMP'!M24+'LAN-PPIP'!M24+'LAN-DPLK'!M24</f>
        <v>303705.66941568762</v>
      </c>
      <c r="N24" s="76">
        <f>+'LAN-PPMP'!N24+'LAN-PPIP'!N24+'LAN-DPLK'!N24</f>
        <v>304526.44633922423</v>
      </c>
      <c r="O24" s="76">
        <f>+'LAN-PPMP'!O24+'LAN-PPIP'!O24+'LAN-DPLK'!O24</f>
        <v>306456.32162148569</v>
      </c>
    </row>
    <row r="25" spans="1:16">
      <c r="A25" s="14">
        <v>23</v>
      </c>
      <c r="B25" s="15" t="s">
        <v>14</v>
      </c>
      <c r="C25" s="75">
        <f>+'LAN-PPMP'!C25+'LAN-PPIP'!C25+'LAN-DPLK'!C25</f>
        <v>1604.5148780138334</v>
      </c>
      <c r="D25" s="75">
        <f>+'LAN-PPMP'!D25+'LAN-PPIP'!D25+'LAN-DPLK'!D25</f>
        <v>1991.1668999583903</v>
      </c>
      <c r="E25" s="75">
        <f>+'LAN-PPMP'!E25+'LAN-PPIP'!E25+'LAN-DPLK'!E25</f>
        <v>2383.8074512252642</v>
      </c>
      <c r="F25" s="75">
        <f>+'LAN-PPMP'!F25+'LAN-PPIP'!F25+'LAN-DPLK'!F25</f>
        <v>2422.0480255752991</v>
      </c>
      <c r="G25" s="75">
        <f>+'LAN-PPMP'!G25+'LAN-PPIP'!G25+'LAN-DPLK'!G25</f>
        <v>2114.0025814699784</v>
      </c>
      <c r="H25" s="75">
        <f>+'LAN-PPMP'!H25+'LAN-PPIP'!H25+'LAN-DPLK'!H25</f>
        <v>2068.8307368014744</v>
      </c>
      <c r="I25" s="75">
        <f>+'LAN-PPMP'!I25+'LAN-PPIP'!I25+'LAN-DPLK'!I25</f>
        <v>2755.8525550455324</v>
      </c>
      <c r="J25" s="75">
        <f>+'LAN-PPMP'!J25+'LAN-PPIP'!J25+'LAN-DPLK'!J25</f>
        <v>1831.4245830621392</v>
      </c>
      <c r="K25" s="75">
        <f>+'LAN-PPMP'!K25+'LAN-PPIP'!K25+'LAN-DPLK'!K25</f>
        <v>1887.9785760942223</v>
      </c>
      <c r="L25" s="75">
        <f>+'LAN-PPMP'!L25+'LAN-PPIP'!L25+'LAN-DPLK'!L25</f>
        <v>1772.0704751173664</v>
      </c>
      <c r="M25" s="75">
        <f>+'LAN-PPMP'!M25+'LAN-PPIP'!M25+'LAN-DPLK'!M25</f>
        <v>1545.8420532854175</v>
      </c>
      <c r="N25" s="75">
        <f>+'LAN-PPMP'!N25+'LAN-PPIP'!N25+'LAN-DPLK'!N25</f>
        <v>1893.9407445072366</v>
      </c>
      <c r="O25" s="75">
        <f>+'LAN-PPMP'!O25+'LAN-PPIP'!O25+'LAN-DPLK'!O25</f>
        <v>2153.9085984917283</v>
      </c>
    </row>
    <row r="26" spans="1:16">
      <c r="A26" s="14">
        <v>24</v>
      </c>
      <c r="B26" s="16" t="s">
        <v>15</v>
      </c>
      <c r="C26" s="75">
        <f>+'LAN-PPMP'!C26+'LAN-PPIP'!C26</f>
        <v>329.94074440436998</v>
      </c>
      <c r="D26" s="75">
        <f>+'LAN-PPMP'!D26+'LAN-PPIP'!D26</f>
        <v>322.5513586890367</v>
      </c>
      <c r="E26" s="75">
        <f>+'LAN-PPMP'!E26+'LAN-PPIP'!E26</f>
        <v>316.98181080311332</v>
      </c>
      <c r="F26" s="75">
        <f>+'LAN-PPMP'!F26+'LAN-PPIP'!F26</f>
        <v>316.24643400692003</v>
      </c>
      <c r="G26" s="75">
        <f>+'LAN-PPMP'!G26+'LAN-PPIP'!G26</f>
        <v>362.89123740091998</v>
      </c>
      <c r="H26" s="75">
        <f>+'LAN-PPMP'!H26+'LAN-PPIP'!H26</f>
        <v>371.25351709642996</v>
      </c>
      <c r="I26" s="75">
        <f>+'LAN-PPMP'!I26+'LAN-PPIP'!I26</f>
        <v>349.45604858845002</v>
      </c>
      <c r="J26" s="75">
        <f>+'LAN-PPMP'!J26+'LAN-PPIP'!J26</f>
        <v>171.45284587295001</v>
      </c>
      <c r="K26" s="75">
        <f>+'LAN-PPMP'!K26+'LAN-PPIP'!K26</f>
        <v>237.02020424795001</v>
      </c>
      <c r="L26" s="75">
        <f>+'LAN-PPMP'!L26+'LAN-PPIP'!L26</f>
        <v>235.95750629296003</v>
      </c>
      <c r="M26" s="75">
        <f>+'LAN-PPMP'!M26+'LAN-PPIP'!M26</f>
        <v>221.40294879795999</v>
      </c>
      <c r="N26" s="75">
        <f>+'LAN-PPMP'!N26+'LAN-PPIP'!N26</f>
        <v>199.19196636596001</v>
      </c>
      <c r="O26" s="75">
        <f>+'LAN-PPMP'!O26+'LAN-PPIP'!O26</f>
        <v>183.37734502270999</v>
      </c>
    </row>
    <row r="27" spans="1:16">
      <c r="A27" s="14">
        <v>25</v>
      </c>
      <c r="B27" s="16" t="s">
        <v>16</v>
      </c>
      <c r="C27" s="75">
        <f>+'LAN-PPMP'!C27+'LAN-PPIP'!C27</f>
        <v>63.832990174339997</v>
      </c>
      <c r="D27" s="75">
        <f>+'LAN-PPMP'!D27+'LAN-PPIP'!D27</f>
        <v>61.859507526673326</v>
      </c>
      <c r="E27" s="75">
        <f>+'LAN-PPMP'!E27+'LAN-PPIP'!E27</f>
        <v>58.678326894226672</v>
      </c>
      <c r="F27" s="75">
        <f>+'LAN-PPMP'!F27+'LAN-PPIP'!F27</f>
        <v>55.161606326949993</v>
      </c>
      <c r="G27" s="75">
        <f>+'LAN-PPMP'!G27+'LAN-PPIP'!G27</f>
        <v>126.42305858795</v>
      </c>
      <c r="H27" s="75">
        <f>+'LAN-PPMP'!H27+'LAN-PPIP'!H27</f>
        <v>62.105429722469999</v>
      </c>
      <c r="I27" s="75">
        <f>+'LAN-PPMP'!I27+'LAN-PPIP'!I27</f>
        <v>54.97096025495</v>
      </c>
      <c r="J27" s="75">
        <f>+'LAN-PPMP'!J27+'LAN-PPIP'!J27</f>
        <v>44.565588131950001</v>
      </c>
      <c r="K27" s="75">
        <f>+'LAN-PPMP'!K27+'LAN-PPIP'!K27</f>
        <v>51.326395705950006</v>
      </c>
      <c r="L27" s="75">
        <f>+'LAN-PPMP'!L27+'LAN-PPIP'!L27</f>
        <v>51.924485124949996</v>
      </c>
      <c r="M27" s="75">
        <f>+'LAN-PPMP'!M27+'LAN-PPIP'!M27</f>
        <v>47.247147858950001</v>
      </c>
      <c r="N27" s="75">
        <f>+'LAN-PPMP'!N27+'LAN-PPIP'!N27</f>
        <v>44.506118772950003</v>
      </c>
      <c r="O27" s="75">
        <f>+'LAN-PPMP'!O27+'LAN-PPIP'!O27</f>
        <v>67.63164270995</v>
      </c>
    </row>
    <row r="28" spans="1:16">
      <c r="A28" s="14">
        <v>26</v>
      </c>
      <c r="B28" s="16" t="s">
        <v>132</v>
      </c>
      <c r="C28" s="75">
        <f>+'LAN-PPMP'!C28+'LAN-PPIP'!C28</f>
        <v>1.2965829E-2</v>
      </c>
      <c r="D28" s="75">
        <f>+'LAN-PPMP'!D28+'LAN-PPIP'!D28</f>
        <v>1.8392089E-2</v>
      </c>
      <c r="E28" s="75">
        <f>+'LAN-PPMP'!E28+'LAN-PPIP'!E28</f>
        <v>1.8396816999999999E-2</v>
      </c>
      <c r="F28" s="75">
        <f>+'LAN-PPMP'!F28+'LAN-PPIP'!F28</f>
        <v>1.2970555E-2</v>
      </c>
      <c r="G28" s="75">
        <f>+'LAN-PPMP'!G28+'LAN-PPIP'!G28</f>
        <v>1.2970552999999999E-2</v>
      </c>
      <c r="H28" s="75">
        <f>+'LAN-PPMP'!H28+'LAN-PPIP'!H28</f>
        <v>1.8396815E-2</v>
      </c>
      <c r="I28" s="75">
        <f>+'LAN-PPMP'!I28+'LAN-PPIP'!I28</f>
        <v>1.0901872E-2</v>
      </c>
      <c r="J28" s="75">
        <f>+'LAN-PPMP'!J28+'LAN-PPIP'!J28</f>
        <v>1.8330085999999999E-2</v>
      </c>
      <c r="K28" s="75">
        <f>+'LAN-PPMP'!K28+'LAN-PPIP'!K28</f>
        <v>26.242627513000002</v>
      </c>
      <c r="L28" s="75">
        <f>+'LAN-PPMP'!L28+'LAN-PPIP'!L28</f>
        <v>75.211570703000007</v>
      </c>
      <c r="M28" s="75">
        <f>+'LAN-PPMP'!M28+'LAN-PPIP'!M28</f>
        <v>1.2377529999999999E-2</v>
      </c>
      <c r="N28" s="75">
        <f>+'LAN-PPMP'!N28+'LAN-PPIP'!N28</f>
        <v>1.1675605E-2</v>
      </c>
      <c r="O28" s="75">
        <f>+'LAN-PPMP'!O28+'LAN-PPIP'!O28</f>
        <v>1.1675605E-2</v>
      </c>
    </row>
    <row r="29" spans="1:16">
      <c r="A29" s="14">
        <v>27</v>
      </c>
      <c r="B29" s="16" t="s">
        <v>17</v>
      </c>
      <c r="C29" s="75">
        <f>'LAN-PPMP'!C29</f>
        <v>2389.8664272529199</v>
      </c>
      <c r="D29" s="75">
        <f>'LAN-PPMP'!D29</f>
        <v>2374.5936264019201</v>
      </c>
      <c r="E29" s="75">
        <f>'LAN-PPMP'!E29</f>
        <v>2365.9034637171098</v>
      </c>
      <c r="F29" s="75">
        <f>'LAN-PPMP'!F29</f>
        <v>2521.0691505671098</v>
      </c>
      <c r="G29" s="75">
        <f>'LAN-PPMP'!G29</f>
        <v>2463.32837888311</v>
      </c>
      <c r="H29" s="75">
        <f>'LAN-PPMP'!H29</f>
        <v>2308.0155186809197</v>
      </c>
      <c r="I29" s="75">
        <f>'LAN-PPMP'!I29</f>
        <v>2280.2327903914197</v>
      </c>
      <c r="J29" s="75">
        <f>'LAN-PPMP'!J29</f>
        <v>2055.7276046449201</v>
      </c>
      <c r="K29" s="75">
        <f>'LAN-PPMP'!K29</f>
        <v>2487.0856459599199</v>
      </c>
      <c r="L29" s="75">
        <f>'LAN-PPMP'!L29</f>
        <v>2305.1501767509199</v>
      </c>
      <c r="M29" s="75">
        <f>'LAN-PPMP'!M29</f>
        <v>3271.67067438292</v>
      </c>
      <c r="N29" s="75">
        <f>'LAN-PPMP'!N29</f>
        <v>3405.0581975149198</v>
      </c>
      <c r="O29" s="75">
        <f>'LAN-PPMP'!O29</f>
        <v>2546.6509742979201</v>
      </c>
    </row>
    <row r="30" spans="1:16">
      <c r="A30" s="14">
        <v>28</v>
      </c>
      <c r="B30" s="15" t="s">
        <v>18</v>
      </c>
      <c r="C30" s="75">
        <f>+'LAN-PPMP'!C30+'LAN-PPIP'!C29</f>
        <v>122.512913848</v>
      </c>
      <c r="D30" s="75">
        <f>+'LAN-PPMP'!D30+'LAN-PPIP'!D29</f>
        <v>123.973288091</v>
      </c>
      <c r="E30" s="75">
        <f>+'LAN-PPMP'!E30+'LAN-PPIP'!E29</f>
        <v>125.50962835899999</v>
      </c>
      <c r="F30" s="75">
        <f>+'LAN-PPMP'!F30+'LAN-PPIP'!F29</f>
        <v>127.02474275</v>
      </c>
      <c r="G30" s="75">
        <f>+'LAN-PPMP'!G30+'LAN-PPIP'!G29</f>
        <v>125.645148045</v>
      </c>
      <c r="H30" s="75">
        <f>+'LAN-PPMP'!H30+'LAN-PPIP'!H29</f>
        <v>127.65631153</v>
      </c>
      <c r="I30" s="75">
        <f>+'LAN-PPMP'!I30+'LAN-PPIP'!I29</f>
        <v>128.077007654</v>
      </c>
      <c r="J30" s="75">
        <f>+'LAN-PPMP'!J30+'LAN-PPIP'!J29</f>
        <v>112.23046047400027</v>
      </c>
      <c r="K30" s="75">
        <f>+'LAN-PPMP'!K30+'LAN-PPIP'!K29</f>
        <v>115.59353926700138</v>
      </c>
      <c r="L30" s="75">
        <f>+'LAN-PPMP'!L30+'LAN-PPIP'!L29</f>
        <v>116.97342562000094</v>
      </c>
      <c r="M30" s="75">
        <f>+'LAN-PPMP'!M30+'LAN-PPIP'!M29</f>
        <v>117.32967894600333</v>
      </c>
      <c r="N30" s="75">
        <f>+'LAN-PPMP'!N30+'LAN-PPIP'!N29</f>
        <v>74.919158285999856</v>
      </c>
      <c r="O30" s="75">
        <f>+'LAN-PPMP'!O30+'LAN-PPIP'!O29</f>
        <v>76.892093004003641</v>
      </c>
    </row>
    <row r="31" spans="1:16">
      <c r="A31" s="14">
        <v>29</v>
      </c>
      <c r="B31" s="15" t="s">
        <v>19</v>
      </c>
      <c r="C31" s="75">
        <f>+'LAN-PPMP'!C31+'LAN-PPIP'!C30+'LAN-DPLK'!C26</f>
        <v>429.93108809107775</v>
      </c>
      <c r="D31" s="75">
        <f>+'LAN-PPMP'!D31+'LAN-PPIP'!D30+'LAN-DPLK'!D26</f>
        <v>433.6399283683478</v>
      </c>
      <c r="E31" s="75">
        <f>+'LAN-PPMP'!E31+'LAN-PPIP'!E30+'LAN-DPLK'!E26</f>
        <v>443.10634658820766</v>
      </c>
      <c r="F31" s="75">
        <f>+'LAN-PPMP'!F31+'LAN-PPIP'!F30+'LAN-DPLK'!F26</f>
        <v>443.20352615059778</v>
      </c>
      <c r="G31" s="75">
        <f>+'LAN-PPMP'!G31+'LAN-PPIP'!G30+'LAN-DPLK'!G26</f>
        <v>456.25124847358785</v>
      </c>
      <c r="H31" s="75">
        <f>+'LAN-PPMP'!H31+'LAN-PPIP'!H30+'LAN-DPLK'!H26</f>
        <v>471.24272706415786</v>
      </c>
      <c r="I31" s="75">
        <f>+'LAN-PPMP'!I31+'LAN-PPIP'!I30+'LAN-DPLK'!I26</f>
        <v>443.36170533111783</v>
      </c>
      <c r="J31" s="75">
        <f>+'LAN-PPMP'!J31+'LAN-PPIP'!J30+'LAN-DPLK'!J26</f>
        <v>419.85889926614004</v>
      </c>
      <c r="K31" s="75">
        <f>+'LAN-PPMP'!K31+'LAN-PPIP'!K30+'LAN-DPLK'!K26</f>
        <v>398.95397700612</v>
      </c>
      <c r="L31" s="75">
        <f>+'LAN-PPMP'!L31+'LAN-PPIP'!L30+'LAN-DPLK'!L26</f>
        <v>412.26114988360001</v>
      </c>
      <c r="M31" s="75">
        <f>+'LAN-PPMP'!M31+'LAN-PPIP'!M30+'LAN-DPLK'!M26</f>
        <v>412.43751217992002</v>
      </c>
      <c r="N31" s="75">
        <f>+'LAN-PPMP'!N31+'LAN-PPIP'!N30+'LAN-DPLK'!N26</f>
        <v>423.60884785173778</v>
      </c>
      <c r="O31" s="75">
        <f>+'LAN-PPMP'!O31+'LAN-PPIP'!O30+'LAN-DPLK'!O26</f>
        <v>433.04169328881181</v>
      </c>
    </row>
    <row r="32" spans="1:16">
      <c r="A32" s="14">
        <v>30</v>
      </c>
      <c r="B32" s="15" t="s">
        <v>20</v>
      </c>
      <c r="C32" s="75">
        <f>+'LAN-PPMP'!C32+'LAN-PPIP'!C31+'LAN-DPLK'!C27</f>
        <v>444.81520036971745</v>
      </c>
      <c r="D32" s="75">
        <f>+'LAN-PPMP'!D32+'LAN-PPIP'!D31+'LAN-DPLK'!D27</f>
        <v>924.18015087499998</v>
      </c>
      <c r="E32" s="75">
        <f>+'LAN-PPMP'!E32+'LAN-PPIP'!E31+'LAN-DPLK'!E27</f>
        <v>1081.9394986444527</v>
      </c>
      <c r="F32" s="75">
        <f>+'LAN-PPMP'!F32+'LAN-PPIP'!F31+'LAN-DPLK'!F27</f>
        <v>1485.2952361207501</v>
      </c>
      <c r="G32" s="75">
        <f>+'LAN-PPMP'!G32+'LAN-PPIP'!G31+'LAN-DPLK'!G27</f>
        <v>1462.2417908244527</v>
      </c>
      <c r="H32" s="75">
        <f>+'LAN-PPMP'!H32+'LAN-PPIP'!H31+'LAN-DPLK'!H27</f>
        <v>2004.1605736016199</v>
      </c>
      <c r="I32" s="75">
        <f>+'LAN-PPMP'!I32+'LAN-PPIP'!I31+'LAN-DPLK'!I27</f>
        <v>742.12285803487737</v>
      </c>
      <c r="J32" s="75">
        <f>+'LAN-PPMP'!J32+'LAN-PPIP'!J31+'LAN-DPLK'!J27</f>
        <v>431.7814036050674</v>
      </c>
      <c r="K32" s="75">
        <f>+'LAN-PPMP'!K32+'LAN-PPIP'!K31+'LAN-DPLK'!K27</f>
        <v>512.55753789263258</v>
      </c>
      <c r="L32" s="75">
        <f>+'LAN-PPMP'!L32+'LAN-PPIP'!L31+'LAN-DPLK'!L27</f>
        <v>1315.2554922766326</v>
      </c>
      <c r="M32" s="75">
        <f>+'LAN-PPMP'!M32+'LAN-PPIP'!M31+'LAN-DPLK'!M27</f>
        <v>633.60224038863475</v>
      </c>
      <c r="N32" s="75">
        <f>+'LAN-PPMP'!N32+'LAN-PPIP'!N31+'LAN-DPLK'!N27</f>
        <v>456.1039121143574</v>
      </c>
      <c r="O32" s="75">
        <f>+'LAN-PPMP'!O32+'LAN-PPIP'!O31+'LAN-DPLK'!O27</f>
        <v>480.78100677163741</v>
      </c>
    </row>
    <row r="33" spans="1:15">
      <c r="A33" s="14">
        <v>31</v>
      </c>
      <c r="B33" s="15" t="s">
        <v>21</v>
      </c>
      <c r="C33" s="75">
        <f>+'LAN-PPMP'!C33+'LAN-PPIP'!C32+'LAN-DPLK'!C28</f>
        <v>2373.9546753273189</v>
      </c>
      <c r="D33" s="75">
        <f>+'LAN-PPMP'!D33+'LAN-PPIP'!D32+'LAN-DPLK'!D28</f>
        <v>2680.4332890815103</v>
      </c>
      <c r="E33" s="75">
        <f>+'LAN-PPMP'!E33+'LAN-PPIP'!E32+'LAN-DPLK'!E28</f>
        <v>2614.382960440631</v>
      </c>
      <c r="F33" s="75">
        <f>+'LAN-PPMP'!F33+'LAN-PPIP'!F32+'LAN-DPLK'!F28</f>
        <v>2668.7928533794225</v>
      </c>
      <c r="G33" s="75">
        <f>+'LAN-PPMP'!G33+'LAN-PPIP'!G32+'LAN-DPLK'!G28</f>
        <v>2566.0418996779431</v>
      </c>
      <c r="H33" s="75">
        <f>+'LAN-PPMP'!H33+'LAN-PPIP'!H32+'LAN-DPLK'!H28</f>
        <v>2920.0104675668417</v>
      </c>
      <c r="I33" s="75">
        <f>+'LAN-PPMP'!I33+'LAN-PPIP'!I32+'LAN-DPLK'!I28</f>
        <v>2399.5372188301544</v>
      </c>
      <c r="J33" s="75">
        <f>+'LAN-PPMP'!J33+'LAN-PPIP'!J32+'LAN-DPLK'!J28</f>
        <v>2552.0334583483336</v>
      </c>
      <c r="K33" s="75">
        <f>+'LAN-PPMP'!K33+'LAN-PPIP'!K32+'LAN-DPLK'!K28</f>
        <v>2910.8544239747735</v>
      </c>
      <c r="L33" s="75">
        <f>+'LAN-PPMP'!L33+'LAN-PPIP'!L32+'LAN-DPLK'!L28</f>
        <v>2910.5766008785868</v>
      </c>
      <c r="M33" s="75">
        <f>+'LAN-PPMP'!M33+'LAN-PPIP'!M32+'LAN-DPLK'!M28</f>
        <v>2771.9376896234139</v>
      </c>
      <c r="N33" s="75">
        <f>+'LAN-PPMP'!N33+'LAN-PPIP'!N32+'LAN-DPLK'!N28</f>
        <v>2968.5025801317965</v>
      </c>
      <c r="O33" s="75">
        <f>+'LAN-PPMP'!O33+'LAN-PPIP'!O32+'LAN-DPLK'!O28</f>
        <v>2461.4742613604872</v>
      </c>
    </row>
    <row r="34" spans="1:15">
      <c r="A34" s="14">
        <v>32</v>
      </c>
      <c r="B34" s="15" t="s">
        <v>22</v>
      </c>
      <c r="C34" s="75">
        <f>+'LAN-PPMP'!C34+'LAN-PPIP'!C33+'LAN-DPLK'!C29</f>
        <v>273.7100549921841</v>
      </c>
      <c r="D34" s="75">
        <f>+'LAN-PPMP'!D34+'LAN-PPIP'!D33+'LAN-DPLK'!D29</f>
        <v>219.3447986014441</v>
      </c>
      <c r="E34" s="75">
        <f>+'LAN-PPMP'!E34+'LAN-PPIP'!E33+'LAN-DPLK'!E29</f>
        <v>247.97965332894421</v>
      </c>
      <c r="F34" s="75">
        <f>+'LAN-PPMP'!F34+'LAN-PPIP'!F33+'LAN-DPLK'!F29</f>
        <v>250.77954842890409</v>
      </c>
      <c r="G34" s="75">
        <f>+'LAN-PPMP'!G34+'LAN-PPIP'!G33+'LAN-DPLK'!G29</f>
        <v>273.2690227496974</v>
      </c>
      <c r="H34" s="75">
        <f>+'LAN-PPMP'!H34+'LAN-PPIP'!H33+'LAN-DPLK'!H29</f>
        <v>242.08912109267422</v>
      </c>
      <c r="I34" s="75">
        <f>+'LAN-PPMP'!I34+'LAN-PPIP'!I33+'LAN-DPLK'!I29</f>
        <v>271.88945212723411</v>
      </c>
      <c r="J34" s="75">
        <f>+'LAN-PPMP'!J34+'LAN-PPIP'!J33+'LAN-DPLK'!J29</f>
        <v>183.23198417412408</v>
      </c>
      <c r="K34" s="75">
        <f>+'LAN-PPMP'!K34+'LAN-PPIP'!K33+'LAN-DPLK'!K29</f>
        <v>99.121810231244083</v>
      </c>
      <c r="L34" s="75">
        <f>+'LAN-PPMP'!L34+'LAN-PPIP'!L33+'LAN-DPLK'!L29</f>
        <v>244.97875297754621</v>
      </c>
      <c r="M34" s="75">
        <f>+'LAN-PPMP'!M34+'LAN-PPIP'!M33+'LAN-DPLK'!M29</f>
        <v>188.44589123089412</v>
      </c>
      <c r="N34" s="75">
        <f>+'LAN-PPMP'!N34+'LAN-PPIP'!N33+'LAN-DPLK'!N29</f>
        <v>266.00170466355405</v>
      </c>
      <c r="O34" s="75">
        <f>+'LAN-PPMP'!O34+'LAN-PPIP'!O33+'LAN-DPLK'!O29</f>
        <v>217.0243997826741</v>
      </c>
    </row>
    <row r="35" spans="1:15" ht="21">
      <c r="A35" s="14">
        <v>33</v>
      </c>
      <c r="B35" s="71" t="s">
        <v>23</v>
      </c>
      <c r="C35" s="77">
        <f>+'LAN-PPMP'!C35+'LAN-PPIP'!C34+'LAN-DPLK'!C30</f>
        <v>8033.0919383027604</v>
      </c>
      <c r="D35" s="77">
        <f>+'LAN-PPMP'!D35+'LAN-PPIP'!D34+'LAN-DPLK'!D30</f>
        <v>9131.7612396823242</v>
      </c>
      <c r="E35" s="77">
        <f>+'LAN-PPMP'!E35+'LAN-PPIP'!E34+'LAN-DPLK'!E30</f>
        <v>9638.3075368179489</v>
      </c>
      <c r="F35" s="77">
        <f>+'LAN-PPMP'!F35+'LAN-PPIP'!F34+'LAN-DPLK'!F30</f>
        <v>10289.634093860954</v>
      </c>
      <c r="G35" s="77">
        <f>+'LAN-PPMP'!G35+'LAN-PPIP'!G34+'LAN-DPLK'!G30</f>
        <v>9950.1073366656401</v>
      </c>
      <c r="H35" s="77">
        <f>+'LAN-PPMP'!H35+'LAN-PPIP'!H34+'LAN-DPLK'!H30</f>
        <v>10575.38279997159</v>
      </c>
      <c r="I35" s="77">
        <f>+'LAN-PPMP'!I35+'LAN-PPIP'!I34+'LAN-DPLK'!I30</f>
        <v>9425.5114981297338</v>
      </c>
      <c r="J35" s="77">
        <f>+'LAN-PPMP'!J35+'LAN-PPIP'!J34+'LAN-DPLK'!J30</f>
        <v>7802.3251576656248</v>
      </c>
      <c r="K35" s="77">
        <f>+'LAN-PPMP'!K35+'LAN-PPIP'!K34+'LAN-DPLK'!K30</f>
        <v>8726.7347378928134</v>
      </c>
      <c r="L35" s="77">
        <f>+'LAN-PPMP'!L35+'LAN-PPIP'!L34+'LAN-DPLK'!L30</f>
        <v>9440.3596356255621</v>
      </c>
      <c r="M35" s="77">
        <f>+'LAN-PPMP'!M35+'LAN-PPIP'!M34+'LAN-DPLK'!M30</f>
        <v>9209.9282142241136</v>
      </c>
      <c r="N35" s="77">
        <f>+'LAN-PPMP'!N35+'LAN-PPIP'!N34+'LAN-DPLK'!N30</f>
        <v>9731.8449058135175</v>
      </c>
      <c r="O35" s="77">
        <f>+'LAN-PPMP'!O35+'LAN-PPIP'!O34+'LAN-DPLK'!O30</f>
        <v>8620.7936903349218</v>
      </c>
    </row>
    <row r="36" spans="1:15">
      <c r="A36" s="14">
        <v>34</v>
      </c>
      <c r="B36" s="15" t="s">
        <v>24</v>
      </c>
      <c r="C36" s="75">
        <f>+'LAN-PPMP'!C36+'LAN-PPIP'!C35</f>
        <v>326.96905584899997</v>
      </c>
      <c r="D36" s="75">
        <f>+'LAN-PPMP'!D36+'LAN-PPIP'!D35</f>
        <v>335.80182084499995</v>
      </c>
      <c r="E36" s="75">
        <f>+'LAN-PPMP'!E36+'LAN-PPIP'!E35</f>
        <v>340.44188471899997</v>
      </c>
      <c r="F36" s="75">
        <f>+'LAN-PPMP'!F36+'LAN-PPIP'!F35</f>
        <v>341.93904848</v>
      </c>
      <c r="G36" s="75">
        <f>+'LAN-PPMP'!G36+'LAN-PPIP'!G35</f>
        <v>342.314564002</v>
      </c>
      <c r="H36" s="75">
        <f>+'LAN-PPMP'!H36+'LAN-PPIP'!H35</f>
        <v>341.67790851399997</v>
      </c>
      <c r="I36" s="75">
        <f>+'LAN-PPMP'!I36+'LAN-PPIP'!I35</f>
        <v>341.92031442400003</v>
      </c>
      <c r="J36" s="75">
        <f>+'LAN-PPMP'!J36+'LAN-PPIP'!J35</f>
        <v>342.46273762300001</v>
      </c>
      <c r="K36" s="75">
        <f>+'LAN-PPMP'!K36+'LAN-PPIP'!K35</f>
        <v>342.09102613699997</v>
      </c>
      <c r="L36" s="75">
        <f>+'LAN-PPMP'!L36+'LAN-PPIP'!L35</f>
        <v>341.90399486900003</v>
      </c>
      <c r="M36" s="75">
        <f>+'LAN-PPMP'!M36+'LAN-PPIP'!M35</f>
        <v>343.02104462400001</v>
      </c>
      <c r="N36" s="75">
        <f>+'LAN-PPMP'!N36+'LAN-PPIP'!N35</f>
        <v>342.44198001900332</v>
      </c>
      <c r="O36" s="75">
        <f>+'LAN-PPMP'!O36+'LAN-PPIP'!O35</f>
        <v>341.81560512699997</v>
      </c>
    </row>
    <row r="37" spans="1:15">
      <c r="A37" s="14">
        <v>35</v>
      </c>
      <c r="B37" s="15" t="s">
        <v>25</v>
      </c>
      <c r="C37" s="75">
        <f>+'LAN-PPMP'!C37+'LAN-PPIP'!C36</f>
        <v>18.610472085499993</v>
      </c>
      <c r="D37" s="75">
        <f>+'LAN-PPMP'!D37+'LAN-PPIP'!D36</f>
        <v>18.095837500416671</v>
      </c>
      <c r="E37" s="75">
        <f>+'LAN-PPMP'!E37+'LAN-PPIP'!E36</f>
        <v>18.031508022416666</v>
      </c>
      <c r="F37" s="75">
        <f>+'LAN-PPMP'!F37+'LAN-PPIP'!F36</f>
        <v>18.46915666933333</v>
      </c>
      <c r="G37" s="75">
        <f>+'LAN-PPMP'!G37+'LAN-PPIP'!G36</f>
        <v>18.025835037833332</v>
      </c>
      <c r="H37" s="75">
        <f>+'LAN-PPMP'!H37+'LAN-PPIP'!H36</f>
        <v>18.281986767083342</v>
      </c>
      <c r="I37" s="75">
        <f>+'LAN-PPMP'!I37+'LAN-PPIP'!I36</f>
        <v>18.638612081750001</v>
      </c>
      <c r="J37" s="75">
        <f>+'LAN-PPMP'!J37+'LAN-PPIP'!J36</f>
        <v>19.554913432194439</v>
      </c>
      <c r="K37" s="75">
        <f>+'LAN-PPMP'!K37+'LAN-PPIP'!K36</f>
        <v>19.17786085463889</v>
      </c>
      <c r="L37" s="75">
        <f>+'LAN-PPMP'!L37+'LAN-PPIP'!L36</f>
        <v>19.213588432083331</v>
      </c>
      <c r="M37" s="75">
        <f>+'LAN-PPMP'!M37+'LAN-PPIP'!M36</f>
        <v>18.775792952277772</v>
      </c>
      <c r="N37" s="75">
        <f>+'LAN-PPMP'!N37+'LAN-PPIP'!N36</f>
        <v>18.200773402472226</v>
      </c>
      <c r="O37" s="75">
        <f>+'LAN-PPMP'!O37+'LAN-PPIP'!O36</f>
        <v>17.592352712666671</v>
      </c>
    </row>
    <row r="38" spans="1:15">
      <c r="A38" s="14">
        <v>36</v>
      </c>
      <c r="B38" s="15" t="s">
        <v>26</v>
      </c>
      <c r="C38" s="75">
        <f>+'LAN-PPMP'!C38+'LAN-PPIP'!C37</f>
        <v>30.102513097253198</v>
      </c>
      <c r="D38" s="75">
        <f>+'LAN-PPMP'!D38+'LAN-PPIP'!D37</f>
        <v>29.72183837953542</v>
      </c>
      <c r="E38" s="75">
        <f>+'LAN-PPMP'!E38+'LAN-PPIP'!E37</f>
        <v>29.1965452276946</v>
      </c>
      <c r="F38" s="75">
        <f>+'LAN-PPMP'!F38+'LAN-PPIP'!F37</f>
        <v>28.684205908611304</v>
      </c>
      <c r="G38" s="75">
        <f>+'LAN-PPMP'!G38+'LAN-PPIP'!G37</f>
        <v>30.069662141589031</v>
      </c>
      <c r="H38" s="75">
        <f>+'LAN-PPMP'!H38+'LAN-PPIP'!H37</f>
        <v>29.770455682876708</v>
      </c>
      <c r="I38" s="75">
        <f>+'LAN-PPMP'!I38+'LAN-PPIP'!I37</f>
        <v>27.764937792151098</v>
      </c>
      <c r="J38" s="75">
        <f>+'LAN-PPMP'!J38+'LAN-PPIP'!J37</f>
        <v>30.032187617421531</v>
      </c>
      <c r="K38" s="75">
        <f>+'LAN-PPMP'!K38+'LAN-PPIP'!K37</f>
        <v>29.601760974392221</v>
      </c>
      <c r="L38" s="75">
        <f>+'LAN-PPMP'!L38+'LAN-PPIP'!L37</f>
        <v>29.37978596736443</v>
      </c>
      <c r="M38" s="75">
        <f>+'LAN-PPMP'!M38+'LAN-PPIP'!M37</f>
        <v>28.74953755432665</v>
      </c>
      <c r="N38" s="75">
        <f>+'LAN-PPMP'!N38+'LAN-PPIP'!N37</f>
        <v>28.57757224033001</v>
      </c>
      <c r="O38" s="75">
        <f>+'LAN-PPMP'!O38+'LAN-PPIP'!O37</f>
        <v>28.216223975090131</v>
      </c>
    </row>
    <row r="39" spans="1:15">
      <c r="A39" s="14">
        <v>37</v>
      </c>
      <c r="B39" s="15" t="s">
        <v>27</v>
      </c>
      <c r="C39" s="75">
        <f>+'LAN-PPMP'!C39+'LAN-PPIP'!C38</f>
        <v>13.60452863055289</v>
      </c>
      <c r="D39" s="75">
        <f>+'LAN-PPMP'!D39+'LAN-PPIP'!D38</f>
        <v>13.32146243360846</v>
      </c>
      <c r="E39" s="75">
        <f>+'LAN-PPMP'!E39+'LAN-PPIP'!E38</f>
        <v>13.239840042327351</v>
      </c>
      <c r="F39" s="75">
        <f>+'LAN-PPMP'!F39+'LAN-PPIP'!F38</f>
        <v>13.173708595212901</v>
      </c>
      <c r="G39" s="75">
        <f>+'LAN-PPMP'!G39+'LAN-PPIP'!G38</f>
        <v>14.73488387414678</v>
      </c>
      <c r="H39" s="75">
        <f>+'LAN-PPMP'!H39+'LAN-PPIP'!H38</f>
        <v>14.537029372155681</v>
      </c>
      <c r="I39" s="75">
        <f>+'LAN-PPMP'!I39+'LAN-PPIP'!I38</f>
        <v>15.7581242882029</v>
      </c>
      <c r="J39" s="75">
        <f>+'LAN-PPMP'!J39+'LAN-PPIP'!J38</f>
        <v>22.148739000588453</v>
      </c>
      <c r="K39" s="75">
        <f>+'LAN-PPMP'!K39+'LAN-PPIP'!K38</f>
        <v>21.675251337720667</v>
      </c>
      <c r="L39" s="75">
        <f>+'LAN-PPMP'!L39+'LAN-PPIP'!L38</f>
        <v>21.204747739609569</v>
      </c>
      <c r="M39" s="75">
        <f>+'LAN-PPMP'!M39+'LAN-PPIP'!M38</f>
        <v>20.775328118994377</v>
      </c>
      <c r="N39" s="75">
        <f>+'LAN-PPMP'!N39+'LAN-PPIP'!N38</f>
        <v>20.369546399127014</v>
      </c>
      <c r="O39" s="75">
        <f>+'LAN-PPMP'!O39+'LAN-PPIP'!O38</f>
        <v>19.907138355268422</v>
      </c>
    </row>
    <row r="40" spans="1:15">
      <c r="A40" s="14">
        <v>38</v>
      </c>
      <c r="B40" s="15" t="s">
        <v>28</v>
      </c>
      <c r="C40" s="75">
        <f>+'LAN-PPMP'!C40+'LAN-PPIP'!C39</f>
        <v>6.1724195700000006</v>
      </c>
      <c r="D40" s="75">
        <f>+'LAN-PPMP'!D40+'LAN-PPIP'!D39</f>
        <v>5.9934108070000001</v>
      </c>
      <c r="E40" s="75">
        <f>+'LAN-PPMP'!E40+'LAN-PPIP'!E39</f>
        <v>5.8744879399999999</v>
      </c>
      <c r="F40" s="75">
        <f>+'LAN-PPMP'!F40+'LAN-PPIP'!F39</f>
        <v>5.7688873010000004</v>
      </c>
      <c r="G40" s="75">
        <f>+'LAN-PPMP'!G40+'LAN-PPIP'!G39</f>
        <v>6.0633342719999996</v>
      </c>
      <c r="H40" s="75">
        <f>+'LAN-PPMP'!H40+'LAN-PPIP'!H39</f>
        <v>9.9778759160000003</v>
      </c>
      <c r="I40" s="75">
        <f>+'LAN-PPMP'!I40+'LAN-PPIP'!I39</f>
        <v>7.1514847220000002</v>
      </c>
      <c r="J40" s="75">
        <f>+'LAN-PPMP'!J40+'LAN-PPIP'!J39</f>
        <v>7.2495042409999995</v>
      </c>
      <c r="K40" s="75">
        <f>+'LAN-PPMP'!K40+'LAN-PPIP'!K39</f>
        <v>5.3895209729999998</v>
      </c>
      <c r="L40" s="75">
        <f>+'LAN-PPMP'!L40+'LAN-PPIP'!L39</f>
        <v>5.3301285605000004</v>
      </c>
      <c r="M40" s="75">
        <f>+'LAN-PPMP'!M40+'LAN-PPIP'!M39</f>
        <v>8.1296626720000003</v>
      </c>
      <c r="N40" s="75">
        <f>+'LAN-PPMP'!N40+'LAN-PPIP'!N39</f>
        <v>8.0205576759999992</v>
      </c>
      <c r="O40" s="75">
        <f>+'LAN-PPMP'!O40+'LAN-PPIP'!O39</f>
        <v>7.7048225779999999</v>
      </c>
    </row>
    <row r="41" spans="1:15">
      <c r="A41" s="14">
        <v>39</v>
      </c>
      <c r="B41" s="71" t="s">
        <v>29</v>
      </c>
      <c r="C41" s="76">
        <f>+'LAN-PPMP'!C41+'LAN-PPIP'!C40</f>
        <v>395.45898923230607</v>
      </c>
      <c r="D41" s="76">
        <f>+'LAN-PPMP'!D41+'LAN-PPIP'!D40</f>
        <v>402.93436996556051</v>
      </c>
      <c r="E41" s="76">
        <f>+'LAN-PPMP'!E41+'LAN-PPIP'!E40</f>
        <v>406.78426595143861</v>
      </c>
      <c r="F41" s="76">
        <f>+'LAN-PPMP'!F41+'LAN-PPIP'!F40</f>
        <v>408.0350069541575</v>
      </c>
      <c r="G41" s="76">
        <f>+'LAN-PPMP'!G41+'LAN-PPIP'!G40</f>
        <v>411.20827932756919</v>
      </c>
      <c r="H41" s="76">
        <f>+'LAN-PPMP'!H41+'LAN-PPIP'!H40</f>
        <v>414.24525625211567</v>
      </c>
      <c r="I41" s="76">
        <f>+'LAN-PPMP'!I41+'LAN-PPIP'!I40</f>
        <v>411.23347330810395</v>
      </c>
      <c r="J41" s="76">
        <f>+'LAN-PPMP'!J41+'LAN-PPIP'!J40</f>
        <v>421.44808191420441</v>
      </c>
      <c r="K41" s="76">
        <f>+'LAN-PPMP'!K41+'LAN-PPIP'!K40</f>
        <v>417.93542027675181</v>
      </c>
      <c r="L41" s="76">
        <f>+'LAN-PPMP'!L41+'LAN-PPIP'!L40</f>
        <v>417.0322455685573</v>
      </c>
      <c r="M41" s="76">
        <f>+'LAN-PPMP'!M41+'LAN-PPIP'!M40</f>
        <v>419.45136592159872</v>
      </c>
      <c r="N41" s="76">
        <f>+'LAN-PPMP'!N41+'LAN-PPIP'!N40</f>
        <v>417.61042973693259</v>
      </c>
      <c r="O41" s="76">
        <f>+'LAN-PPMP'!O41+'LAN-PPIP'!O40</f>
        <v>415.23614274802532</v>
      </c>
    </row>
    <row r="42" spans="1:15">
      <c r="A42" s="14">
        <v>40</v>
      </c>
      <c r="B42" s="71" t="s">
        <v>30</v>
      </c>
      <c r="C42" s="76">
        <f>+'LAN-PPMP'!C42+'LAN-PPIP'!C41</f>
        <v>727.45783147278007</v>
      </c>
      <c r="D42" s="76">
        <f>+'LAN-PPMP'!D42+'LAN-PPIP'!D41</f>
        <v>631.12418652977999</v>
      </c>
      <c r="E42" s="76">
        <f>+'LAN-PPMP'!E42+'LAN-PPIP'!E41</f>
        <v>645.84647441677998</v>
      </c>
      <c r="F42" s="76">
        <f>+'LAN-PPMP'!F42+'LAN-PPIP'!F41</f>
        <v>642.63511838378008</v>
      </c>
      <c r="G42" s="76">
        <f>+'LAN-PPMP'!G42+'LAN-PPIP'!G41</f>
        <v>656.33037522478003</v>
      </c>
      <c r="H42" s="76">
        <f>+'LAN-PPMP'!H42+'LAN-PPIP'!H41</f>
        <v>651.38851407677998</v>
      </c>
      <c r="I42" s="76">
        <f>+'LAN-PPMP'!I42+'LAN-PPIP'!I41</f>
        <v>652.51180890478008</v>
      </c>
      <c r="J42" s="76">
        <f>+'LAN-PPMP'!J42+'LAN-PPIP'!J41</f>
        <v>614.82675883599995</v>
      </c>
      <c r="K42" s="76">
        <f>+'LAN-PPMP'!K42+'LAN-PPIP'!K41</f>
        <v>599.314903233</v>
      </c>
      <c r="L42" s="76">
        <f>+'LAN-PPMP'!L42+'LAN-PPIP'!L41</f>
        <v>391.64691637799996</v>
      </c>
      <c r="M42" s="76">
        <f>+'LAN-PPMP'!M42+'LAN-PPIP'!M41</f>
        <v>407.86621623899998</v>
      </c>
      <c r="N42" s="76">
        <f>+'LAN-PPMP'!N42+'LAN-PPIP'!N41</f>
        <v>399.28310844599997</v>
      </c>
      <c r="O42" s="76">
        <f>+'LAN-PPMP'!O42+'LAN-PPIP'!O41</f>
        <v>390.15766745299999</v>
      </c>
    </row>
    <row r="43" spans="1:15">
      <c r="A43" s="14">
        <v>41</v>
      </c>
      <c r="B43" s="71" t="s">
        <v>31</v>
      </c>
      <c r="C43" s="76">
        <f>+'LAN-PPMP'!C43+'LAN-PPIP'!C42+'LAN-DPLK'!C31</f>
        <v>284527.16896748892</v>
      </c>
      <c r="D43" s="76">
        <f>+'LAN-PPMP'!D43+'LAN-PPIP'!D42+'LAN-DPLK'!D31</f>
        <v>289005.58794967778</v>
      </c>
      <c r="E43" s="76">
        <f>+'LAN-PPMP'!E43+'LAN-PPIP'!E42+'LAN-DPLK'!E31</f>
        <v>293604.04983433674</v>
      </c>
      <c r="F43" s="76">
        <f>+'LAN-PPMP'!F43+'LAN-PPIP'!F42+'LAN-DPLK'!F31</f>
        <v>297839.63380473381</v>
      </c>
      <c r="G43" s="76">
        <f>+'LAN-PPMP'!G43+'LAN-PPIP'!G42+'LAN-DPLK'!G31</f>
        <v>295043.87121159595</v>
      </c>
      <c r="H43" s="76">
        <f>+'LAN-PPMP'!H43+'LAN-PPIP'!H42+'LAN-DPLK'!H31</f>
        <v>299009.53846734238</v>
      </c>
      <c r="I43" s="76">
        <f>+'LAN-PPMP'!I43+'LAN-PPIP'!I42+'LAN-DPLK'!I31</f>
        <v>306037.48270766344</v>
      </c>
      <c r="J43" s="76">
        <f>+'LAN-PPMP'!J43+'LAN-PPIP'!J42+'LAN-DPLK'!J31</f>
        <v>314670.16354654962</v>
      </c>
      <c r="K43" s="76">
        <f>+'LAN-PPMP'!K43+'LAN-PPIP'!K42+'LAN-DPLK'!K31</f>
        <v>313810.72675787308</v>
      </c>
      <c r="L43" s="76">
        <f>+'LAN-PPMP'!L43+'LAN-PPIP'!L42+'LAN-DPLK'!L31</f>
        <v>316423.73886513838</v>
      </c>
      <c r="M43" s="76">
        <f>+'LAN-PPMP'!M43+'LAN-PPIP'!M42+'LAN-DPLK'!M31</f>
        <v>313742.91521207237</v>
      </c>
      <c r="N43" s="76">
        <f>+'LAN-PPMP'!N43+'LAN-PPIP'!N42+'LAN-DPLK'!N31</f>
        <v>315075.18478322064</v>
      </c>
      <c r="O43" s="76">
        <f>+'LAN-PPMP'!O43+'LAN-PPIP'!O42+'LAN-DPLK'!O31</f>
        <v>315882.50912202167</v>
      </c>
    </row>
    <row r="44" spans="1:15">
      <c r="A44" s="14">
        <v>42</v>
      </c>
      <c r="B44" s="15" t="s">
        <v>134</v>
      </c>
      <c r="C44" s="75">
        <f>+'LAN-PPMP'!C44+'LAN-PPIP'!C43+'LAN-DPLK'!C32</f>
        <v>237.0678833836098</v>
      </c>
      <c r="D44" s="75">
        <f>+'LAN-PPMP'!D44+'LAN-PPIP'!D43+'LAN-DPLK'!D32</f>
        <v>251.14488896970465</v>
      </c>
      <c r="E44" s="75">
        <f>+'LAN-PPMP'!E44+'LAN-PPIP'!E43+'LAN-DPLK'!E32</f>
        <v>296.3995666865012</v>
      </c>
      <c r="F44" s="75">
        <f>+'LAN-PPMP'!F44+'LAN-PPIP'!F43+'LAN-DPLK'!F32</f>
        <v>264.585802562764</v>
      </c>
      <c r="G44" s="75">
        <f>+'LAN-PPMP'!G44+'LAN-PPIP'!G43+'LAN-DPLK'!G32</f>
        <v>248.21685113421069</v>
      </c>
      <c r="H44" s="75">
        <f>+'LAN-PPMP'!H44+'LAN-PPIP'!H43+'LAN-DPLK'!H32</f>
        <v>240.78598498879231</v>
      </c>
      <c r="I44" s="75">
        <f>+'LAN-PPMP'!I44+'LAN-PPIP'!I43+'LAN-DPLK'!I32</f>
        <v>238.8399021026413</v>
      </c>
      <c r="J44" s="75">
        <f>+'LAN-PPMP'!J44+'LAN-PPIP'!J43+'LAN-DPLK'!J32</f>
        <v>373.59840459027225</v>
      </c>
      <c r="K44" s="75">
        <f>+'LAN-PPMP'!K44+'LAN-PPIP'!K43+'LAN-DPLK'!K32</f>
        <v>325.8122323772244</v>
      </c>
      <c r="L44" s="75">
        <f>+'LAN-PPMP'!L44+'LAN-PPIP'!L43+'LAN-DPLK'!L32</f>
        <v>278.57165465207004</v>
      </c>
      <c r="M44" s="75">
        <f>+'LAN-PPMP'!M44+'LAN-PPIP'!M43+'LAN-DPLK'!M32</f>
        <v>269.88052074342227</v>
      </c>
      <c r="N44" s="75">
        <f>+'LAN-PPMP'!N44+'LAN-PPIP'!N43+'LAN-DPLK'!N32</f>
        <v>256.2307729794577</v>
      </c>
      <c r="O44" s="75">
        <f>+'LAN-PPMP'!O44+'LAN-PPIP'!O43+'LAN-DPLK'!O32</f>
        <v>254.56191049798221</v>
      </c>
    </row>
    <row r="45" spans="1:15">
      <c r="A45" s="14">
        <v>43</v>
      </c>
      <c r="B45" s="15" t="s">
        <v>135</v>
      </c>
      <c r="C45" s="75">
        <f>+'LAN-PPMP'!C45+'LAN-PPIP'!C44+'LAN-DPLK'!C33</f>
        <v>1.5842671779999999</v>
      </c>
      <c r="D45" s="75">
        <f>+'LAN-PPMP'!D45+'LAN-PPIP'!D44+'LAN-DPLK'!D33</f>
        <v>1.342829375</v>
      </c>
      <c r="E45" s="75">
        <f>+'LAN-PPMP'!E45+'LAN-PPIP'!E44+'LAN-DPLK'!E33</f>
        <v>0</v>
      </c>
      <c r="F45" s="75">
        <f>+'LAN-PPMP'!F45+'LAN-PPIP'!F44+'LAN-DPLK'!F33</f>
        <v>0</v>
      </c>
      <c r="G45" s="75">
        <f>+'LAN-PPMP'!G45+'LAN-PPIP'!G44+'LAN-DPLK'!G33</f>
        <v>0</v>
      </c>
      <c r="H45" s="75">
        <f>+'LAN-PPMP'!H45+'LAN-PPIP'!H44+'LAN-DPLK'!H33</f>
        <v>0</v>
      </c>
      <c r="I45" s="75">
        <f>+'LAN-PPMP'!I45+'LAN-PPIP'!I44+'LAN-DPLK'!I33</f>
        <v>0.48992706899999999</v>
      </c>
      <c r="J45" s="75">
        <f>+'LAN-PPMP'!J45+'LAN-PPIP'!J44+'LAN-DPLK'!J33</f>
        <v>0</v>
      </c>
      <c r="K45" s="75">
        <f>+'LAN-PPMP'!K45+'LAN-PPIP'!K44+'LAN-DPLK'!K33</f>
        <v>0</v>
      </c>
      <c r="L45" s="75">
        <f>+'LAN-PPMP'!L45+'LAN-PPIP'!L44+'LAN-DPLK'!L33</f>
        <v>0</v>
      </c>
      <c r="M45" s="75">
        <f>+'LAN-PPMP'!M45+'LAN-PPIP'!M44+'LAN-DPLK'!M33</f>
        <v>3.1695040000000001E-3</v>
      </c>
      <c r="N45" s="75">
        <f>+'LAN-PPMP'!N45+'LAN-PPIP'!N44+'LAN-DPLK'!N33</f>
        <v>0</v>
      </c>
      <c r="O45" s="75">
        <f>+'LAN-PPMP'!O45+'LAN-PPIP'!O44+'LAN-DPLK'!O33</f>
        <v>0</v>
      </c>
    </row>
    <row r="46" spans="1:15">
      <c r="A46" s="14">
        <v>44</v>
      </c>
      <c r="B46" s="15" t="s">
        <v>136</v>
      </c>
      <c r="C46" s="75">
        <f>+'LAN-PPMP'!C46+'LAN-PPIP'!C45+'LAN-DPLK'!C34</f>
        <v>187.89549586941445</v>
      </c>
      <c r="D46" s="75">
        <f>+'LAN-PPMP'!D46+'LAN-PPIP'!D45+'LAN-DPLK'!D34</f>
        <v>503.70854972980442</v>
      </c>
      <c r="E46" s="75">
        <f>+'LAN-PPMP'!E46+'LAN-PPIP'!E45+'LAN-DPLK'!E34</f>
        <v>247.95944086181447</v>
      </c>
      <c r="F46" s="75">
        <f>+'LAN-PPMP'!F46+'LAN-PPIP'!F45+'LAN-DPLK'!F34</f>
        <v>758.01548520997449</v>
      </c>
      <c r="G46" s="75">
        <f>+'LAN-PPMP'!G46+'LAN-PPIP'!G45+'LAN-DPLK'!G34</f>
        <v>672.58831614268456</v>
      </c>
      <c r="H46" s="75">
        <f>+'LAN-PPMP'!H46+'LAN-PPIP'!H45+'LAN-DPLK'!H34</f>
        <v>265.4307920079745</v>
      </c>
      <c r="I46" s="75">
        <f>+'LAN-PPMP'!I46+'LAN-PPIP'!I45+'LAN-DPLK'!I34</f>
        <v>361.06211436125443</v>
      </c>
      <c r="J46" s="75">
        <f>+'LAN-PPMP'!J46+'LAN-PPIP'!J45+'LAN-DPLK'!J34</f>
        <v>485.76429409397446</v>
      </c>
      <c r="K46" s="75">
        <f>+'LAN-PPMP'!K46+'LAN-PPIP'!K45+'LAN-DPLK'!K34</f>
        <v>324.56480836272442</v>
      </c>
      <c r="L46" s="75">
        <f>+'LAN-PPMP'!L46+'LAN-PPIP'!L45+'LAN-DPLK'!L34</f>
        <v>1194.1563028269745</v>
      </c>
      <c r="M46" s="75">
        <f>+'LAN-PPMP'!M46+'LAN-PPIP'!M45+'LAN-DPLK'!M34</f>
        <v>539.10519769097448</v>
      </c>
      <c r="N46" s="75">
        <f>+'LAN-PPMP'!N46+'LAN-PPIP'!N45+'LAN-DPLK'!N34</f>
        <v>292.85200595674445</v>
      </c>
      <c r="O46" s="75">
        <f>+'LAN-PPMP'!O46+'LAN-PPIP'!O45+'LAN-DPLK'!O34</f>
        <v>176.55810727197445</v>
      </c>
    </row>
    <row r="47" spans="1:15">
      <c r="A47" s="14">
        <v>45</v>
      </c>
      <c r="B47" s="15" t="s">
        <v>137</v>
      </c>
      <c r="C47" s="75">
        <f>+'LAN-PPMP'!C47+'LAN-PPIP'!C46+'LAN-DPLK'!C35</f>
        <v>663.77734467312007</v>
      </c>
      <c r="D47" s="75">
        <f>+'LAN-PPMP'!D47+'LAN-PPIP'!D46+'LAN-DPLK'!D35</f>
        <v>645.67226927341994</v>
      </c>
      <c r="E47" s="75">
        <f>+'LAN-PPMP'!E47+'LAN-PPIP'!E46+'LAN-DPLK'!E35</f>
        <v>612.98520661335999</v>
      </c>
      <c r="F47" s="75">
        <f>+'LAN-PPMP'!F47+'LAN-PPIP'!F46+'LAN-DPLK'!F35</f>
        <v>605.51643285370994</v>
      </c>
      <c r="G47" s="75">
        <f>+'LAN-PPMP'!G47+'LAN-PPIP'!G46+'LAN-DPLK'!G35</f>
        <v>585.70032663318</v>
      </c>
      <c r="H47" s="75">
        <f>+'LAN-PPMP'!H47+'LAN-PPIP'!H46+'LAN-DPLK'!H35</f>
        <v>556.1092100904001</v>
      </c>
      <c r="I47" s="75">
        <f>+'LAN-PPMP'!I47+'LAN-PPIP'!I46+'LAN-DPLK'!I35</f>
        <v>545.3503187900501</v>
      </c>
      <c r="J47" s="75">
        <f>+'LAN-PPMP'!J47+'LAN-PPIP'!J46+'LAN-DPLK'!J35</f>
        <v>558.46659131042998</v>
      </c>
      <c r="K47" s="75">
        <f>+'LAN-PPMP'!K47+'LAN-PPIP'!K46+'LAN-DPLK'!K35</f>
        <v>757.80615506276001</v>
      </c>
      <c r="L47" s="75">
        <f>+'LAN-PPMP'!L47+'LAN-PPIP'!L46+'LAN-DPLK'!L35</f>
        <v>351.51325428856001</v>
      </c>
      <c r="M47" s="75">
        <f>+'LAN-PPMP'!M47+'LAN-PPIP'!M46+'LAN-DPLK'!M35</f>
        <v>456.69281737373007</v>
      </c>
      <c r="N47" s="75">
        <f>+'LAN-PPMP'!N47+'LAN-PPIP'!N46+'LAN-DPLK'!N35</f>
        <v>441.21434419464998</v>
      </c>
      <c r="O47" s="75">
        <f>+'LAN-PPMP'!O47+'LAN-PPIP'!O46+'LAN-DPLK'!O35</f>
        <v>401.10029639290997</v>
      </c>
    </row>
    <row r="48" spans="1:15">
      <c r="A48" s="14">
        <v>46</v>
      </c>
      <c r="B48" s="15" t="s">
        <v>138</v>
      </c>
      <c r="C48" s="75">
        <f>+'LAN-PPMP'!C48+'LAN-PPIP'!C47+'LAN-DPLK'!C36</f>
        <v>237.31898234339343</v>
      </c>
      <c r="D48" s="75">
        <f>+'LAN-PPMP'!D48+'LAN-PPIP'!D47+'LAN-DPLK'!D36</f>
        <v>235.56476283334587</v>
      </c>
      <c r="E48" s="75">
        <f>+'LAN-PPMP'!E48+'LAN-PPIP'!E47+'LAN-DPLK'!E36</f>
        <v>225.44067467359801</v>
      </c>
      <c r="F48" s="75">
        <f>+'LAN-PPMP'!F48+'LAN-PPIP'!F47+'LAN-DPLK'!F36</f>
        <v>213.28522873896623</v>
      </c>
      <c r="G48" s="75">
        <f>+'LAN-PPMP'!G48+'LAN-PPIP'!G47+'LAN-DPLK'!G36</f>
        <v>219.33673941713928</v>
      </c>
      <c r="H48" s="75">
        <f>+'LAN-PPMP'!H48+'LAN-PPIP'!H47+'LAN-DPLK'!H36</f>
        <v>206.70103766853845</v>
      </c>
      <c r="I48" s="75">
        <f>+'LAN-PPMP'!I48+'LAN-PPIP'!I47+'LAN-DPLK'!I36</f>
        <v>238.21760994590781</v>
      </c>
      <c r="J48" s="75">
        <f>+'LAN-PPMP'!J48+'LAN-PPIP'!J47+'LAN-DPLK'!J36</f>
        <v>337.23359486900523</v>
      </c>
      <c r="K48" s="75">
        <f>+'LAN-PPMP'!K48+'LAN-PPIP'!K47+'LAN-DPLK'!K36</f>
        <v>319.8683726316201</v>
      </c>
      <c r="L48" s="75">
        <f>+'LAN-PPMP'!L48+'LAN-PPIP'!L47+'LAN-DPLK'!L36</f>
        <v>327.64280723518692</v>
      </c>
      <c r="M48" s="75">
        <f>+'LAN-PPMP'!M48+'LAN-PPIP'!M47+'LAN-DPLK'!M36</f>
        <v>300.2751185730441</v>
      </c>
      <c r="N48" s="75">
        <f>+'LAN-PPMP'!N48+'LAN-PPIP'!N47+'LAN-DPLK'!N36</f>
        <v>233.70257369715273</v>
      </c>
      <c r="O48" s="75">
        <f>+'LAN-PPMP'!O48+'LAN-PPIP'!O47+'LAN-DPLK'!O36</f>
        <v>227.07074585724169</v>
      </c>
    </row>
    <row r="49" spans="1:15">
      <c r="A49" s="14">
        <v>47</v>
      </c>
      <c r="B49" s="15" t="s">
        <v>139</v>
      </c>
      <c r="C49" s="75">
        <f>+'LAN-PPMP'!C49+'LAN-PPIP'!C48+'LAN-DPLK'!C37</f>
        <v>626.89177146520319</v>
      </c>
      <c r="D49" s="75">
        <f>+'LAN-PPMP'!D49+'LAN-PPIP'!D48+'LAN-DPLK'!D37</f>
        <v>602.80289838480815</v>
      </c>
      <c r="E49" s="75">
        <f>+'LAN-PPMP'!E49+'LAN-PPIP'!E48+'LAN-DPLK'!E37</f>
        <v>788.90322617849529</v>
      </c>
      <c r="F49" s="75">
        <f>+'LAN-PPMP'!F49+'LAN-PPIP'!F48+'LAN-DPLK'!F37</f>
        <v>658.74742423677321</v>
      </c>
      <c r="G49" s="75">
        <f>+'LAN-PPMP'!G49+'LAN-PPIP'!G48+'LAN-DPLK'!G37</f>
        <v>815.37417677558028</v>
      </c>
      <c r="H49" s="75">
        <f>+'LAN-PPMP'!H49+'LAN-PPIP'!H48+'LAN-DPLK'!H37</f>
        <v>666.14600508164528</v>
      </c>
      <c r="I49" s="75">
        <f>+'LAN-PPMP'!I49+'LAN-PPIP'!I48+'LAN-DPLK'!I37</f>
        <v>711.09006087487523</v>
      </c>
      <c r="J49" s="75">
        <f>+'LAN-PPMP'!J49+'LAN-PPIP'!J48+'LAN-DPLK'!J37</f>
        <v>629.77055852683566</v>
      </c>
      <c r="K49" s="75">
        <f>+'LAN-PPMP'!K49+'LAN-PPIP'!K48+'LAN-DPLK'!K37</f>
        <v>669.97817345881708</v>
      </c>
      <c r="L49" s="75">
        <f>+'LAN-PPMP'!L49+'LAN-PPIP'!L48+'LAN-DPLK'!L37</f>
        <v>704.21813138721211</v>
      </c>
      <c r="M49" s="75">
        <f>+'LAN-PPMP'!M49+'LAN-PPIP'!M48+'LAN-DPLK'!M37</f>
        <v>610.38615961290725</v>
      </c>
      <c r="N49" s="75">
        <f>+'LAN-PPMP'!N49+'LAN-PPIP'!N48+'LAN-DPLK'!N37</f>
        <v>705.093703606943</v>
      </c>
      <c r="O49" s="75">
        <f>+'LAN-PPMP'!O49+'LAN-PPIP'!O48+'LAN-DPLK'!O37</f>
        <v>795.77613063200931</v>
      </c>
    </row>
    <row r="50" spans="1:15" ht="31.5">
      <c r="A50" s="14">
        <v>48</v>
      </c>
      <c r="B50" s="71" t="s">
        <v>133</v>
      </c>
      <c r="C50" s="76">
        <f>+'LAN-PPMP'!C50+'LAN-PPIP'!C49+'LAN-DPLK'!C38</f>
        <v>1954.5357449127407</v>
      </c>
      <c r="D50" s="76">
        <f>+'LAN-PPMP'!D50+'LAN-PPIP'!D49+'LAN-DPLK'!D38</f>
        <v>2240.2361985660837</v>
      </c>
      <c r="E50" s="76">
        <f>+'LAN-PPMP'!E50+'LAN-PPIP'!E49+'LAN-DPLK'!E38</f>
        <v>2171.6881150137688</v>
      </c>
      <c r="F50" s="76">
        <f>+'LAN-PPMP'!F50+'LAN-PPIP'!F49+'LAN-DPLK'!F38</f>
        <v>2500.1503736021887</v>
      </c>
      <c r="G50" s="76">
        <f>+'LAN-PPMP'!G50+'LAN-PPIP'!G49+'LAN-DPLK'!G38</f>
        <v>2541.2164101027947</v>
      </c>
      <c r="H50" s="76">
        <f>+'LAN-PPMP'!H50+'LAN-PPIP'!H49+'LAN-DPLK'!H38</f>
        <v>1935.1730298373511</v>
      </c>
      <c r="I50" s="76">
        <f>+'LAN-PPMP'!I50+'LAN-PPIP'!I49+'LAN-DPLK'!I38</f>
        <v>2095.0499331437281</v>
      </c>
      <c r="J50" s="76">
        <f>+'LAN-PPMP'!J50+'LAN-PPIP'!J49+'LAN-DPLK'!J38</f>
        <v>2384.8334433905175</v>
      </c>
      <c r="K50" s="76">
        <f>+'LAN-PPMP'!K50+'LAN-PPIP'!K49+'LAN-DPLK'!K38</f>
        <v>2398.0297418931459</v>
      </c>
      <c r="L50" s="76">
        <f>+'LAN-PPMP'!L50+'LAN-PPIP'!L49+'LAN-DPLK'!L38</f>
        <v>2856.1021503900038</v>
      </c>
      <c r="M50" s="76">
        <f>+'LAN-PPMP'!M50+'LAN-PPIP'!M49+'LAN-DPLK'!M38</f>
        <v>2176.342983498078</v>
      </c>
      <c r="N50" s="76">
        <f>+'LAN-PPMP'!N50+'LAN-PPIP'!N49+'LAN-DPLK'!N38</f>
        <v>1929.0934004349479</v>
      </c>
      <c r="O50" s="76">
        <f>+'LAN-PPMP'!O50+'LAN-PPIP'!O49+'LAN-DPLK'!O38</f>
        <v>1855.0671906521177</v>
      </c>
    </row>
    <row r="51" spans="1:15">
      <c r="A51" s="14">
        <v>49</v>
      </c>
      <c r="B51" s="71" t="s">
        <v>32</v>
      </c>
      <c r="C51" s="76">
        <f>+'LAN-PPMP'!C51+'LAN-PPIP'!C50+'LAN-DPLK'!C39</f>
        <v>282572.63322257617</v>
      </c>
      <c r="D51" s="76">
        <f>+'LAN-PPMP'!D51+'LAN-PPIP'!D50+'LAN-DPLK'!D39</f>
        <v>286765.35175111174</v>
      </c>
      <c r="E51" s="76">
        <f>+'LAN-PPMP'!E51+'LAN-PPIP'!E50+'LAN-DPLK'!E39</f>
        <v>291432.36171932309</v>
      </c>
      <c r="F51" s="76">
        <f>+'LAN-PPMP'!F51+'LAN-PPIP'!F50+'LAN-DPLK'!F39</f>
        <v>295339.48343113152</v>
      </c>
      <c r="G51" s="76">
        <f>+'LAN-PPMP'!G51+'LAN-PPIP'!G50+'LAN-DPLK'!G39</f>
        <v>292502.65480149316</v>
      </c>
      <c r="H51" s="76">
        <f>+'LAN-PPMP'!H51+'LAN-PPIP'!H50+'LAN-DPLK'!H39</f>
        <v>297074.36543750507</v>
      </c>
      <c r="I51" s="76">
        <f>+'LAN-PPMP'!I51+'LAN-PPIP'!I50+'LAN-DPLK'!I39</f>
        <v>303942.43277451978</v>
      </c>
      <c r="J51" s="76">
        <f>+'LAN-PPMP'!J51+'LAN-PPIP'!J50+'LAN-DPLK'!J39</f>
        <v>312285.33010315901</v>
      </c>
      <c r="K51" s="76">
        <f>+'LAN-PPMP'!K51+'LAN-PPIP'!K50+'LAN-DPLK'!K39</f>
        <v>311412.69701597991</v>
      </c>
      <c r="L51" s="76">
        <f>+'LAN-PPMP'!L51+'LAN-PPIP'!L50+'LAN-DPLK'!L39</f>
        <v>313567.63671474846</v>
      </c>
      <c r="M51" s="76">
        <f>+'LAN-PPMP'!M51+'LAN-PPIP'!M50+'LAN-DPLK'!M39</f>
        <v>311566.57222857425</v>
      </c>
      <c r="N51" s="76">
        <f>+'LAN-PPMP'!N51+'LAN-PPIP'!N50+'LAN-DPLK'!N39</f>
        <v>313146.09138278576</v>
      </c>
      <c r="O51" s="76">
        <f>+'LAN-PPMP'!O51+'LAN-PPIP'!O50+'LAN-DPLK'!O39</f>
        <v>314027.44193136966</v>
      </c>
    </row>
    <row r="52" spans="1:15">
      <c r="B52" s="8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O32"/>
  <sheetViews>
    <sheetView showGridLines="0" zoomScale="85" zoomScaleNormal="85"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O1" sqref="O1:O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5" width="12.140625" bestFit="1" customWidth="1"/>
    <col min="6" max="8" width="10.85546875" bestFit="1" customWidth="1"/>
    <col min="9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5">
      <c r="A3" s="14">
        <v>1</v>
      </c>
      <c r="B3" s="15" t="s">
        <v>44</v>
      </c>
      <c r="C3" s="75">
        <f>+'LPHU-PPMP'!C3+'LPHU-PPIP'!C3+'LPHU-DPLK'!C3</f>
        <v>7057.6422549253475</v>
      </c>
      <c r="D3" s="75">
        <f>+'LPHU-PPMP'!D3+'LPHU-PPIP'!D3+'LPHU-DPLK'!D3</f>
        <v>8471.8898500129726</v>
      </c>
      <c r="E3" s="75">
        <f>+'LPHU-PPMP'!E3+'LPHU-PPIP'!E3+'LPHU-DPLK'!E3</f>
        <v>9849.340301749251</v>
      </c>
      <c r="F3" s="75">
        <f>+'LPHU-PPMP'!F3+'LPHU-PPIP'!F3+'LPHU-DPLK'!F3</f>
        <v>11232.506122605208</v>
      </c>
      <c r="G3" s="75">
        <f>+'LPHU-PPMP'!G3+'LPHU-PPIP'!G3+'LPHU-DPLK'!G3</f>
        <v>12601.155024558313</v>
      </c>
      <c r="H3" s="75">
        <f>+'LPHU-PPMP'!H3+'LPHU-PPIP'!H3+'LPHU-DPLK'!H3</f>
        <v>13927.193611344395</v>
      </c>
      <c r="I3" s="75">
        <f>+'LPHU-PPMP'!I3+'LPHU-PPIP'!I3+'LPHU-DPLK'!I3</f>
        <v>15309.119346554413</v>
      </c>
      <c r="J3" s="75">
        <f>+'LPHU-PPMP'!J3+'LPHU-PPIP'!J3+'LPHU-DPLK'!J3</f>
        <v>16758.670210261917</v>
      </c>
      <c r="K3" s="75">
        <f>+'LPHU-PPMP'!K3+'LPHU-PPIP'!K3+'LPHU-DPLK'!K3</f>
        <v>1335.2545872367743</v>
      </c>
      <c r="L3" s="75">
        <f>+'LPHU-PPMP'!L3+'LPHU-PPIP'!L3+'LPHU-DPLK'!L3</f>
        <v>2586.6631353843231</v>
      </c>
      <c r="M3" s="75">
        <f>+'LPHU-PPMP'!M3+'LPHU-PPIP'!M3+'LPHU-DPLK'!M3</f>
        <v>3957.3336791319161</v>
      </c>
      <c r="N3" s="75">
        <f>+'LPHU-PPMP'!N3+'LPHU-PPIP'!N3+'LPHU-DPLK'!N3</f>
        <v>5427.1661960146539</v>
      </c>
      <c r="O3" s="75">
        <f>+'LPHU-PPMP'!O3+'LPHU-PPIP'!O3+'LPHU-DPLK'!O3</f>
        <v>6756.675227917407</v>
      </c>
    </row>
    <row r="4" spans="1:15">
      <c r="A4" s="14">
        <v>2</v>
      </c>
      <c r="B4" s="15" t="s">
        <v>45</v>
      </c>
      <c r="C4" s="75">
        <f>+'LPHU-PPMP'!C4+'LPHU-PPIP'!C4+'LPHU-DPLK'!C4</f>
        <v>522.11111707917598</v>
      </c>
      <c r="D4" s="75">
        <f>+'LPHU-PPMP'!D4+'LPHU-PPIP'!D4+'LPHU-DPLK'!D4</f>
        <v>846.76182403157702</v>
      </c>
      <c r="E4" s="75">
        <f>+'LPHU-PPMP'!E4+'LPHU-PPIP'!E4+'LPHU-DPLK'!E4</f>
        <v>1003.0935407617301</v>
      </c>
      <c r="F4" s="75">
        <f>+'LPHU-PPMP'!F4+'LPHU-PPIP'!F4+'LPHU-DPLK'!F4</f>
        <v>1097.448219348064</v>
      </c>
      <c r="G4" s="75">
        <f>+'LPHU-PPMP'!G4+'LPHU-PPIP'!G4+'LPHU-DPLK'!G4</f>
        <v>1165.747363232294</v>
      </c>
      <c r="H4" s="75">
        <f>+'LPHU-PPMP'!H4+'LPHU-PPIP'!H4+'LPHU-DPLK'!H4</f>
        <v>1252.9484417407141</v>
      </c>
      <c r="I4" s="75">
        <f>+'LPHU-PPMP'!I4+'LPHU-PPIP'!I4+'LPHU-DPLK'!I4</f>
        <v>1298.7940968375042</v>
      </c>
      <c r="J4" s="75">
        <f>+'LPHU-PPMP'!J4+'LPHU-PPIP'!J4+'LPHU-DPLK'!J4</f>
        <v>1416.4224146304321</v>
      </c>
      <c r="K4" s="75">
        <f>+'LPHU-PPMP'!K4+'LPHU-PPIP'!K4+'LPHU-DPLK'!K4</f>
        <v>6.4778614548500002</v>
      </c>
      <c r="L4" s="75">
        <f>+'LPHU-PPMP'!L4+'LPHU-PPIP'!L4+'LPHU-DPLK'!L4</f>
        <v>34.326669720110004</v>
      </c>
      <c r="M4" s="75">
        <f>+'LPHU-PPMP'!M4+'LPHU-PPIP'!M4+'LPHU-DPLK'!M4</f>
        <v>119.7403128981089</v>
      </c>
      <c r="N4" s="75">
        <f>+'LPHU-PPMP'!N4+'LPHU-PPIP'!N4+'LPHU-DPLK'!N4</f>
        <v>448.88956958577006</v>
      </c>
      <c r="O4" s="75">
        <f>+'LPHU-PPMP'!O4+'LPHU-PPIP'!O4+'LPHU-DPLK'!O4</f>
        <v>612.89410851728996</v>
      </c>
    </row>
    <row r="5" spans="1:15">
      <c r="A5" s="14">
        <v>3</v>
      </c>
      <c r="B5" s="15" t="s">
        <v>46</v>
      </c>
      <c r="C5" s="75">
        <f>+'LPHU-PPMP'!C5+'LPHU-PPIP'!C5+'LPHU-DPLK'!C5</f>
        <v>278.40555160974003</v>
      </c>
      <c r="D5" s="75">
        <f>+'LPHU-PPMP'!D5+'LPHU-PPIP'!D5+'LPHU-DPLK'!D5</f>
        <v>325.23004437276001</v>
      </c>
      <c r="E5" s="75">
        <f>+'LPHU-PPMP'!E5+'LPHU-PPIP'!E5+'LPHU-DPLK'!E5</f>
        <v>378.45280807882</v>
      </c>
      <c r="F5" s="75">
        <f>+'LPHU-PPMP'!F5+'LPHU-PPIP'!F5+'LPHU-DPLK'!F5</f>
        <v>424.28945521582006</v>
      </c>
      <c r="G5" s="75">
        <f>+'LPHU-PPMP'!G5+'LPHU-PPIP'!G5+'LPHU-DPLK'!G5</f>
        <v>504.86230380905005</v>
      </c>
      <c r="H5" s="75">
        <f>+'LPHU-PPMP'!H5+'LPHU-PPIP'!H5+'LPHU-DPLK'!H5</f>
        <v>570.58632618017009</v>
      </c>
      <c r="I5" s="75">
        <f>+'LPHU-PPMP'!I5+'LPHU-PPIP'!I5+'LPHU-DPLK'!I5</f>
        <v>615.87329697897997</v>
      </c>
      <c r="J5" s="75">
        <f>+'LPHU-PPMP'!J5+'LPHU-PPIP'!J5+'LPHU-DPLK'!J5</f>
        <v>700.16164701425009</v>
      </c>
      <c r="K5" s="75">
        <f>+'LPHU-PPMP'!K5+'LPHU-PPIP'!K5+'LPHU-DPLK'!K5</f>
        <v>49.323536570409999</v>
      </c>
      <c r="L5" s="75">
        <f>+'LPHU-PPMP'!L5+'LPHU-PPIP'!L5+'LPHU-DPLK'!L5</f>
        <v>91.716240940959992</v>
      </c>
      <c r="M5" s="75">
        <f>+'LPHU-PPMP'!M5+'LPHU-PPIP'!M5+'LPHU-DPLK'!M5</f>
        <v>151.89280879621998</v>
      </c>
      <c r="N5" s="75">
        <f>+'LPHU-PPMP'!N5+'LPHU-PPIP'!N5+'LPHU-DPLK'!N5</f>
        <v>217.29208560544001</v>
      </c>
      <c r="O5" s="75">
        <f>+'LPHU-PPMP'!O5+'LPHU-PPIP'!O5+'LPHU-DPLK'!O5</f>
        <v>268.37788336239004</v>
      </c>
    </row>
    <row r="6" spans="1:15">
      <c r="A6" s="14">
        <v>4</v>
      </c>
      <c r="B6" s="15" t="s">
        <v>47</v>
      </c>
      <c r="C6" s="75">
        <f>+'LPHU-PPMP'!C6+'LPHU-PPIP'!C6+'LPHU-DPLK'!C6</f>
        <v>-524.64968544622855</v>
      </c>
      <c r="D6" s="75">
        <f>+'LPHU-PPMP'!D6+'LPHU-PPIP'!D6+'LPHU-DPLK'!D6</f>
        <v>-474.58805414272661</v>
      </c>
      <c r="E6" s="75">
        <f>+'LPHU-PPMP'!E6+'LPHU-PPIP'!E6+'LPHU-DPLK'!E6</f>
        <v>-423.41785154719935</v>
      </c>
      <c r="F6" s="75">
        <f>+'LPHU-PPMP'!F6+'LPHU-PPIP'!F6+'LPHU-DPLK'!F6</f>
        <v>-140.48942324291147</v>
      </c>
      <c r="G6" s="75">
        <f>+'LPHU-PPMP'!G6+'LPHU-PPIP'!G6+'LPHU-DPLK'!G6</f>
        <v>-7.1174741958008667</v>
      </c>
      <c r="H6" s="75">
        <f>+'LPHU-PPMP'!H6+'LPHU-PPIP'!H6+'LPHU-DPLK'!H6</f>
        <v>25.55728986233396</v>
      </c>
      <c r="I6" s="75">
        <f>+'LPHU-PPMP'!I6+'LPHU-PPIP'!I6+'LPHU-DPLK'!I6</f>
        <v>194.52400817282557</v>
      </c>
      <c r="J6" s="75">
        <f>+'LPHU-PPMP'!J6+'LPHU-PPIP'!J6+'LPHU-DPLK'!J6</f>
        <v>254.90568601887503</v>
      </c>
      <c r="K6" s="75">
        <f>+'LPHU-PPMP'!K6+'LPHU-PPIP'!K6+'LPHU-DPLK'!K6</f>
        <v>512.59556758127769</v>
      </c>
      <c r="L6" s="75">
        <f>+'LPHU-PPMP'!L6+'LPHU-PPIP'!L6+'LPHU-DPLK'!L6</f>
        <v>678.94574450468474</v>
      </c>
      <c r="M6" s="75">
        <f>+'LPHU-PPMP'!M6+'LPHU-PPIP'!M6+'LPHU-DPLK'!M6</f>
        <v>899.55542954214661</v>
      </c>
      <c r="N6" s="75">
        <f>+'LPHU-PPMP'!N6+'LPHU-PPIP'!N6+'LPHU-DPLK'!N6</f>
        <v>1067.0727841109369</v>
      </c>
      <c r="O6" s="75">
        <f>+'LPHU-PPMP'!O6+'LPHU-PPIP'!O6+'LPHU-DPLK'!O6</f>
        <v>1282.5528086343563</v>
      </c>
    </row>
    <row r="7" spans="1:15">
      <c r="A7" s="14">
        <v>5</v>
      </c>
      <c r="B7" s="15" t="s">
        <v>48</v>
      </c>
      <c r="C7" s="75">
        <f>+'LPHU-PPMP'!C7+'LPHU-PPIP'!C7+'LPHU-DPLK'!C7</f>
        <v>9.8842571588899979</v>
      </c>
      <c r="D7" s="75">
        <f>+'LPHU-PPMP'!D7+'LPHU-PPIP'!D7+'LPHU-DPLK'!D7</f>
        <v>-2.7800474855099999</v>
      </c>
      <c r="E7" s="75">
        <f>+'LPHU-PPMP'!E7+'LPHU-PPIP'!E7+'LPHU-DPLK'!E7</f>
        <v>12.70675611359</v>
      </c>
      <c r="F7" s="75">
        <f>+'LPHU-PPMP'!F7+'LPHU-PPIP'!F7+'LPHU-DPLK'!F7</f>
        <v>15.53909722259</v>
      </c>
      <c r="G7" s="75">
        <f>+'LPHU-PPMP'!G7+'LPHU-PPIP'!G7+'LPHU-DPLK'!G7</f>
        <v>16.636484068579996</v>
      </c>
      <c r="H7" s="75">
        <f>+'LPHU-PPMP'!H7+'LPHU-PPIP'!H7+'LPHU-DPLK'!H7</f>
        <v>23.154250733029997</v>
      </c>
      <c r="I7" s="75">
        <f>+'LPHU-PPMP'!I7+'LPHU-PPIP'!I7+'LPHU-DPLK'!I7</f>
        <v>33.125414900029995</v>
      </c>
      <c r="J7" s="75">
        <f>+'LPHU-PPMP'!J7+'LPHU-PPIP'!J7+'LPHU-DPLK'!J7</f>
        <v>45.721039226030001</v>
      </c>
      <c r="K7" s="75">
        <f>+'LPHU-PPMP'!K7+'LPHU-PPIP'!K7+'LPHU-DPLK'!K7</f>
        <v>4.8891123400000005</v>
      </c>
      <c r="L7" s="75">
        <f>+'LPHU-PPMP'!L7+'LPHU-PPIP'!L7+'LPHU-DPLK'!L7</f>
        <v>4.2803383007799995</v>
      </c>
      <c r="M7" s="75">
        <f>+'LPHU-PPMP'!M7+'LPHU-PPIP'!M7+'LPHU-DPLK'!M7</f>
        <v>6.6940439010000006</v>
      </c>
      <c r="N7" s="75">
        <f>+'LPHU-PPMP'!N7+'LPHU-PPIP'!N7+'LPHU-DPLK'!N7</f>
        <v>1.234411763</v>
      </c>
      <c r="O7" s="75">
        <f>+'LPHU-PPMP'!O7+'LPHU-PPIP'!O7+'LPHU-DPLK'!O7</f>
        <v>1.4460518769999999</v>
      </c>
    </row>
    <row r="8" spans="1:15">
      <c r="A8" s="14">
        <v>6</v>
      </c>
      <c r="B8" s="17" t="s">
        <v>49</v>
      </c>
      <c r="C8" s="76">
        <f>+'LPHU-PPMP'!C8+'LPHU-PPIP'!C8+'LPHU-DPLK'!C8</f>
        <v>7343.3934953269272</v>
      </c>
      <c r="D8" s="76">
        <f>+'LPHU-PPMP'!D8+'LPHU-PPIP'!D8+'LPHU-DPLK'!D8</f>
        <v>9166.5136167890741</v>
      </c>
      <c r="E8" s="76">
        <f>+'LPHU-PPMP'!E8+'LPHU-PPIP'!E8+'LPHU-DPLK'!E8</f>
        <v>10820.175555156193</v>
      </c>
      <c r="F8" s="76">
        <f>+'LPHU-PPMP'!F8+'LPHU-PPIP'!F8+'LPHU-DPLK'!F8</f>
        <v>12629.293471148771</v>
      </c>
      <c r="G8" s="76">
        <f>+'LPHU-PPMP'!G8+'LPHU-PPIP'!G8+'LPHU-DPLK'!G8</f>
        <v>14281.283701472439</v>
      </c>
      <c r="H8" s="76">
        <f>+'LPHU-PPMP'!H8+'LPHU-PPIP'!H8+'LPHU-DPLK'!H8</f>
        <v>15799.439919860641</v>
      </c>
      <c r="I8" s="76">
        <f>+'LPHU-PPMP'!I8+'LPHU-PPIP'!I8+'LPHU-DPLK'!I8</f>
        <v>17451.436163443748</v>
      </c>
      <c r="J8" s="76">
        <f>+'LPHU-PPMP'!J8+'LPHU-PPIP'!J8+'LPHU-DPLK'!J8</f>
        <v>19175.880997151504</v>
      </c>
      <c r="K8" s="76">
        <f>+'LPHU-PPMP'!K8+'LPHU-PPIP'!K8+'LPHU-DPLK'!K8</f>
        <v>1908.5406651833127</v>
      </c>
      <c r="L8" s="76">
        <f>+'LPHU-PPMP'!L8+'LPHU-PPIP'!L8+'LPHU-DPLK'!L8</f>
        <v>3395.9321288508572</v>
      </c>
      <c r="M8" s="76">
        <f>+'LPHU-PPMP'!M8+'LPHU-PPIP'!M8+'LPHU-DPLK'!M8</f>
        <v>5135.2162742693918</v>
      </c>
      <c r="N8" s="76">
        <f>+'LPHU-PPMP'!N8+'LPHU-PPIP'!N8+'LPHU-DPLK'!N8</f>
        <v>7161.6550470797984</v>
      </c>
      <c r="O8" s="76">
        <f>+'LPHU-PPMP'!O8+'LPHU-PPIP'!O8+'LPHU-DPLK'!O8</f>
        <v>8921.9460803084421</v>
      </c>
    </row>
    <row r="9" spans="1:15">
      <c r="A9" s="14">
        <v>7</v>
      </c>
      <c r="B9" s="15" t="s">
        <v>50</v>
      </c>
      <c r="C9" s="75">
        <f>+'LPHU-PPMP'!C9+'LPHU-PPIP'!C9+'LPHU-DPLK'!C9</f>
        <v>19.132248223400001</v>
      </c>
      <c r="D9" s="75">
        <f>+'LPHU-PPMP'!D9+'LPHU-PPIP'!D9+'LPHU-DPLK'!D9</f>
        <v>24.011049915040001</v>
      </c>
      <c r="E9" s="75">
        <f>+'LPHU-PPMP'!E9+'LPHU-PPIP'!E9+'LPHU-DPLK'!E9</f>
        <v>27.428862102249997</v>
      </c>
      <c r="F9" s="75">
        <f>+'LPHU-PPMP'!F9+'LPHU-PPIP'!F9+'LPHU-DPLK'!F9</f>
        <v>28.294726295399997</v>
      </c>
      <c r="G9" s="75">
        <f>+'LPHU-PPMP'!G9+'LPHU-PPIP'!G9+'LPHU-DPLK'!G9</f>
        <v>30.938004789040001</v>
      </c>
      <c r="H9" s="75">
        <f>+'LPHU-PPMP'!H9+'LPHU-PPIP'!H9+'LPHU-DPLK'!H9</f>
        <v>35.059407876950004</v>
      </c>
      <c r="I9" s="75">
        <f>+'LPHU-PPMP'!I9+'LPHU-PPIP'!I9+'LPHU-DPLK'!I9</f>
        <v>39.726917729949996</v>
      </c>
      <c r="J9" s="75">
        <f>+'LPHU-PPMP'!J9+'LPHU-PPIP'!J9+'LPHU-DPLK'!J9</f>
        <v>51.131429127140002</v>
      </c>
      <c r="K9" s="75">
        <f>+'LPHU-PPMP'!K9+'LPHU-PPIP'!K9+'LPHU-DPLK'!K9</f>
        <v>5.5771382907299998</v>
      </c>
      <c r="L9" s="75">
        <f>+'LPHU-PPMP'!L9+'LPHU-PPIP'!L9+'LPHU-DPLK'!L9</f>
        <v>10.168732410730001</v>
      </c>
      <c r="M9" s="75">
        <f>+'LPHU-PPMP'!M9+'LPHU-PPIP'!M9+'LPHU-DPLK'!M9</f>
        <v>15.800405076250001</v>
      </c>
      <c r="N9" s="75">
        <f>+'LPHU-PPMP'!N9+'LPHU-PPIP'!N9+'LPHU-DPLK'!N9</f>
        <v>19.162544956299996</v>
      </c>
      <c r="O9" s="75">
        <f>+'LPHU-PPMP'!O9+'LPHU-PPIP'!O9+'LPHU-DPLK'!O9</f>
        <v>22.930954048169998</v>
      </c>
    </row>
    <row r="10" spans="1:15">
      <c r="A10" s="14">
        <v>8</v>
      </c>
      <c r="B10" s="15" t="s">
        <v>51</v>
      </c>
      <c r="C10" s="75">
        <f>+'LPHU-PPMP'!C10+'LPHU-PPIP'!C10+'LPHU-DPLK'!C10</f>
        <v>38.588162416530004</v>
      </c>
      <c r="D10" s="75">
        <f>+'LPHU-PPMP'!D10+'LPHU-PPIP'!D10+'LPHU-DPLK'!D10</f>
        <v>57.415075818529999</v>
      </c>
      <c r="E10" s="75">
        <f>+'LPHU-PPMP'!E10+'LPHU-PPIP'!E10+'LPHU-DPLK'!E10</f>
        <v>54.278326986529997</v>
      </c>
      <c r="F10" s="75">
        <f>+'LPHU-PPMP'!F10+'LPHU-PPIP'!F10+'LPHU-DPLK'!F10</f>
        <v>61.156211383529993</v>
      </c>
      <c r="G10" s="75">
        <f>+'LPHU-PPMP'!G10+'LPHU-PPIP'!G10+'LPHU-DPLK'!G10</f>
        <v>80.844586283530006</v>
      </c>
      <c r="H10" s="75">
        <f>+'LPHU-PPMP'!H10+'LPHU-PPIP'!H10+'LPHU-DPLK'!H10</f>
        <v>87.537644675530004</v>
      </c>
      <c r="I10" s="75">
        <f>+'LPHU-PPMP'!I10+'LPHU-PPIP'!I10+'LPHU-DPLK'!I10</f>
        <v>88.788409682530002</v>
      </c>
      <c r="J10" s="75">
        <f>+'LPHU-PPMP'!J10+'LPHU-PPIP'!J10+'LPHU-DPLK'!J10</f>
        <v>107.4759463564</v>
      </c>
      <c r="K10" s="75">
        <f>+'LPHU-PPMP'!K10+'LPHU-PPIP'!K10+'LPHU-DPLK'!K10</f>
        <v>2.7249270409999999</v>
      </c>
      <c r="L10" s="75">
        <f>+'LPHU-PPMP'!L10+'LPHU-PPIP'!L10+'LPHU-DPLK'!L10</f>
        <v>7.008537392</v>
      </c>
      <c r="M10" s="75">
        <f>+'LPHU-PPMP'!M10+'LPHU-PPIP'!M10+'LPHU-DPLK'!M10</f>
        <v>13.852225134999999</v>
      </c>
      <c r="N10" s="75">
        <f>+'LPHU-PPMP'!N10+'LPHU-PPIP'!N10+'LPHU-DPLK'!N10</f>
        <v>18.955209979999999</v>
      </c>
      <c r="O10" s="75">
        <f>+'LPHU-PPMP'!O10+'LPHU-PPIP'!O10+'LPHU-DPLK'!O10</f>
        <v>27.525873503</v>
      </c>
    </row>
    <row r="11" spans="1:15">
      <c r="A11" s="14">
        <v>9</v>
      </c>
      <c r="B11" s="15" t="s">
        <v>52</v>
      </c>
      <c r="C11" s="75">
        <f>+'LPHU-PPMP'!C11+'LPHU-PPIP'!C11+'LPHU-DPLK'!C11</f>
        <v>120.90710537826449</v>
      </c>
      <c r="D11" s="75">
        <f>+'LPHU-PPMP'!D11+'LPHU-PPIP'!D11+'LPHU-DPLK'!D11</f>
        <v>139.15315798631272</v>
      </c>
      <c r="E11" s="75">
        <f>+'LPHU-PPMP'!E11+'LPHU-PPIP'!E11+'LPHU-DPLK'!E11</f>
        <v>156.59945665507362</v>
      </c>
      <c r="F11" s="75">
        <f>+'LPHU-PPMP'!F11+'LPHU-PPIP'!F11+'LPHU-DPLK'!F11</f>
        <v>175.17042952135458</v>
      </c>
      <c r="G11" s="75">
        <f>+'LPHU-PPMP'!G11+'LPHU-PPIP'!G11+'LPHU-DPLK'!G11</f>
        <v>150.52284220255558</v>
      </c>
      <c r="H11" s="75">
        <f>+'LPHU-PPMP'!H11+'LPHU-PPIP'!H11+'LPHU-DPLK'!H11</f>
        <v>184.75424411783661</v>
      </c>
      <c r="I11" s="75">
        <f>+'LPHU-PPMP'!I11+'LPHU-PPIP'!I11+'LPHU-DPLK'!I11</f>
        <v>204.84162874911755</v>
      </c>
      <c r="J11" s="75">
        <f>+'LPHU-PPMP'!J11+'LPHU-PPIP'!J11+'LPHU-DPLK'!J11</f>
        <v>248.67591199247801</v>
      </c>
      <c r="K11" s="75">
        <f>+'LPHU-PPMP'!K11+'LPHU-PPIP'!K11+'LPHU-DPLK'!K11</f>
        <v>16.791108884156507</v>
      </c>
      <c r="L11" s="75">
        <f>+'LPHU-PPMP'!L11+'LPHU-PPIP'!L11+'LPHU-DPLK'!L11</f>
        <v>33.627131116313002</v>
      </c>
      <c r="M11" s="75">
        <f>+'LPHU-PPMP'!M11+'LPHU-PPIP'!M11+'LPHU-DPLK'!M11</f>
        <v>51.1170484454695</v>
      </c>
      <c r="N11" s="75">
        <f>+'LPHU-PPMP'!N11+'LPHU-PPIP'!N11+'LPHU-DPLK'!N11</f>
        <v>68.137029313946002</v>
      </c>
      <c r="O11" s="75">
        <f>+'LPHU-PPMP'!O11+'LPHU-PPIP'!O11+'LPHU-DPLK'!O11</f>
        <v>85.205640579818294</v>
      </c>
    </row>
    <row r="12" spans="1:15">
      <c r="A12" s="14">
        <v>10</v>
      </c>
      <c r="B12" s="15" t="s">
        <v>53</v>
      </c>
      <c r="C12" s="75">
        <f>+'LPHU-PPMP'!C12+'LPHU-PPIP'!C12+'LPHU-DPLK'!C12</f>
        <v>57.870040511039996</v>
      </c>
      <c r="D12" s="75">
        <f>+'LPHU-PPMP'!D12+'LPHU-PPIP'!D12+'LPHU-DPLK'!D12</f>
        <v>69.104855461230002</v>
      </c>
      <c r="E12" s="75">
        <f>+'LPHU-PPMP'!E12+'LPHU-PPIP'!E12+'LPHU-DPLK'!E12</f>
        <v>82.529361471000001</v>
      </c>
      <c r="F12" s="75">
        <f>+'LPHU-PPMP'!F12+'LPHU-PPIP'!F12+'LPHU-DPLK'!F12</f>
        <v>93.798582542000005</v>
      </c>
      <c r="G12" s="75">
        <f>+'LPHU-PPMP'!G12+'LPHU-PPIP'!G12+'LPHU-DPLK'!G12</f>
        <v>121.33850802546</v>
      </c>
      <c r="H12" s="75">
        <f>+'LPHU-PPMP'!H12+'LPHU-PPIP'!H12+'LPHU-DPLK'!H12</f>
        <v>119.51253640744</v>
      </c>
      <c r="I12" s="75">
        <f>+'LPHU-PPMP'!I12+'LPHU-PPIP'!I12+'LPHU-DPLK'!I12</f>
        <v>129.748791297</v>
      </c>
      <c r="J12" s="75">
        <f>+'LPHU-PPMP'!J12+'LPHU-PPIP'!J12+'LPHU-DPLK'!J12</f>
        <v>144.81917879500003</v>
      </c>
      <c r="K12" s="75">
        <f>+'LPHU-PPMP'!K12+'LPHU-PPIP'!K12+'LPHU-DPLK'!K12</f>
        <v>12.690687636</v>
      </c>
      <c r="L12" s="75">
        <f>+'LPHU-PPMP'!L12+'LPHU-PPIP'!L12+'LPHU-DPLK'!L12</f>
        <v>22.743464714709997</v>
      </c>
      <c r="M12" s="75">
        <f>+'LPHU-PPMP'!M12+'LPHU-PPIP'!M12+'LPHU-DPLK'!M12</f>
        <v>35.289270744999996</v>
      </c>
      <c r="N12" s="75">
        <f>+'LPHU-PPMP'!N12+'LPHU-PPIP'!N12+'LPHU-DPLK'!N12</f>
        <v>47.813450698389993</v>
      </c>
      <c r="O12" s="75">
        <f>+'LPHU-PPMP'!O12+'LPHU-PPIP'!O12+'LPHU-DPLK'!O12</f>
        <v>58.900382298949992</v>
      </c>
    </row>
    <row r="13" spans="1:15">
      <c r="A13" s="14">
        <v>11</v>
      </c>
      <c r="B13" s="15" t="s">
        <v>141</v>
      </c>
      <c r="C13" s="75">
        <f>+'LPHU-PPMP'!C13+'LPHU-PPIP'!C13+'LPHU-DPLK'!C13</f>
        <v>41.253109497968005</v>
      </c>
      <c r="D13" s="75">
        <f>+'LPHU-PPMP'!D13+'LPHU-PPIP'!D13+'LPHU-DPLK'!D13</f>
        <v>48.269975097921801</v>
      </c>
      <c r="E13" s="75">
        <f>+'LPHU-PPMP'!E13+'LPHU-PPIP'!E13+'LPHU-DPLK'!E13</f>
        <v>56.764333153779702</v>
      </c>
      <c r="F13" s="75">
        <f>+'LPHU-PPMP'!F13+'LPHU-PPIP'!F13+'LPHU-DPLK'!F13</f>
        <v>67.185016431387297</v>
      </c>
      <c r="G13" s="75">
        <f>+'LPHU-PPMP'!G13+'LPHU-PPIP'!G13+'LPHU-DPLK'!G13</f>
        <v>76.312520090483901</v>
      </c>
      <c r="H13" s="75">
        <f>+'LPHU-PPMP'!H13+'LPHU-PPIP'!H13+'LPHU-DPLK'!H13</f>
        <v>86.049090865338002</v>
      </c>
      <c r="I13" s="75">
        <f>+'LPHU-PPMP'!I13+'LPHU-PPIP'!I13+'LPHU-DPLK'!I13</f>
        <v>95.454796878488395</v>
      </c>
      <c r="J13" s="75">
        <f>+'LPHU-PPMP'!J13+'LPHU-PPIP'!J13+'LPHU-DPLK'!J13</f>
        <v>106.081801923584</v>
      </c>
      <c r="K13" s="75">
        <f>+'LPHU-PPMP'!K13+'LPHU-PPIP'!K13+'LPHU-DPLK'!K13</f>
        <v>9.7444170795672616</v>
      </c>
      <c r="L13" s="75">
        <f>+'LPHU-PPMP'!L13+'LPHU-PPIP'!L13+'LPHU-DPLK'!L13</f>
        <v>20.106993598826101</v>
      </c>
      <c r="M13" s="78">
        <f>+'LPHU-PPMP'!M13+'LPHU-PPIP'!M13+'LPHU-DPLK'!M13</f>
        <v>29.4373550269279</v>
      </c>
      <c r="N13" s="78">
        <f>+'LPHU-PPMP'!N13+'LPHU-PPIP'!N13+'LPHU-DPLK'!N13</f>
        <v>39.185213334190799</v>
      </c>
      <c r="O13" s="78">
        <f>+'LPHU-PPMP'!O13+'LPHU-PPIP'!O13+'LPHU-DPLK'!O13</f>
        <v>47.612613787645799</v>
      </c>
    </row>
    <row r="14" spans="1:15">
      <c r="A14" s="14">
        <v>12</v>
      </c>
      <c r="B14" s="16" t="s">
        <v>54</v>
      </c>
      <c r="C14" s="75">
        <f>+'LPHU-PPMP'!C14+'LPHU-PPIP'!C14+'LPHU-DPLK'!C14</f>
        <v>27.049824113269992</v>
      </c>
      <c r="D14" s="75">
        <f>+'LPHU-PPMP'!D14+'LPHU-PPIP'!D14+'LPHU-DPLK'!D14</f>
        <v>34.381083780759987</v>
      </c>
      <c r="E14" s="75">
        <f>+'LPHU-PPMP'!E14+'LPHU-PPIP'!E14+'LPHU-DPLK'!E14</f>
        <v>41.295160258959996</v>
      </c>
      <c r="F14" s="75">
        <f>+'LPHU-PPMP'!F14+'LPHU-PPIP'!F14+'LPHU-DPLK'!F14</f>
        <v>46.884695977529987</v>
      </c>
      <c r="G14" s="75">
        <f>+'LPHU-PPMP'!G14+'LPHU-PPIP'!G14+'LPHU-DPLK'!G14</f>
        <v>55.867471770539986</v>
      </c>
      <c r="H14" s="75">
        <f>+'LPHU-PPMP'!H14+'LPHU-PPIP'!H14+'LPHU-DPLK'!H14</f>
        <v>60.361927459630003</v>
      </c>
      <c r="I14" s="75">
        <f>+'LPHU-PPMP'!I14+'LPHU-PPIP'!I14+'LPHU-DPLK'!I14</f>
        <v>65.391468446649995</v>
      </c>
      <c r="J14" s="75">
        <f>+'LPHU-PPMP'!J14+'LPHU-PPIP'!J14+'LPHU-DPLK'!J14</f>
        <v>78.066685958629989</v>
      </c>
      <c r="K14" s="75">
        <f>+'LPHU-PPMP'!K14+'LPHU-PPIP'!K14+'LPHU-DPLK'!K14</f>
        <v>3.6379942668300003</v>
      </c>
      <c r="L14" s="75">
        <f>+'LPHU-PPMP'!L14+'LPHU-PPIP'!L14+'LPHU-DPLK'!L14</f>
        <v>9.9348148978499999</v>
      </c>
      <c r="M14" s="75">
        <f>+'LPHU-PPMP'!M14+'LPHU-PPIP'!M14+'LPHU-DPLK'!M14</f>
        <v>15.1482595441</v>
      </c>
      <c r="N14" s="75">
        <f>+'LPHU-PPMP'!N14+'LPHU-PPIP'!N14+'LPHU-DPLK'!N14</f>
        <v>24.2058471247</v>
      </c>
      <c r="O14" s="75">
        <f>+'LPHU-PPMP'!O14+'LPHU-PPIP'!O14+'LPHU-DPLK'!O14</f>
        <v>27.81472793499</v>
      </c>
    </row>
    <row r="15" spans="1:15">
      <c r="A15" s="14">
        <v>13</v>
      </c>
      <c r="B15" s="42" t="s">
        <v>55</v>
      </c>
      <c r="C15" s="76">
        <f>+'LPHU-PPMP'!C15+'LPHU-PPIP'!C15+'LPHU-DPLK'!C15</f>
        <v>304.80049014047245</v>
      </c>
      <c r="D15" s="76">
        <f>+'LPHU-PPMP'!D15+'LPHU-PPIP'!D15+'LPHU-DPLK'!D15</f>
        <v>372.33519805979478</v>
      </c>
      <c r="E15" s="76">
        <f>+'LPHU-PPMP'!E15+'LPHU-PPIP'!E15+'LPHU-DPLK'!E15</f>
        <v>418.89550062759361</v>
      </c>
      <c r="F15" s="76">
        <f>+'LPHU-PPMP'!F15+'LPHU-PPIP'!F15+'LPHU-DPLK'!F15</f>
        <v>472.48966215120231</v>
      </c>
      <c r="G15" s="76">
        <f>+'LPHU-PPMP'!G15+'LPHU-PPIP'!G15+'LPHU-DPLK'!G15</f>
        <v>515.82393316160983</v>
      </c>
      <c r="H15" s="76">
        <f>+'LPHU-PPMP'!H15+'LPHU-PPIP'!H15+'LPHU-DPLK'!H15</f>
        <v>573.27485140272506</v>
      </c>
      <c r="I15" s="76">
        <f>+'LPHU-PPMP'!I15+'LPHU-PPIP'!I15+'LPHU-DPLK'!I15</f>
        <v>623.95201278373634</v>
      </c>
      <c r="J15" s="76">
        <f>+'LPHU-PPMP'!J15+'LPHU-PPIP'!J15+'LPHU-DPLK'!J15</f>
        <v>736.25095415323187</v>
      </c>
      <c r="K15" s="76">
        <f>+'LPHU-PPMP'!K15+'LPHU-PPIP'!K15+'LPHU-DPLK'!K15</f>
        <v>51.166273198283768</v>
      </c>
      <c r="L15" s="76">
        <f>+'LPHU-PPMP'!L15+'LPHU-PPIP'!L15+'LPHU-DPLK'!L15</f>
        <v>103.5896741304291</v>
      </c>
      <c r="M15" s="76">
        <f>+'LPHU-PPMP'!M15+'LPHU-PPIP'!M15+'LPHU-DPLK'!M15</f>
        <v>160.64456397274739</v>
      </c>
      <c r="N15" s="76">
        <f>+'LPHU-PPMP'!N15+'LPHU-PPIP'!N15+'LPHU-DPLK'!N15</f>
        <v>217.45929540752684</v>
      </c>
      <c r="O15" s="76">
        <f>+'LPHU-PPMP'!O15+'LPHU-PPIP'!O15+'LPHU-DPLK'!O15</f>
        <v>269.99019215257408</v>
      </c>
    </row>
    <row r="16" spans="1:15">
      <c r="A16" s="14">
        <v>14</v>
      </c>
      <c r="B16" s="42" t="s">
        <v>56</v>
      </c>
      <c r="C16" s="76">
        <f>+'LPHU-PPMP'!C16+'LPHU-PPIP'!C16+'LPHU-DPLK'!C16</f>
        <v>7038.5930051864543</v>
      </c>
      <c r="D16" s="76">
        <f>+'LPHU-PPMP'!D16+'LPHU-PPIP'!D16+'LPHU-DPLK'!D16</f>
        <v>8794.1784187292797</v>
      </c>
      <c r="E16" s="76">
        <f>+'LPHU-PPMP'!E16+'LPHU-PPIP'!E16+'LPHU-DPLK'!E16</f>
        <v>10401.280054528597</v>
      </c>
      <c r="F16" s="76">
        <f>+'LPHU-PPMP'!F16+'LPHU-PPIP'!F16+'LPHU-DPLK'!F16</f>
        <v>12156.803808997569</v>
      </c>
      <c r="G16" s="76">
        <f>+'LPHU-PPMP'!G16+'LPHU-PPIP'!G16+'LPHU-DPLK'!G16</f>
        <v>13765.459768310828</v>
      </c>
      <c r="H16" s="76">
        <f>+'LPHU-PPMP'!H16+'LPHU-PPIP'!H16+'LPHU-DPLK'!H16</f>
        <v>15226.16506845792</v>
      </c>
      <c r="I16" s="76">
        <f>+'LPHU-PPMP'!I16+'LPHU-PPIP'!I16+'LPHU-DPLK'!I16</f>
        <v>16827.484150660021</v>
      </c>
      <c r="J16" s="76">
        <f>+'LPHU-PPMP'!J16+'LPHU-PPIP'!J16+'LPHU-DPLK'!J16</f>
        <v>18439.630042998269</v>
      </c>
      <c r="K16" s="76">
        <f>+'LPHU-PPMP'!K16+'LPHU-PPIP'!K16+'LPHU-DPLK'!K16</f>
        <v>1857.3743919850288</v>
      </c>
      <c r="L16" s="76">
        <f>+'LPHU-PPMP'!L16+'LPHU-PPIP'!L16+'LPHU-DPLK'!L16</f>
        <v>3292.3424547204286</v>
      </c>
      <c r="M16" s="76">
        <f>+'LPHU-PPMP'!M16+'LPHU-PPIP'!M16+'LPHU-DPLK'!M16</f>
        <v>4974.5717102966428</v>
      </c>
      <c r="N16" s="76">
        <f>+'LPHU-PPMP'!N16+'LPHU-PPIP'!N16+'LPHU-DPLK'!N16</f>
        <v>6944.1957516722714</v>
      </c>
      <c r="O16" s="76">
        <f>+'LPHU-PPMP'!O16+'LPHU-PPIP'!O16+'LPHU-DPLK'!O16</f>
        <v>8651.9558881558696</v>
      </c>
    </row>
    <row r="17" spans="1:15">
      <c r="A17" s="14">
        <v>15</v>
      </c>
      <c r="B17" s="16" t="s">
        <v>57</v>
      </c>
      <c r="C17" s="75">
        <f>+'LPHU-PPMP'!C17+'LPHU-PPIP'!C17+'LPHU-DPLK'!C17</f>
        <v>591.89643644310627</v>
      </c>
      <c r="D17" s="75">
        <f>+'LPHU-PPMP'!D17+'LPHU-PPIP'!D17+'LPHU-DPLK'!D17</f>
        <v>696.29190471172762</v>
      </c>
      <c r="E17" s="75">
        <f>+'LPHU-PPMP'!E17+'LPHU-PPIP'!E17+'LPHU-DPLK'!E17</f>
        <v>813.95712179003078</v>
      </c>
      <c r="F17" s="75">
        <f>+'LPHU-PPMP'!F17+'LPHU-PPIP'!F17+'LPHU-DPLK'!F17</f>
        <v>923.71939085668214</v>
      </c>
      <c r="G17" s="75">
        <f>+'LPHU-PPMP'!G17+'LPHU-PPIP'!G17+'LPHU-DPLK'!G17</f>
        <v>1031.4081064342067</v>
      </c>
      <c r="H17" s="75">
        <f>+'LPHU-PPMP'!H17+'LPHU-PPIP'!H17+'LPHU-DPLK'!H17</f>
        <v>1144.1344370430675</v>
      </c>
      <c r="I17" s="75">
        <f>+'LPHU-PPMP'!I17+'LPHU-PPIP'!I17+'LPHU-DPLK'!I17</f>
        <v>1268.2659970805469</v>
      </c>
      <c r="J17" s="75">
        <f>+'LPHU-PPMP'!J17+'LPHU-PPIP'!J17+'LPHU-DPLK'!J17</f>
        <v>1482.3248285587156</v>
      </c>
      <c r="K17" s="75">
        <f>+'LPHU-PPMP'!K17+'LPHU-PPIP'!K17+'LPHU-DPLK'!K17</f>
        <v>118.50150667853039</v>
      </c>
      <c r="L17" s="75">
        <f>+'LPHU-PPMP'!L17+'LPHU-PPIP'!L17+'LPHU-DPLK'!L17</f>
        <v>228.64101246594629</v>
      </c>
      <c r="M17" s="75">
        <f>+'LPHU-PPMP'!M17+'LPHU-PPIP'!M17+'LPHU-DPLK'!M17</f>
        <v>352.56721102520112</v>
      </c>
      <c r="N17" s="75">
        <f>+'LPHU-PPMP'!N17+'LPHU-PPIP'!N17+'LPHU-DPLK'!N17</f>
        <v>499.88096773885746</v>
      </c>
      <c r="O17" s="75">
        <f>+'LPHU-PPMP'!O17+'LPHU-PPIP'!O17+'LPHU-DPLK'!O17</f>
        <v>637.43052246217053</v>
      </c>
    </row>
    <row r="18" spans="1:15">
      <c r="A18" s="14">
        <v>16</v>
      </c>
      <c r="B18" s="16" t="s">
        <v>58</v>
      </c>
      <c r="C18" s="75">
        <f>+'LPHU-PPMP'!C18+'LPHU-PPIP'!C18+'LPHU-DPLK'!C18</f>
        <v>78.611509249160008</v>
      </c>
      <c r="D18" s="75">
        <f>+'LPHU-PPMP'!D18+'LPHU-PPIP'!D18+'LPHU-DPLK'!D18</f>
        <v>89.46404690723999</v>
      </c>
      <c r="E18" s="75">
        <f>+'LPHU-PPMP'!E18+'LPHU-PPIP'!E18+'LPHU-DPLK'!E18</f>
        <v>107.94523726023999</v>
      </c>
      <c r="F18" s="75">
        <f>+'LPHU-PPMP'!F18+'LPHU-PPIP'!F18+'LPHU-DPLK'!F18</f>
        <v>124.14816793724</v>
      </c>
      <c r="G18" s="75">
        <f>+'LPHU-PPMP'!G18+'LPHU-PPIP'!G18+'LPHU-DPLK'!G18</f>
        <v>137.15637745923999</v>
      </c>
      <c r="H18" s="75">
        <f>+'LPHU-PPMP'!H18+'LPHU-PPIP'!H18+'LPHU-DPLK'!H18</f>
        <v>151.99737135140001</v>
      </c>
      <c r="I18" s="75">
        <f>+'LPHU-PPMP'!I18+'LPHU-PPIP'!I18+'LPHU-DPLK'!I18</f>
        <v>164.67853876567997</v>
      </c>
      <c r="J18" s="75">
        <f>+'LPHU-PPMP'!J18+'LPHU-PPIP'!J18+'LPHU-DPLK'!J18</f>
        <v>197.14836139198002</v>
      </c>
      <c r="K18" s="75">
        <f>+'LPHU-PPMP'!K18+'LPHU-PPIP'!K18+'LPHU-DPLK'!K18</f>
        <v>11.935609133050001</v>
      </c>
      <c r="L18" s="75">
        <f>+'LPHU-PPMP'!L18+'LPHU-PPIP'!L18+'LPHU-DPLK'!L18</f>
        <v>31.563892558380001</v>
      </c>
      <c r="M18" s="75">
        <f>+'LPHU-PPMP'!M18+'LPHU-PPIP'!M18+'LPHU-DPLK'!M18</f>
        <v>44.813542087710005</v>
      </c>
      <c r="N18" s="75">
        <f>+'LPHU-PPMP'!N18+'LPHU-PPIP'!N18+'LPHU-DPLK'!N18</f>
        <v>60.342376423040001</v>
      </c>
      <c r="O18" s="75">
        <f>+'LPHU-PPMP'!O18+'LPHU-PPIP'!O18+'LPHU-DPLK'!O18</f>
        <v>72.519648204619998</v>
      </c>
    </row>
    <row r="19" spans="1:15">
      <c r="A19" s="14">
        <v>17</v>
      </c>
      <c r="B19" s="16" t="s">
        <v>59</v>
      </c>
      <c r="C19" s="75">
        <f>+'LPHU-PPMP'!C19+'LPHU-PPIP'!C19+'LPHU-DPLK'!C19</f>
        <v>9.7055917650000012</v>
      </c>
      <c r="D19" s="75">
        <f>+'LPHU-PPMP'!D19+'LPHU-PPIP'!D19+'LPHU-DPLK'!D19</f>
        <v>12.206476294910001</v>
      </c>
      <c r="E19" s="75">
        <f>+'LPHU-PPMP'!E19+'LPHU-PPIP'!E19+'LPHU-DPLK'!E19</f>
        <v>14.44396348191</v>
      </c>
      <c r="F19" s="75">
        <f>+'LPHU-PPMP'!F19+'LPHU-PPIP'!F19+'LPHU-DPLK'!F19</f>
        <v>16.607902679909998</v>
      </c>
      <c r="G19" s="75">
        <f>+'LPHU-PPMP'!G19+'LPHU-PPIP'!G19+'LPHU-DPLK'!G19</f>
        <v>19.031014342910002</v>
      </c>
      <c r="H19" s="75">
        <f>+'LPHU-PPMP'!H19+'LPHU-PPIP'!H19+'LPHU-DPLK'!H19</f>
        <v>20.709999084259998</v>
      </c>
      <c r="I19" s="75">
        <f>+'LPHU-PPMP'!I19+'LPHU-PPIP'!I19+'LPHU-DPLK'!I19</f>
        <v>23.130858413569999</v>
      </c>
      <c r="J19" s="75">
        <f>+'LPHU-PPMP'!J19+'LPHU-PPIP'!J19+'LPHU-DPLK'!J19</f>
        <v>27.112038370069996</v>
      </c>
      <c r="K19" s="75">
        <f>+'LPHU-PPMP'!K19+'LPHU-PPIP'!K19+'LPHU-DPLK'!K19</f>
        <v>1.732619584</v>
      </c>
      <c r="L19" s="75">
        <f>+'LPHU-PPMP'!L19+'LPHU-PPIP'!L19+'LPHU-DPLK'!L19</f>
        <v>4.0289523369999998</v>
      </c>
      <c r="M19" s="75">
        <f>+'LPHU-PPMP'!M19+'LPHU-PPIP'!M19+'LPHU-DPLK'!M19</f>
        <v>5.9009392350000001</v>
      </c>
      <c r="N19" s="75">
        <f>+'LPHU-PPMP'!N19+'LPHU-PPIP'!N19+'LPHU-DPLK'!N19</f>
        <v>8.0893931840000004</v>
      </c>
      <c r="O19" s="75">
        <f>+'LPHU-PPMP'!O19+'LPHU-PPIP'!O19+'LPHU-DPLK'!O19</f>
        <v>9.8776374950000001</v>
      </c>
    </row>
    <row r="20" spans="1:15">
      <c r="A20" s="14">
        <v>18</v>
      </c>
      <c r="B20" s="16" t="s">
        <v>60</v>
      </c>
      <c r="C20" s="75">
        <f>+'LPHU-PPMP'!C20+'LPHU-PPIP'!C20+'LPHU-DPLK'!C20</f>
        <v>15.395629298993281</v>
      </c>
      <c r="D20" s="75">
        <f>+'LPHU-PPMP'!D20+'LPHU-PPIP'!D20+'LPHU-DPLK'!D20</f>
        <v>19.182801604218831</v>
      </c>
      <c r="E20" s="75">
        <f>+'LPHU-PPMP'!E20+'LPHU-PPIP'!E20+'LPHU-DPLK'!E20</f>
        <v>22.281574064361049</v>
      </c>
      <c r="F20" s="75">
        <f>+'LPHU-PPMP'!F20+'LPHU-PPIP'!F20+'LPHU-DPLK'!F20</f>
        <v>24.862524367558823</v>
      </c>
      <c r="G20" s="75">
        <f>+'LPHU-PPMP'!G20+'LPHU-PPIP'!G20+'LPHU-DPLK'!G20</f>
        <v>28.32632999906215</v>
      </c>
      <c r="H20" s="75">
        <f>+'LPHU-PPMP'!H20+'LPHU-PPIP'!H20+'LPHU-DPLK'!H20</f>
        <v>31.185837866232148</v>
      </c>
      <c r="I20" s="75">
        <f>+'LPHU-PPMP'!I20+'LPHU-PPIP'!I20+'LPHU-DPLK'!I20</f>
        <v>35.777727565198823</v>
      </c>
      <c r="J20" s="75">
        <f>+'LPHU-PPMP'!J20+'LPHU-PPIP'!J20+'LPHU-DPLK'!J20</f>
        <v>39.528172607809928</v>
      </c>
      <c r="K20" s="75">
        <f>+'LPHU-PPMP'!K20+'LPHU-PPIP'!K20+'LPHU-DPLK'!K20</f>
        <v>3.2603137172811096</v>
      </c>
      <c r="L20" s="75">
        <f>+'LPHU-PPMP'!L20+'LPHU-PPIP'!L20+'LPHU-DPLK'!L20</f>
        <v>6.3976836165622197</v>
      </c>
      <c r="M20" s="75">
        <f>+'LPHU-PPMP'!M20+'LPHU-PPIP'!M20+'LPHU-DPLK'!M20</f>
        <v>9.6338626070933309</v>
      </c>
      <c r="N20" s="75">
        <f>+'LPHU-PPMP'!N20+'LPHU-PPIP'!N20+'LPHU-DPLK'!N20</f>
        <v>13.24991833891667</v>
      </c>
      <c r="O20" s="75">
        <f>+'LPHU-PPMP'!O20+'LPHU-PPIP'!O20+'LPHU-DPLK'!O20</f>
        <v>16.873516601350012</v>
      </c>
    </row>
    <row r="21" spans="1:15">
      <c r="A21" s="14">
        <v>19</v>
      </c>
      <c r="B21" s="16" t="s">
        <v>61</v>
      </c>
      <c r="C21" s="75">
        <f>+'LPHU-PPMP'!C21+'LPHU-PPIP'!C21+'LPHU-DPLK'!C21</f>
        <v>22.996068217000001</v>
      </c>
      <c r="D21" s="75">
        <f>+'LPHU-PPMP'!D21+'LPHU-PPIP'!D21+'LPHU-DPLK'!D21</f>
        <v>27.800269885999999</v>
      </c>
      <c r="E21" s="75">
        <f>+'LPHU-PPMP'!E21+'LPHU-PPIP'!E21+'LPHU-DPLK'!E21</f>
        <v>34.004811804999996</v>
      </c>
      <c r="F21" s="75">
        <f>+'LPHU-PPMP'!F21+'LPHU-PPIP'!F21+'LPHU-DPLK'!F21</f>
        <v>39.276020645000003</v>
      </c>
      <c r="G21" s="75">
        <f>+'LPHU-PPMP'!G21+'LPHU-PPIP'!G21+'LPHU-DPLK'!G21</f>
        <v>43.405556695000001</v>
      </c>
      <c r="H21" s="75">
        <f>+'LPHU-PPMP'!H21+'LPHU-PPIP'!H21+'LPHU-DPLK'!H21</f>
        <v>48.615678371999998</v>
      </c>
      <c r="I21" s="75">
        <f>+'LPHU-PPMP'!I21+'LPHU-PPIP'!I21+'LPHU-DPLK'!I21</f>
        <v>50.665918801000004</v>
      </c>
      <c r="J21" s="75">
        <f>+'LPHU-PPMP'!J21+'LPHU-PPIP'!J21+'LPHU-DPLK'!J21</f>
        <v>68.49708545</v>
      </c>
      <c r="K21" s="75">
        <f>+'LPHU-PPMP'!K21+'LPHU-PPIP'!K21+'LPHU-DPLK'!K21</f>
        <v>5.1724404770000003</v>
      </c>
      <c r="L21" s="75">
        <f>+'LPHU-PPMP'!L21+'LPHU-PPIP'!L21+'LPHU-DPLK'!L21</f>
        <v>9.4542933839999996</v>
      </c>
      <c r="M21" s="75">
        <f>+'LPHU-PPMP'!M21+'LPHU-PPIP'!M21+'LPHU-DPLK'!M21</f>
        <v>14.526098776000001</v>
      </c>
      <c r="N21" s="75">
        <f>+'LPHU-PPMP'!N21+'LPHU-PPIP'!N21+'LPHU-DPLK'!N21</f>
        <v>19.583680949680002</v>
      </c>
      <c r="O21" s="75">
        <f>+'LPHU-PPMP'!O21+'LPHU-PPIP'!O21+'LPHU-DPLK'!O21</f>
        <v>24.536025409000001</v>
      </c>
    </row>
    <row r="22" spans="1:15">
      <c r="A22" s="14">
        <v>20</v>
      </c>
      <c r="B22" s="16" t="s">
        <v>62</v>
      </c>
      <c r="C22" s="75">
        <f>+'LPHU-PPMP'!C22+'LPHU-PPIP'!C22+'LPHU-DPLK'!C22</f>
        <v>36.020148823740001</v>
      </c>
      <c r="D22" s="75">
        <f>+'LPHU-PPMP'!D22+'LPHU-PPIP'!D22+'LPHU-DPLK'!D22</f>
        <v>50.749257138739999</v>
      </c>
      <c r="E22" s="75">
        <f>+'LPHU-PPMP'!E22+'LPHU-PPIP'!E22+'LPHU-DPLK'!E22</f>
        <v>63.654065317680001</v>
      </c>
      <c r="F22" s="75">
        <f>+'LPHU-PPMP'!F22+'LPHU-PPIP'!F22+'LPHU-DPLK'!F22</f>
        <v>67.472256108400003</v>
      </c>
      <c r="G22" s="75">
        <f>+'LPHU-PPMP'!G22+'LPHU-PPIP'!G22+'LPHU-DPLK'!G22</f>
        <v>73.994010507870001</v>
      </c>
      <c r="H22" s="75">
        <f>+'LPHU-PPMP'!H22+'LPHU-PPIP'!H22+'LPHU-DPLK'!H22</f>
        <v>88.951158854870016</v>
      </c>
      <c r="I22" s="75">
        <f>+'LPHU-PPMP'!I22+'LPHU-PPIP'!I22+'LPHU-DPLK'!I22</f>
        <v>94.07418721401001</v>
      </c>
      <c r="J22" s="75">
        <f>+'LPHU-PPMP'!J22+'LPHU-PPIP'!J22+'LPHU-DPLK'!J22</f>
        <v>112.64075321125</v>
      </c>
      <c r="K22" s="75">
        <f>+'LPHU-PPMP'!K22+'LPHU-PPIP'!K22+'LPHU-DPLK'!K22</f>
        <v>5.9034988697499999</v>
      </c>
      <c r="L22" s="75">
        <f>+'LPHU-PPMP'!L22+'LPHU-PPIP'!L22+'LPHU-DPLK'!L22</f>
        <v>10.08439957</v>
      </c>
      <c r="M22" s="75">
        <f>+'LPHU-PPMP'!M22+'LPHU-PPIP'!M22+'LPHU-DPLK'!M22</f>
        <v>16.994721696509998</v>
      </c>
      <c r="N22" s="75">
        <f>+'LPHU-PPMP'!N22+'LPHU-PPIP'!N22+'LPHU-DPLK'!N22</f>
        <v>27.637786311319999</v>
      </c>
      <c r="O22" s="75">
        <f>+'LPHU-PPMP'!O22+'LPHU-PPIP'!O22+'LPHU-DPLK'!O22</f>
        <v>31.507051067100001</v>
      </c>
    </row>
    <row r="23" spans="1:15">
      <c r="A23" s="14">
        <v>21</v>
      </c>
      <c r="B23" s="17" t="s">
        <v>63</v>
      </c>
      <c r="C23" s="76">
        <f>+'LPHU-PPMP'!C23+'LPHU-PPIP'!C23+'LPHU-DPLK'!C23</f>
        <v>754.62538379699959</v>
      </c>
      <c r="D23" s="76">
        <f>+'LPHU-PPMP'!D23+'LPHU-PPIP'!D23+'LPHU-DPLK'!D23</f>
        <v>895.69475654283633</v>
      </c>
      <c r="E23" s="76">
        <f>+'LPHU-PPMP'!E23+'LPHU-PPIP'!E23+'LPHU-DPLK'!E23</f>
        <v>1056.2867737192219</v>
      </c>
      <c r="F23" s="76">
        <f>+'LPHU-PPMP'!F23+'LPHU-PPIP'!F23+'LPHU-DPLK'!F23</f>
        <v>1196.0862625947909</v>
      </c>
      <c r="G23" s="76">
        <f>+'LPHU-PPMP'!G23+'LPHU-PPIP'!G23+'LPHU-DPLK'!G23</f>
        <v>1333.3213954382891</v>
      </c>
      <c r="H23" s="76">
        <f>+'LPHU-PPMP'!H23+'LPHU-PPIP'!H23+'LPHU-DPLK'!H23</f>
        <v>1485.5944825718298</v>
      </c>
      <c r="I23" s="76">
        <f>+'LPHU-PPMP'!I23+'LPHU-PPIP'!I23+'LPHU-DPLK'!I23</f>
        <v>1636.5932278400055</v>
      </c>
      <c r="J23" s="76">
        <f>+'LPHU-PPMP'!J23+'LPHU-PPIP'!J23+'LPHU-DPLK'!J23</f>
        <v>1927.2512395898257</v>
      </c>
      <c r="K23" s="76">
        <f>+'LPHU-PPMP'!K23+'LPHU-PPIP'!K23+'LPHU-DPLK'!K23</f>
        <v>146.5059884596115</v>
      </c>
      <c r="L23" s="76">
        <f>+'LPHU-PPMP'!L23+'LPHU-PPIP'!L23+'LPHU-DPLK'!L23</f>
        <v>290.1702339318885</v>
      </c>
      <c r="M23" s="76">
        <f>+'LPHU-PPMP'!M23+'LPHU-PPIP'!M23+'LPHU-DPLK'!M23</f>
        <v>444.43637542751446</v>
      </c>
      <c r="N23" s="76">
        <f>+'LPHU-PPMP'!N23+'LPHU-PPIP'!N23+'LPHU-DPLK'!N23</f>
        <v>628.78412294581415</v>
      </c>
      <c r="O23" s="76">
        <f>+'LPHU-PPMP'!O23+'LPHU-PPIP'!O23+'LPHU-DPLK'!O23</f>
        <v>792.74440123924046</v>
      </c>
    </row>
    <row r="24" spans="1:15">
      <c r="A24" s="14">
        <v>22</v>
      </c>
      <c r="B24" s="15" t="s">
        <v>64</v>
      </c>
      <c r="C24" s="75">
        <f>+'LPHU-PPMP'!C24+'LPHU-PPIP'!C24+'LPHU-DPLK'!C24</f>
        <v>8.4481596670000005</v>
      </c>
      <c r="D24" s="75">
        <f>+'LPHU-PPMP'!D24+'LPHU-PPIP'!D24+'LPHU-DPLK'!D24</f>
        <v>10.031652006000002</v>
      </c>
      <c r="E24" s="75">
        <f>+'LPHU-PPMP'!E24+'LPHU-PPIP'!E24+'LPHU-DPLK'!E24</f>
        <v>11.721539481000001</v>
      </c>
      <c r="F24" s="75">
        <f>+'LPHU-PPMP'!F24+'LPHU-PPIP'!F24+'LPHU-DPLK'!F24</f>
        <v>13.072355408</v>
      </c>
      <c r="G24" s="75">
        <f>+'LPHU-PPMP'!G24+'LPHU-PPIP'!G24+'LPHU-DPLK'!G24</f>
        <v>14.673813307000001</v>
      </c>
      <c r="H24" s="75">
        <f>+'LPHU-PPMP'!H24+'LPHU-PPIP'!H24+'LPHU-DPLK'!H24</f>
        <v>16.713967593</v>
      </c>
      <c r="I24" s="75">
        <f>+'LPHU-PPMP'!I24+'LPHU-PPIP'!I24+'LPHU-DPLK'!I24</f>
        <v>17.313203068</v>
      </c>
      <c r="J24" s="75">
        <f>+'LPHU-PPMP'!J24+'LPHU-PPIP'!J24+'LPHU-DPLK'!J24</f>
        <v>20.412157520000001</v>
      </c>
      <c r="K24" s="75">
        <f>+'LPHU-PPMP'!K24+'LPHU-PPIP'!K24+'LPHU-DPLK'!K24</f>
        <v>1.2091397559999999</v>
      </c>
      <c r="L24" s="75">
        <f>+'LPHU-PPMP'!L24+'LPHU-PPIP'!L24+'LPHU-DPLK'!L24</f>
        <v>2.450322823</v>
      </c>
      <c r="M24" s="75">
        <f>+'LPHU-PPMP'!M24+'LPHU-PPIP'!M24+'LPHU-DPLK'!M24</f>
        <v>3.7099396919999998</v>
      </c>
      <c r="N24" s="75">
        <f>+'LPHU-PPMP'!N24+'LPHU-PPIP'!N24+'LPHU-DPLK'!N24</f>
        <v>0.191379678</v>
      </c>
      <c r="O24" s="75">
        <f>+'LPHU-PPMP'!O24+'LPHU-PPIP'!O24+'LPHU-DPLK'!O24</f>
        <v>0.265859279</v>
      </c>
    </row>
    <row r="25" spans="1:15">
      <c r="A25" s="14">
        <v>23</v>
      </c>
      <c r="B25" s="15" t="s">
        <v>65</v>
      </c>
      <c r="C25" s="75">
        <f>+'LPHU-PPMP'!C25+'LPHU-PPIP'!C25+'LPHU-DPLK'!C25</f>
        <v>-2.9933076999999999E-2</v>
      </c>
      <c r="D25" s="75">
        <f>+'LPHU-PPMP'!D25+'LPHU-PPIP'!D25+'LPHU-DPLK'!D25</f>
        <v>-2.9933076999999999E-2</v>
      </c>
      <c r="E25" s="75">
        <f>+'LPHU-PPMP'!E25+'LPHU-PPIP'!E25+'LPHU-DPLK'!E25</f>
        <v>0.114750672</v>
      </c>
      <c r="F25" s="75">
        <f>+'LPHU-PPMP'!F25+'LPHU-PPIP'!F25+'LPHU-DPLK'!F25</f>
        <v>0.21206692199999999</v>
      </c>
      <c r="G25" s="75">
        <f>+'LPHU-PPMP'!G25+'LPHU-PPIP'!G25+'LPHU-DPLK'!G25</f>
        <v>0.65966692057999987</v>
      </c>
      <c r="H25" s="75">
        <f>+'LPHU-PPMP'!H25+'LPHU-PPIP'!H25+'LPHU-DPLK'!H25</f>
        <v>0.65292186257999996</v>
      </c>
      <c r="I25" s="75">
        <f>+'LPHU-PPMP'!I25+'LPHU-PPIP'!I25+'LPHU-DPLK'!I25</f>
        <v>0.83201186216</v>
      </c>
      <c r="J25" s="75">
        <f>+'LPHU-PPMP'!J25+'LPHU-PPIP'!J25+'LPHU-DPLK'!J25</f>
        <v>1.0951001361599999</v>
      </c>
      <c r="K25" s="75">
        <f>+'LPHU-PPMP'!K25+'LPHU-PPIP'!K25+'LPHU-DPLK'!K25</f>
        <v>5.5091760000000002E-3</v>
      </c>
      <c r="L25" s="75">
        <f>+'LPHU-PPMP'!L25+'LPHU-PPIP'!L25+'LPHU-DPLK'!L25</f>
        <v>0.251075932</v>
      </c>
      <c r="M25" s="75">
        <f>+'LPHU-PPMP'!M25+'LPHU-PPIP'!M25+'LPHU-DPLK'!M25</f>
        <v>0.29188926600000004</v>
      </c>
      <c r="N25" s="75">
        <f>+'LPHU-PPMP'!N25+'LPHU-PPIP'!N25+'LPHU-DPLK'!N25</f>
        <v>0.37517703199999997</v>
      </c>
      <c r="O25" s="75">
        <f>+'LPHU-PPMP'!O25+'LPHU-PPIP'!O25+'LPHU-DPLK'!O25</f>
        <v>0.63756382199999995</v>
      </c>
    </row>
    <row r="26" spans="1:15">
      <c r="A26" s="14">
        <v>24</v>
      </c>
      <c r="B26" s="15" t="s">
        <v>66</v>
      </c>
      <c r="C26" s="75">
        <f>+'LPHU-PPMP'!C26+'LPHU-PPIP'!C26+'LPHU-DPLK'!C26</f>
        <v>1.184E-2</v>
      </c>
      <c r="D26" s="75">
        <f>+'LPHU-PPMP'!D26+'LPHU-PPIP'!D26+'LPHU-DPLK'!D26</f>
        <v>0.23270342499999999</v>
      </c>
      <c r="E26" s="75">
        <f>+'LPHU-PPMP'!E26+'LPHU-PPIP'!E26+'LPHU-DPLK'!E26</f>
        <v>0.21183992400000001</v>
      </c>
      <c r="F26" s="75">
        <f>+'LPHU-PPMP'!F26+'LPHU-PPIP'!F26+'LPHU-DPLK'!F26</f>
        <v>0.232703349</v>
      </c>
      <c r="G26" s="75">
        <f>+'LPHU-PPMP'!G26+'LPHU-PPIP'!G26+'LPHU-DPLK'!G26</f>
        <v>0.42965727100000001</v>
      </c>
      <c r="H26" s="75">
        <f>+'LPHU-PPMP'!H26+'LPHU-PPIP'!H26+'LPHU-DPLK'!H26</f>
        <v>0.25497842500000001</v>
      </c>
      <c r="I26" s="75">
        <f>+'LPHU-PPMP'!I26+'LPHU-PPIP'!I26+'LPHU-DPLK'!I26</f>
        <v>0.25497842500000001</v>
      </c>
      <c r="J26" s="75">
        <f>+'LPHU-PPMP'!J26+'LPHU-PPIP'!J26+'LPHU-DPLK'!J26</f>
        <v>0.28901342499999999</v>
      </c>
      <c r="K26" s="75">
        <f>+'LPHU-PPMP'!K26+'LPHU-PPIP'!K26+'LPHU-DPLK'!K26</f>
        <v>1.1764999999999999E-2</v>
      </c>
      <c r="L26" s="75">
        <f>+'LPHU-PPMP'!L26+'LPHU-PPIP'!L26+'LPHU-DPLK'!L26</f>
        <v>1.184E-2</v>
      </c>
      <c r="M26" s="75">
        <f>+'LPHU-PPMP'!M26+'LPHU-PPIP'!M26+'LPHU-DPLK'!M26</f>
        <v>2.368E-2</v>
      </c>
      <c r="N26" s="75">
        <f>+'LPHU-PPMP'!N26+'LPHU-PPIP'!N26+'LPHU-DPLK'!N26</f>
        <v>0</v>
      </c>
      <c r="O26" s="75">
        <f>+'LPHU-PPMP'!O26+'LPHU-PPIP'!O26+'LPHU-DPLK'!O26</f>
        <v>0.16411000000000001</v>
      </c>
    </row>
    <row r="27" spans="1:15">
      <c r="A27" s="14">
        <v>25</v>
      </c>
      <c r="B27" s="15" t="s">
        <v>67</v>
      </c>
      <c r="C27" s="75">
        <f>+'LPHU-PPMP'!C27+'LPHU-PPIP'!C27+'LPHU-DPLK'!C27</f>
        <v>43.038903245520004</v>
      </c>
      <c r="D27" s="75">
        <f>+'LPHU-PPMP'!D27+'LPHU-PPIP'!D27+'LPHU-DPLK'!D27</f>
        <v>54.926448122430003</v>
      </c>
      <c r="E27" s="75">
        <f>+'LPHU-PPMP'!E27+'LPHU-PPIP'!E27+'LPHU-DPLK'!E27</f>
        <v>69.84755442577999</v>
      </c>
      <c r="F27" s="75">
        <f>+'LPHU-PPMP'!F27+'LPHU-PPIP'!F27+'LPHU-DPLK'!F27</f>
        <v>84.475919876169996</v>
      </c>
      <c r="G27" s="75">
        <f>+'LPHU-PPMP'!G27+'LPHU-PPIP'!G27+'LPHU-DPLK'!G27</f>
        <v>94.407922425009986</v>
      </c>
      <c r="H27" s="75">
        <f>+'LPHU-PPMP'!H27+'LPHU-PPIP'!H27+'LPHU-DPLK'!H27</f>
        <v>103.46250879857</v>
      </c>
      <c r="I27" s="75">
        <f>+'LPHU-PPMP'!I27+'LPHU-PPIP'!I27+'LPHU-DPLK'!I27</f>
        <v>103.92606476090998</v>
      </c>
      <c r="J27" s="75">
        <f>+'LPHU-PPMP'!J27+'LPHU-PPIP'!J27+'LPHU-DPLK'!J27</f>
        <v>113.86620724119999</v>
      </c>
      <c r="K27" s="75">
        <f>+'LPHU-PPMP'!K27+'LPHU-PPIP'!K27+'LPHU-DPLK'!K27</f>
        <v>8.1137566022899996</v>
      </c>
      <c r="L27" s="75">
        <f>+'LPHU-PPMP'!L27+'LPHU-PPIP'!L27+'LPHU-DPLK'!L27</f>
        <v>15.797336940819999</v>
      </c>
      <c r="M27" s="75">
        <f>+'LPHU-PPMP'!M27+'LPHU-PPIP'!M27+'LPHU-DPLK'!M27</f>
        <v>36.370301800250004</v>
      </c>
      <c r="N27" s="75">
        <f>+'LPHU-PPMP'!N27+'LPHU-PPIP'!N27+'LPHU-DPLK'!N27</f>
        <v>51.371152956380001</v>
      </c>
      <c r="O27" s="75">
        <f>+'LPHU-PPMP'!O27+'LPHU-PPIP'!O27+'LPHU-DPLK'!O27</f>
        <v>63.888157220620002</v>
      </c>
    </row>
    <row r="28" spans="1:15">
      <c r="A28" s="14">
        <v>26</v>
      </c>
      <c r="B28" s="15" t="s">
        <v>68</v>
      </c>
      <c r="C28" s="75">
        <f>+'LPHU-PPMP'!C28+'LPHU-PPIP'!C28+'LPHU-DPLK'!C28</f>
        <v>-34.69057467791864</v>
      </c>
      <c r="D28" s="75">
        <f>+'LPHU-PPMP'!D28+'LPHU-PPIP'!D28+'LPHU-DPLK'!D28</f>
        <v>-42.099391082617529</v>
      </c>
      <c r="E28" s="75">
        <f>+'LPHU-PPMP'!E28+'LPHU-PPIP'!E28+'LPHU-DPLK'!E28</f>
        <v>-55.470769049231777</v>
      </c>
      <c r="F28" s="75">
        <f>+'LPHU-PPMP'!F28+'LPHU-PPIP'!F28+'LPHU-DPLK'!F28</f>
        <v>-70.732370739565823</v>
      </c>
      <c r="G28" s="75">
        <f>+'LPHU-PPMP'!G28+'LPHU-PPIP'!G28+'LPHU-DPLK'!G28</f>
        <v>-72.469204206690534</v>
      </c>
      <c r="H28" s="75">
        <f>+'LPHU-PPMP'!H28+'LPHU-PPIP'!H28+'LPHU-DPLK'!H28</f>
        <v>-85.724615091883464</v>
      </c>
      <c r="I28" s="75">
        <f>+'LPHU-PPMP'!I28+'LPHU-PPIP'!I28+'LPHU-DPLK'!I28</f>
        <v>-92.58161029374449</v>
      </c>
      <c r="J28" s="75">
        <f>+'LPHU-PPMP'!J28+'LPHU-PPIP'!J28+'LPHU-DPLK'!J28</f>
        <v>-141.11439549685772</v>
      </c>
      <c r="K28" s="75">
        <f>+'LPHU-PPMP'!K28+'LPHU-PPIP'!K28+'LPHU-DPLK'!K28</f>
        <v>-4.6641691040482209</v>
      </c>
      <c r="L28" s="75">
        <f>+'LPHU-PPMP'!L28+'LPHU-PPIP'!L28+'LPHU-DPLK'!L28</f>
        <v>-9.1512160577569297</v>
      </c>
      <c r="M28" s="75">
        <f>+'LPHU-PPMP'!M28+'LPHU-PPIP'!M28+'LPHU-DPLK'!M28</f>
        <v>-14.26745594669538</v>
      </c>
      <c r="N28" s="75">
        <f>+'LPHU-PPMP'!N28+'LPHU-PPIP'!N28+'LPHU-DPLK'!N28</f>
        <v>-20.234088507675381</v>
      </c>
      <c r="O28" s="75">
        <f>+'LPHU-PPMP'!O28+'LPHU-PPIP'!O28+'LPHU-DPLK'!O28</f>
        <v>-33.029715693613809</v>
      </c>
    </row>
    <row r="29" spans="1:15">
      <c r="A29" s="14">
        <v>27</v>
      </c>
      <c r="B29" s="17" t="s">
        <v>69</v>
      </c>
      <c r="C29" s="76">
        <f>+'LPHU-PPMP'!C29+'LPHU-PPIP'!C29+'LPHU-DPLK'!C29</f>
        <v>16.778395157601359</v>
      </c>
      <c r="D29" s="76">
        <f>+'LPHU-PPMP'!D29+'LPHU-PPIP'!D29+'LPHU-DPLK'!D29</f>
        <v>23.061479393812476</v>
      </c>
      <c r="E29" s="76">
        <f>+'LPHU-PPMP'!E29+'LPHU-PPIP'!E29+'LPHU-DPLK'!E29</f>
        <v>26.424915453548213</v>
      </c>
      <c r="F29" s="76">
        <f>+'LPHU-PPMP'!F29+'LPHU-PPIP'!F29+'LPHU-DPLK'!F29</f>
        <v>27.260674815604162</v>
      </c>
      <c r="G29" s="76">
        <f>+'LPHU-PPMP'!G29+'LPHU-PPIP'!G29+'LPHU-DPLK'!G29</f>
        <v>37.70185571689948</v>
      </c>
      <c r="H29" s="76">
        <f>+'LPHU-PPMP'!H29+'LPHU-PPIP'!H29+'LPHU-DPLK'!H29</f>
        <v>35.359761587266533</v>
      </c>
      <c r="I29" s="76">
        <f>+'LPHU-PPMP'!I29+'LPHU-PPIP'!I29+'LPHU-DPLK'!I29</f>
        <v>29.744647822325508</v>
      </c>
      <c r="J29" s="76">
        <f>+'LPHU-PPMP'!J29+'LPHU-PPIP'!J29+'LPHU-DPLK'!J29</f>
        <v>-5.4519171744977015</v>
      </c>
      <c r="K29" s="76">
        <f>+'LPHU-PPMP'!K29+'LPHU-PPIP'!K29+'LPHU-DPLK'!K29</f>
        <v>4.6760014302417803</v>
      </c>
      <c r="L29" s="76">
        <f>+'LPHU-PPMP'!L29+'LPHU-PPIP'!L29+'LPHU-DPLK'!L29</f>
        <v>9.3593596380630704</v>
      </c>
      <c r="M29" s="76">
        <f>+'LPHU-PPMP'!M29+'LPHU-PPIP'!M29+'LPHU-DPLK'!M29</f>
        <v>26.128354811554619</v>
      </c>
      <c r="N29" s="76">
        <f>+'LPHU-PPMP'!N29+'LPHU-PPIP'!N29+'LPHU-DPLK'!N29</f>
        <v>31.703621158704617</v>
      </c>
      <c r="O29" s="76">
        <f>+'LPHU-PPMP'!O29+'LPHU-PPIP'!O29+'LPHU-DPLK'!O29</f>
        <v>31.925974628006191</v>
      </c>
    </row>
    <row r="30" spans="1:15">
      <c r="A30" s="14">
        <v>28</v>
      </c>
      <c r="B30" s="17" t="s">
        <v>70</v>
      </c>
      <c r="C30" s="76">
        <f>+'LPHU-PPMP'!C30+'LPHU-PPIP'!C30+'LPHU-DPLK'!C30</f>
        <v>6300.7460165470566</v>
      </c>
      <c r="D30" s="76">
        <f>+'LPHU-PPMP'!D30+'LPHU-PPIP'!D30+'LPHU-DPLK'!D30</f>
        <v>7921.5451415802536</v>
      </c>
      <c r="E30" s="76">
        <f>+'LPHU-PPMP'!E30+'LPHU-PPIP'!E30+'LPHU-DPLK'!E30</f>
        <v>9371.4181962629264</v>
      </c>
      <c r="F30" s="76">
        <f>+'LPHU-PPMP'!F30+'LPHU-PPIP'!F30+'LPHU-DPLK'!F30</f>
        <v>10987.978221218382</v>
      </c>
      <c r="G30" s="76">
        <f>+'LPHU-PPMP'!G30+'LPHU-PPIP'!G30+'LPHU-DPLK'!G30</f>
        <v>12469.840228589437</v>
      </c>
      <c r="H30" s="76">
        <f>+'LPHU-PPMP'!H30+'LPHU-PPIP'!H30+'LPHU-DPLK'!H30</f>
        <v>13775.930347473361</v>
      </c>
      <c r="I30" s="76">
        <f>+'LPHU-PPMP'!I30+'LPHU-PPIP'!I30+'LPHU-DPLK'!I30</f>
        <v>15220.635570642338</v>
      </c>
      <c r="J30" s="76">
        <f>+'LPHU-PPMP'!J30+'LPHU-PPIP'!J30+'LPHU-DPLK'!J30</f>
        <v>16506.926886233949</v>
      </c>
      <c r="K30" s="76">
        <f>+'LPHU-PPMP'!K30+'LPHU-PPIP'!K30+'LPHU-DPLK'!K30</f>
        <v>1715.5444049556586</v>
      </c>
      <c r="L30" s="76">
        <f>+'LPHU-PPMP'!L30+'LPHU-PPIP'!L30+'LPHU-DPLK'!L30</f>
        <v>3011.5315804266038</v>
      </c>
      <c r="M30" s="76">
        <f>+'LPHU-PPMP'!M30+'LPHU-PPIP'!M30+'LPHU-DPLK'!M30</f>
        <v>4556.2636896806835</v>
      </c>
      <c r="N30" s="76">
        <f>+'LPHU-PPMP'!N30+'LPHU-PPIP'!N30+'LPHU-DPLK'!N30</f>
        <v>6347.1152498851625</v>
      </c>
      <c r="O30" s="76">
        <f>+'LPHU-PPMP'!O30+'LPHU-PPIP'!O30+'LPHU-DPLK'!O30</f>
        <v>7891.1374615446339</v>
      </c>
    </row>
    <row r="31" spans="1:15">
      <c r="A31" s="14">
        <v>29</v>
      </c>
      <c r="B31" s="17" t="s">
        <v>71</v>
      </c>
      <c r="C31" s="76">
        <f>+'LPHU-PPMP'!C31+'LPHU-PPIP'!C31+'LPHU-DPLK'!C31</f>
        <v>14.394288963999999</v>
      </c>
      <c r="D31" s="76">
        <f>+'LPHU-PPMP'!D31+'LPHU-PPIP'!D31+'LPHU-DPLK'!D31</f>
        <v>17.013550479999999</v>
      </c>
      <c r="E31" s="76">
        <f>+'LPHU-PPMP'!E31+'LPHU-PPIP'!E31+'LPHU-DPLK'!E31</f>
        <v>19.864317346</v>
      </c>
      <c r="F31" s="76">
        <f>+'LPHU-PPMP'!F31+'LPHU-PPIP'!F31+'LPHU-DPLK'!F31</f>
        <v>22.69111681</v>
      </c>
      <c r="G31" s="76">
        <f>+'LPHU-PPMP'!G31+'LPHU-PPIP'!G31+'LPHU-DPLK'!G31</f>
        <v>27.458371999000001</v>
      </c>
      <c r="H31" s="76">
        <f>+'LPHU-PPMP'!H31+'LPHU-PPIP'!H31+'LPHU-DPLK'!H31</f>
        <v>31.368156998</v>
      </c>
      <c r="I31" s="76">
        <f>+'LPHU-PPMP'!I31+'LPHU-PPIP'!I31+'LPHU-DPLK'!I31</f>
        <v>68.395122620999999</v>
      </c>
      <c r="J31" s="76">
        <f>+'LPHU-PPMP'!J31+'LPHU-PPIP'!J31+'LPHU-DPLK'!J31</f>
        <v>108.49545720100001</v>
      </c>
      <c r="K31" s="76">
        <f>+'LPHU-PPMP'!K31+'LPHU-PPIP'!K31+'LPHU-DPLK'!K31</f>
        <v>591.52620174900005</v>
      </c>
      <c r="L31" s="76">
        <f>+'LPHU-PPMP'!L31+'LPHU-PPIP'!L31+'LPHU-DPLK'!L31</f>
        <v>6.983257139</v>
      </c>
      <c r="M31" s="76">
        <f>+'LPHU-PPMP'!M31+'LPHU-PPIP'!M31+'LPHU-DPLK'!M31</f>
        <v>11.541986022</v>
      </c>
      <c r="N31" s="76">
        <f>+'LPHU-PPMP'!N31+'LPHU-PPIP'!N31+'LPHU-DPLK'!N31</f>
        <v>13.349955423000001</v>
      </c>
      <c r="O31" s="76">
        <f>+'LPHU-PPMP'!O31+'LPHU-PPIP'!O31+'LPHU-DPLK'!O31</f>
        <v>13.946561566</v>
      </c>
    </row>
    <row r="32" spans="1:15">
      <c r="A32" s="14">
        <v>30</v>
      </c>
      <c r="B32" s="17" t="s">
        <v>72</v>
      </c>
      <c r="C32" s="76">
        <f>+'LPHU-PPMP'!C32+'LPHU-PPIP'!C32+'LPHU-DPLK'!C32</f>
        <v>6286.3517275830563</v>
      </c>
      <c r="D32" s="76">
        <f>+'LPHU-PPMP'!D32+'LPHU-PPIP'!D32+'LPHU-DPLK'!D32</f>
        <v>7904.5315911002535</v>
      </c>
      <c r="E32" s="76">
        <f>+'LPHU-PPMP'!E32+'LPHU-PPIP'!E32+'LPHU-DPLK'!E32</f>
        <v>9351.5538789169259</v>
      </c>
      <c r="F32" s="76">
        <f>+'LPHU-PPMP'!F32+'LPHU-PPIP'!F32+'LPHU-DPLK'!F32</f>
        <v>10965.287104408382</v>
      </c>
      <c r="G32" s="76">
        <f>+'LPHU-PPMP'!G32+'LPHU-PPIP'!G32+'LPHU-DPLK'!G32</f>
        <v>12442.381856590438</v>
      </c>
      <c r="H32" s="76">
        <f>+'LPHU-PPMP'!H32+'LPHU-PPIP'!H32+'LPHU-DPLK'!H32</f>
        <v>13744.562190475361</v>
      </c>
      <c r="I32" s="76">
        <f>+'LPHU-PPMP'!I32+'LPHU-PPIP'!I32+'LPHU-DPLK'!I32</f>
        <v>15152.240448021337</v>
      </c>
      <c r="J32" s="76">
        <f>+'LPHU-PPMP'!J32+'LPHU-PPIP'!J32+'LPHU-DPLK'!J32</f>
        <v>16398.431429032949</v>
      </c>
      <c r="K32" s="76">
        <f>+'LPHU-PPMP'!K32+'LPHU-PPIP'!K32+'LPHU-DPLK'!K32</f>
        <v>1124.0182032066584</v>
      </c>
      <c r="L32" s="76">
        <f>+'LPHU-PPMP'!L32+'LPHU-PPIP'!L32+'LPHU-DPLK'!L32</f>
        <v>3004.5483232876036</v>
      </c>
      <c r="M32" s="76">
        <f>+'LPHU-PPMP'!M32+'LPHU-PPIP'!M32+'LPHU-DPLK'!M32</f>
        <v>4544.7217036586835</v>
      </c>
      <c r="N32" s="76">
        <f>+'LPHU-PPMP'!N32+'LPHU-PPIP'!N32+'LPHU-DPLK'!N32</f>
        <v>6333.7652944621623</v>
      </c>
      <c r="O32" s="76">
        <f>+'LPHU-PPMP'!O32+'LPHU-PPIP'!O32+'LPHU-DPLK'!O32</f>
        <v>7877.1908999786338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51"/>
  <sheetViews>
    <sheetView showGridLines="0" zoomScale="90" zoomScaleNormal="90" workbookViewId="0">
      <pane xSplit="2" ySplit="2" topLeftCell="E33" activePane="bottomRight" state="frozen"/>
      <selection activeCell="D15" sqref="D15"/>
      <selection pane="topRight" activeCell="D15" sqref="D15"/>
      <selection pane="bottomLeft" activeCell="D15" sqref="D15"/>
      <selection pane="bottomRight" activeCell="O51" sqref="O51"/>
    </sheetView>
  </sheetViews>
  <sheetFormatPr defaultColWidth="8.85546875" defaultRowHeight="15"/>
  <cols>
    <col min="1" max="1" width="3.85546875" bestFit="1" customWidth="1"/>
    <col min="2" max="2" width="38.42578125" customWidth="1"/>
    <col min="3" max="3" width="13.42578125" bestFit="1" customWidth="1"/>
    <col min="4" max="15" width="13.5703125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0">
        <f>PELAKU!C2</f>
        <v>43982</v>
      </c>
      <c r="D2" s="60">
        <f>PELAKU!D2</f>
        <v>44012</v>
      </c>
      <c r="E2" s="60">
        <f>PELAKU!E2</f>
        <v>44043</v>
      </c>
      <c r="F2" s="60">
        <f>PELAKU!F2</f>
        <v>44074</v>
      </c>
      <c r="G2" s="60">
        <f>PELAKU!G2</f>
        <v>44104</v>
      </c>
      <c r="H2" s="60">
        <f>PELAKU!H2</f>
        <v>44135</v>
      </c>
      <c r="I2" s="60">
        <f>PELAKU!I2</f>
        <v>44165</v>
      </c>
      <c r="J2" s="60">
        <f>PELAKU!J2</f>
        <v>44196</v>
      </c>
      <c r="K2" s="60">
        <f>PELAKU!K2</f>
        <v>44227</v>
      </c>
      <c r="L2" s="60">
        <f>PELAKU!L2</f>
        <v>44255</v>
      </c>
      <c r="M2" s="60">
        <f>PELAKU!M2</f>
        <v>44286</v>
      </c>
      <c r="N2" s="60">
        <f>PELAKU!N2</f>
        <v>44316</v>
      </c>
      <c r="O2" s="60">
        <f>PELAKU!O2</f>
        <v>44347</v>
      </c>
    </row>
    <row r="3" spans="1:17">
      <c r="A3" s="14">
        <v>1</v>
      </c>
      <c r="B3" s="15" t="s">
        <v>117</v>
      </c>
      <c r="C3" s="74">
        <v>267.71396774800002</v>
      </c>
      <c r="D3" s="74">
        <v>271.56201977656002</v>
      </c>
      <c r="E3" s="74">
        <v>273.92755385056</v>
      </c>
      <c r="F3" s="74">
        <v>217.74112548555999</v>
      </c>
      <c r="G3" s="74">
        <v>214.64977427055999</v>
      </c>
      <c r="H3" s="74">
        <v>207.36807721456</v>
      </c>
      <c r="I3" s="74">
        <v>274.85490792256002</v>
      </c>
      <c r="J3" s="74">
        <v>361.50802556155998</v>
      </c>
      <c r="K3" s="74">
        <v>288.97106167255998</v>
      </c>
      <c r="L3" s="74">
        <v>357.57263068556</v>
      </c>
      <c r="M3" s="74">
        <v>299.03151402056</v>
      </c>
      <c r="N3" s="74">
        <v>286.80852895656</v>
      </c>
      <c r="O3" s="74">
        <v>377.79852412755997</v>
      </c>
    </row>
    <row r="4" spans="1:17">
      <c r="A4" s="14">
        <v>2</v>
      </c>
      <c r="B4" s="15" t="s">
        <v>118</v>
      </c>
      <c r="C4" s="74">
        <v>978.82314076700004</v>
      </c>
      <c r="D4" s="74">
        <v>797.51187430699997</v>
      </c>
      <c r="E4" s="74">
        <v>973.17481885799998</v>
      </c>
      <c r="F4" s="74">
        <v>1636.3591448760001</v>
      </c>
      <c r="G4" s="74">
        <v>1002.4517002269999</v>
      </c>
      <c r="H4" s="74">
        <v>844.75225740899998</v>
      </c>
      <c r="I4" s="74">
        <v>1374.5515248900001</v>
      </c>
      <c r="J4" s="74">
        <v>733.07236021300002</v>
      </c>
      <c r="K4" s="74">
        <v>836.310820562</v>
      </c>
      <c r="L4" s="74">
        <v>1330.8325592199999</v>
      </c>
      <c r="M4" s="74">
        <v>1093.327376315</v>
      </c>
      <c r="N4" s="74">
        <v>826.51369395400002</v>
      </c>
      <c r="O4" s="74">
        <v>1177.4715863399999</v>
      </c>
    </row>
    <row r="5" spans="1:17">
      <c r="A5" s="14">
        <v>3</v>
      </c>
      <c r="B5" s="15" t="s">
        <v>119</v>
      </c>
      <c r="C5" s="74">
        <v>15721.351492579</v>
      </c>
      <c r="D5" s="74">
        <v>15977.147010903</v>
      </c>
      <c r="E5" s="74">
        <v>16887.090337791</v>
      </c>
      <c r="F5" s="74">
        <v>16920.830680268002</v>
      </c>
      <c r="G5" s="74">
        <v>16019.385174155999</v>
      </c>
      <c r="H5" s="74">
        <v>16480.069302207001</v>
      </c>
      <c r="I5" s="74">
        <v>16663.234638778998</v>
      </c>
      <c r="J5" s="74">
        <v>18492.121243410002</v>
      </c>
      <c r="K5" s="74">
        <v>17821.588641687002</v>
      </c>
      <c r="L5" s="74">
        <v>17762.758322266</v>
      </c>
      <c r="M5" s="74">
        <v>15414.581567206</v>
      </c>
      <c r="N5" s="74">
        <v>14765.616255356001</v>
      </c>
      <c r="O5" s="74">
        <v>15735.136666269</v>
      </c>
    </row>
    <row r="6" spans="1:17">
      <c r="A6" s="14">
        <v>4</v>
      </c>
      <c r="B6" s="15" t="s">
        <v>120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79</v>
      </c>
      <c r="M6" s="74">
        <v>0</v>
      </c>
      <c r="N6" s="74">
        <v>0</v>
      </c>
      <c r="O6" s="74">
        <v>0</v>
      </c>
    </row>
    <row r="7" spans="1:17">
      <c r="A7" s="14">
        <v>5</v>
      </c>
      <c r="B7" s="15" t="s">
        <v>121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Q7" t="s">
        <v>142</v>
      </c>
    </row>
    <row r="8" spans="1:17">
      <c r="A8" s="14">
        <v>6</v>
      </c>
      <c r="B8" s="15" t="s">
        <v>122</v>
      </c>
      <c r="C8" s="74">
        <v>42466.144212081279</v>
      </c>
      <c r="D8" s="74">
        <v>43716.718180992502</v>
      </c>
      <c r="E8" s="74">
        <v>43868.090544685787</v>
      </c>
      <c r="F8" s="74">
        <v>44324.842261778052</v>
      </c>
      <c r="G8" s="74">
        <v>44549.355516142779</v>
      </c>
      <c r="H8" s="74">
        <v>44938.298948503791</v>
      </c>
      <c r="I8" s="74">
        <v>45295.874635931861</v>
      </c>
      <c r="J8" s="74">
        <v>46155.337164570505</v>
      </c>
      <c r="K8" s="74">
        <v>47001.626105756368</v>
      </c>
      <c r="L8" s="74">
        <v>47562.451226187055</v>
      </c>
      <c r="M8" s="74">
        <v>48363.578748635089</v>
      </c>
      <c r="N8" s="74">
        <v>49239.946104381212</v>
      </c>
      <c r="O8" s="74">
        <v>49825.737284255971</v>
      </c>
    </row>
    <row r="9" spans="1:17">
      <c r="A9" s="14">
        <v>7</v>
      </c>
      <c r="B9" s="15" t="s">
        <v>123</v>
      </c>
      <c r="C9" s="74">
        <v>14624.251963220278</v>
      </c>
      <c r="D9" s="74">
        <v>15438.346710919999</v>
      </c>
      <c r="E9" s="74">
        <v>16372.365184028089</v>
      </c>
      <c r="F9" s="74">
        <v>17147.280269756098</v>
      </c>
      <c r="G9" s="74">
        <v>15630.766735114397</v>
      </c>
      <c r="H9" s="74">
        <v>16662.637378546995</v>
      </c>
      <c r="I9" s="74">
        <v>18705.686560198999</v>
      </c>
      <c r="J9" s="74">
        <v>20738.762221679001</v>
      </c>
      <c r="K9" s="74">
        <v>19586.747654682946</v>
      </c>
      <c r="L9" s="74">
        <v>20728.204263083</v>
      </c>
      <c r="M9" s="74">
        <v>19376.816702032</v>
      </c>
      <c r="N9" s="74">
        <v>19134.120465818021</v>
      </c>
      <c r="O9" s="74">
        <v>18779.579429400852</v>
      </c>
    </row>
    <row r="10" spans="1:17">
      <c r="A10" s="14">
        <v>8</v>
      </c>
      <c r="B10" s="15" t="s">
        <v>124</v>
      </c>
      <c r="C10" s="74">
        <v>40449.989369129391</v>
      </c>
      <c r="D10" s="74">
        <v>40171.861364461125</v>
      </c>
      <c r="E10" s="74">
        <v>39834.224170445072</v>
      </c>
      <c r="F10" s="74">
        <v>40332.814481653862</v>
      </c>
      <c r="G10" s="74">
        <v>40838.457817942151</v>
      </c>
      <c r="H10" s="74">
        <v>40784.061568146091</v>
      </c>
      <c r="I10" s="74">
        <v>41219.731650945039</v>
      </c>
      <c r="J10" s="74">
        <v>41724.686388689159</v>
      </c>
      <c r="K10" s="74">
        <v>41506.162711229146</v>
      </c>
      <c r="L10" s="74">
        <v>40223.079390968596</v>
      </c>
      <c r="M10" s="74">
        <v>41494.267451746069</v>
      </c>
      <c r="N10" s="74">
        <v>41727.328852945167</v>
      </c>
      <c r="O10" s="74">
        <v>41126.721674094631</v>
      </c>
    </row>
    <row r="11" spans="1:17">
      <c r="A11" s="14">
        <v>9</v>
      </c>
      <c r="B11" s="15" t="s">
        <v>125</v>
      </c>
      <c r="C11" s="74">
        <v>2356.2054634249998</v>
      </c>
      <c r="D11" s="74">
        <v>2368.3800905090002</v>
      </c>
      <c r="E11" s="74">
        <v>2505.2923850070001</v>
      </c>
      <c r="F11" s="74">
        <v>2496.1718317250002</v>
      </c>
      <c r="G11" s="74">
        <v>2634.9974606835499</v>
      </c>
      <c r="H11" s="74">
        <v>2653.7408862935499</v>
      </c>
      <c r="I11" s="74">
        <v>2688.8111529997</v>
      </c>
      <c r="J11" s="74">
        <v>2790.8516629354704</v>
      </c>
      <c r="K11" s="74">
        <v>2765.6720739744974</v>
      </c>
      <c r="L11" s="74">
        <v>2782.2321971010001</v>
      </c>
      <c r="M11" s="74">
        <v>2848.0290692939998</v>
      </c>
      <c r="N11" s="74">
        <v>2852.4902413247401</v>
      </c>
      <c r="O11" s="74">
        <v>2878.6792398314801</v>
      </c>
    </row>
    <row r="12" spans="1:17">
      <c r="A12" s="14">
        <v>10</v>
      </c>
      <c r="B12" s="15" t="s">
        <v>126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</row>
    <row r="13" spans="1:17">
      <c r="A13" s="14">
        <v>11</v>
      </c>
      <c r="B13" s="15" t="s">
        <v>127</v>
      </c>
      <c r="C13" s="75">
        <v>7431.1182111140224</v>
      </c>
      <c r="D13" s="75">
        <v>7778.89917240471</v>
      </c>
      <c r="E13" s="75">
        <v>8006.5268102597438</v>
      </c>
      <c r="F13" s="75">
        <v>8058.6349577986621</v>
      </c>
      <c r="G13" s="75">
        <v>7472.0748439401796</v>
      </c>
      <c r="H13" s="75">
        <v>7799.0860151549305</v>
      </c>
      <c r="I13" s="75">
        <v>8444.1682924807337</v>
      </c>
      <c r="J13" s="75">
        <v>8919.9453829800932</v>
      </c>
      <c r="K13" s="75">
        <v>8554.4992299761961</v>
      </c>
      <c r="L13" s="75">
        <v>8731.2038913593442</v>
      </c>
      <c r="M13" s="75">
        <v>8371.5044530327559</v>
      </c>
      <c r="N13" s="75">
        <v>8423.3868336067935</v>
      </c>
      <c r="O13" s="75">
        <v>8534.4402679644045</v>
      </c>
    </row>
    <row r="14" spans="1:17">
      <c r="A14" s="14">
        <v>12</v>
      </c>
      <c r="B14" s="15" t="s">
        <v>10</v>
      </c>
      <c r="C14" s="75">
        <v>115.85171556</v>
      </c>
      <c r="D14" s="75">
        <v>127.32137712471</v>
      </c>
      <c r="E14" s="75">
        <v>128.07009135058999</v>
      </c>
      <c r="F14" s="75">
        <v>128.53901994647001</v>
      </c>
      <c r="G14" s="75">
        <v>127.33431336765</v>
      </c>
      <c r="H14" s="75">
        <v>89.447018823530001</v>
      </c>
      <c r="I14" s="75">
        <v>87.297130265000007</v>
      </c>
      <c r="J14" s="75">
        <v>86.090492470589993</v>
      </c>
      <c r="K14" s="75">
        <v>85.404339676470002</v>
      </c>
      <c r="L14" s="75">
        <v>85.250594088</v>
      </c>
      <c r="M14" s="75">
        <v>69.615546499999994</v>
      </c>
      <c r="N14" s="75">
        <v>69.539894500000003</v>
      </c>
      <c r="O14" s="75">
        <v>74.171336999999994</v>
      </c>
    </row>
    <row r="15" spans="1:17">
      <c r="A15" s="14">
        <v>13</v>
      </c>
      <c r="B15" s="15" t="s">
        <v>113</v>
      </c>
      <c r="C15" s="75">
        <v>561.43338623642717</v>
      </c>
      <c r="D15" s="75">
        <v>540.92289499618039</v>
      </c>
      <c r="E15" s="75">
        <v>539.05497920098026</v>
      </c>
      <c r="F15" s="75">
        <v>502.57786806479987</v>
      </c>
      <c r="G15" s="75">
        <v>467.42093668676983</v>
      </c>
      <c r="H15" s="75">
        <v>462.113749479869</v>
      </c>
      <c r="I15" s="75">
        <v>453.32065052756712</v>
      </c>
      <c r="J15" s="75">
        <v>542.3434608812604</v>
      </c>
      <c r="K15" s="75">
        <v>534.30326153090596</v>
      </c>
      <c r="L15" s="75">
        <v>532.79878210967354</v>
      </c>
      <c r="M15" s="75">
        <v>496.15897851059037</v>
      </c>
      <c r="N15" s="75">
        <v>490.33571757763519</v>
      </c>
      <c r="O15" s="75">
        <v>477.4238983658401</v>
      </c>
    </row>
    <row r="16" spans="1:17">
      <c r="A16" s="14">
        <v>14</v>
      </c>
      <c r="B16" s="15" t="s">
        <v>114</v>
      </c>
      <c r="C16" s="75">
        <v>3.7608641120000001</v>
      </c>
      <c r="D16" s="75">
        <v>3.8031069843599998</v>
      </c>
      <c r="E16" s="75">
        <v>3.6763362843599996</v>
      </c>
      <c r="F16" s="75">
        <v>3.5495655833599997</v>
      </c>
      <c r="G16" s="75">
        <v>3.3805379823599995</v>
      </c>
      <c r="H16" s="75">
        <v>3.5918224833599997</v>
      </c>
      <c r="I16" s="75">
        <v>3.6340793833599996</v>
      </c>
      <c r="J16" s="75">
        <v>3.8031069843599998</v>
      </c>
      <c r="K16" s="75">
        <v>3.6313959843599997</v>
      </c>
      <c r="L16" s="75">
        <v>3.6763362833599995</v>
      </c>
      <c r="M16" s="75">
        <v>3.6340793833599996</v>
      </c>
      <c r="N16" s="75">
        <v>14.326894683360001</v>
      </c>
      <c r="O16" s="75">
        <v>3.5918365113599995</v>
      </c>
    </row>
    <row r="17" spans="1:15">
      <c r="A17" s="14">
        <v>15</v>
      </c>
      <c r="B17" s="15" t="s">
        <v>115</v>
      </c>
      <c r="C17" s="74">
        <v>37.027999999999999</v>
      </c>
      <c r="D17" s="74">
        <v>37.027999999999999</v>
      </c>
      <c r="E17" s="74">
        <v>37.027999999999999</v>
      </c>
      <c r="F17" s="74">
        <v>37.027999999999999</v>
      </c>
      <c r="G17" s="74">
        <v>37.027999999999999</v>
      </c>
      <c r="H17" s="74">
        <v>37.027999999999999</v>
      </c>
      <c r="I17" s="74">
        <v>37.027999999999999</v>
      </c>
      <c r="J17" s="75">
        <v>36.646335000000001</v>
      </c>
      <c r="K17" s="75">
        <v>36.036000000000001</v>
      </c>
      <c r="L17" s="75">
        <v>36.036000000000001</v>
      </c>
      <c r="M17" s="75">
        <v>36.036000000000001</v>
      </c>
      <c r="N17" s="75">
        <v>27.469000000000001</v>
      </c>
      <c r="O17" s="75">
        <v>34.532600000000002</v>
      </c>
    </row>
    <row r="18" spans="1:15">
      <c r="A18" s="14">
        <v>16</v>
      </c>
      <c r="B18" s="15" t="s">
        <v>116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</row>
    <row r="19" spans="1:15">
      <c r="A19" s="14">
        <v>17</v>
      </c>
      <c r="B19" s="15" t="s">
        <v>11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</row>
    <row r="20" spans="1:15">
      <c r="A20" s="14">
        <v>18</v>
      </c>
      <c r="B20" s="15" t="s">
        <v>12</v>
      </c>
      <c r="C20" s="75">
        <v>8345.7984113331095</v>
      </c>
      <c r="D20" s="75">
        <v>8336.5284831261106</v>
      </c>
      <c r="E20" s="75">
        <v>8311.6518309331095</v>
      </c>
      <c r="F20" s="75">
        <v>8305.65919493211</v>
      </c>
      <c r="G20" s="75">
        <v>8401.79799791611</v>
      </c>
      <c r="H20" s="75">
        <v>8466.8491090581101</v>
      </c>
      <c r="I20" s="75">
        <v>8594.7385179261109</v>
      </c>
      <c r="J20" s="75">
        <v>8568.82302471611</v>
      </c>
      <c r="K20" s="75">
        <v>8491.5754893901103</v>
      </c>
      <c r="L20" s="75">
        <v>8537.8675114261096</v>
      </c>
      <c r="M20" s="75">
        <v>8582.170913074111</v>
      </c>
      <c r="N20" s="75">
        <v>8612.678850063081</v>
      </c>
      <c r="O20" s="75">
        <v>8591.5522806530807</v>
      </c>
    </row>
    <row r="21" spans="1:15">
      <c r="A21" s="14">
        <v>19</v>
      </c>
      <c r="B21" s="15" t="s">
        <v>128</v>
      </c>
      <c r="C21" s="75">
        <v>3881.5555029040002</v>
      </c>
      <c r="D21" s="75">
        <v>3912.9445600529998</v>
      </c>
      <c r="E21" s="75">
        <v>4405.3357717600002</v>
      </c>
      <c r="F21" s="75">
        <v>4408.3881895949999</v>
      </c>
      <c r="G21" s="75">
        <v>4396.4942515949997</v>
      </c>
      <c r="H21" s="75">
        <v>4392.5183359430002</v>
      </c>
      <c r="I21" s="75">
        <v>4395.4180653769999</v>
      </c>
      <c r="J21" s="75">
        <v>4383.0893146730004</v>
      </c>
      <c r="K21" s="75">
        <v>4382.4320991280001</v>
      </c>
      <c r="L21" s="75">
        <v>4397.4827613360003</v>
      </c>
      <c r="M21" s="75">
        <v>4393.0434255050004</v>
      </c>
      <c r="N21" s="75">
        <v>4406.5645590459999</v>
      </c>
      <c r="O21" s="75">
        <v>4408.3002055429997</v>
      </c>
    </row>
    <row r="22" spans="1:15">
      <c r="A22" s="14">
        <v>20</v>
      </c>
      <c r="B22" s="15" t="s">
        <v>129</v>
      </c>
      <c r="C22" s="75">
        <v>1482.139391015</v>
      </c>
      <c r="D22" s="75">
        <v>1486.5896282819999</v>
      </c>
      <c r="E22" s="75">
        <v>1495.777867666</v>
      </c>
      <c r="F22" s="75">
        <v>1495.3339783189999</v>
      </c>
      <c r="G22" s="75">
        <v>1495.327755586</v>
      </c>
      <c r="H22" s="75">
        <v>1495.321532853</v>
      </c>
      <c r="I22" s="75">
        <v>1449.2563969400001</v>
      </c>
      <c r="J22" s="75">
        <v>1448.617484522</v>
      </c>
      <c r="K22" s="75">
        <v>1452.006271789</v>
      </c>
      <c r="L22" s="75">
        <v>1452.0000490550001</v>
      </c>
      <c r="M22" s="75">
        <v>1445.690704822</v>
      </c>
      <c r="N22" s="75">
        <v>1444.248855688</v>
      </c>
      <c r="O22" s="75">
        <v>1443.328502955</v>
      </c>
    </row>
    <row r="23" spans="1:15">
      <c r="A23" s="14">
        <v>21</v>
      </c>
      <c r="B23" s="15" t="s">
        <v>130</v>
      </c>
      <c r="C23" s="75">
        <v>7493.3989851448705</v>
      </c>
      <c r="D23" s="75">
        <v>7447.5429484258702</v>
      </c>
      <c r="E23" s="75">
        <v>7442.16155423487</v>
      </c>
      <c r="F23" s="75">
        <v>7441.8603062708698</v>
      </c>
      <c r="G23" s="75">
        <v>7372.1825673938702</v>
      </c>
      <c r="H23" s="75">
        <v>7374.4116517248704</v>
      </c>
      <c r="I23" s="75">
        <v>7381.6644007668701</v>
      </c>
      <c r="J23" s="75">
        <v>7482.5230471548703</v>
      </c>
      <c r="K23" s="75">
        <v>7484.9981663518702</v>
      </c>
      <c r="L23" s="75">
        <v>7530.9657937968705</v>
      </c>
      <c r="M23" s="75">
        <v>7516.2049430358702</v>
      </c>
      <c r="N23" s="75">
        <v>7478.6586081568703</v>
      </c>
      <c r="O23" s="75">
        <v>7476.3624313928703</v>
      </c>
    </row>
    <row r="24" spans="1:15">
      <c r="A24" s="14">
        <v>22</v>
      </c>
      <c r="B24" s="17" t="s">
        <v>13</v>
      </c>
      <c r="C24" s="76">
        <v>146216.5640763694</v>
      </c>
      <c r="D24" s="76">
        <v>148413.10742326619</v>
      </c>
      <c r="E24" s="76">
        <v>151083.44823635515</v>
      </c>
      <c r="F24" s="76">
        <v>153457.61087605284</v>
      </c>
      <c r="G24" s="76">
        <v>150663.10538300438</v>
      </c>
      <c r="H24" s="76">
        <v>152691.29565384172</v>
      </c>
      <c r="I24" s="76">
        <v>157069.27060533382</v>
      </c>
      <c r="J24" s="76">
        <v>162468.22071644093</v>
      </c>
      <c r="K24" s="76">
        <v>160831.9653233914</v>
      </c>
      <c r="L24" s="76">
        <v>162133.41230896564</v>
      </c>
      <c r="M24" s="76">
        <v>159803.69147311238</v>
      </c>
      <c r="N24" s="76">
        <v>159800.03335605745</v>
      </c>
      <c r="O24" s="76">
        <v>160944.827764705</v>
      </c>
    </row>
    <row r="25" spans="1:15">
      <c r="A25" s="14">
        <v>23</v>
      </c>
      <c r="B25" s="15" t="s">
        <v>14</v>
      </c>
      <c r="C25" s="75">
        <v>753.33603305564009</v>
      </c>
      <c r="D25" s="75">
        <v>967.4147153092299</v>
      </c>
      <c r="E25" s="75">
        <v>1143.59284054312</v>
      </c>
      <c r="F25" s="75">
        <v>981.92241716555986</v>
      </c>
      <c r="G25" s="75">
        <v>905.45351673075015</v>
      </c>
      <c r="H25" s="75">
        <v>861.48475981491993</v>
      </c>
      <c r="I25" s="75">
        <v>1044.3826183649198</v>
      </c>
      <c r="J25" s="75">
        <v>669.66886614199984</v>
      </c>
      <c r="K25" s="75">
        <v>714.08179443528002</v>
      </c>
      <c r="L25" s="75">
        <v>765.11907628562017</v>
      </c>
      <c r="M25" s="75">
        <v>651.69373870339018</v>
      </c>
      <c r="N25" s="75">
        <v>822.51248700934013</v>
      </c>
      <c r="O25" s="75">
        <v>808.44120498345001</v>
      </c>
    </row>
    <row r="26" spans="1:15">
      <c r="A26" s="14">
        <v>24</v>
      </c>
      <c r="B26" s="16" t="s">
        <v>15</v>
      </c>
      <c r="C26" s="75">
        <v>262.57075909286999</v>
      </c>
      <c r="D26" s="75">
        <v>258.65114541687001</v>
      </c>
      <c r="E26" s="75">
        <v>258.80851460688001</v>
      </c>
      <c r="F26" s="75">
        <v>259.74140690292</v>
      </c>
      <c r="G26" s="75">
        <v>254.26606632791999</v>
      </c>
      <c r="H26" s="75">
        <v>264.29009822042997</v>
      </c>
      <c r="I26" s="75">
        <v>249.72368820845</v>
      </c>
      <c r="J26" s="75">
        <v>125.33051813495</v>
      </c>
      <c r="K26" s="75">
        <v>161.61585277795001</v>
      </c>
      <c r="L26" s="75">
        <v>156.43198095796004</v>
      </c>
      <c r="M26" s="75">
        <v>143.34316747296</v>
      </c>
      <c r="N26" s="75">
        <v>121.99064217396</v>
      </c>
      <c r="O26" s="75">
        <v>128.58346920071</v>
      </c>
    </row>
    <row r="27" spans="1:15">
      <c r="A27" s="14">
        <v>25</v>
      </c>
      <c r="B27" s="16" t="s">
        <v>16</v>
      </c>
      <c r="C27" s="75">
        <v>41.454718889839995</v>
      </c>
      <c r="D27" s="75">
        <v>38.992537759839998</v>
      </c>
      <c r="E27" s="75">
        <v>38.785581692459999</v>
      </c>
      <c r="F27" s="75">
        <v>36.027858224949995</v>
      </c>
      <c r="G27" s="75">
        <v>106.49674854494999</v>
      </c>
      <c r="H27" s="75">
        <v>39.022490744469998</v>
      </c>
      <c r="I27" s="75">
        <v>35.414601410949999</v>
      </c>
      <c r="J27" s="75">
        <v>27.76251697995</v>
      </c>
      <c r="K27" s="75">
        <v>31.560176909950002</v>
      </c>
      <c r="L27" s="75">
        <v>31.25308399895</v>
      </c>
      <c r="M27" s="75">
        <v>27.27950839395</v>
      </c>
      <c r="N27" s="75">
        <v>24.604836044950002</v>
      </c>
      <c r="O27" s="75">
        <v>47.550698835949994</v>
      </c>
    </row>
    <row r="28" spans="1:15">
      <c r="A28" s="14">
        <v>26</v>
      </c>
      <c r="B28" s="16" t="s">
        <v>132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5">
        <v>26.225866139000001</v>
      </c>
      <c r="L28" s="75">
        <v>0</v>
      </c>
      <c r="M28" s="75">
        <v>0</v>
      </c>
      <c r="N28" s="75">
        <v>0</v>
      </c>
      <c r="O28" s="75">
        <v>0</v>
      </c>
    </row>
    <row r="29" spans="1:15">
      <c r="A29" s="14">
        <v>27</v>
      </c>
      <c r="B29" s="16" t="s">
        <v>17</v>
      </c>
      <c r="C29" s="75">
        <v>2389.8664272529199</v>
      </c>
      <c r="D29" s="75">
        <v>2374.5936264019201</v>
      </c>
      <c r="E29" s="75">
        <v>2365.9034637171098</v>
      </c>
      <c r="F29" s="75">
        <v>2521.0691505671098</v>
      </c>
      <c r="G29" s="75">
        <v>2463.32837888311</v>
      </c>
      <c r="H29" s="75">
        <v>2308.0155186809197</v>
      </c>
      <c r="I29" s="75">
        <v>2280.2327903914197</v>
      </c>
      <c r="J29" s="75">
        <v>2055.7276046449201</v>
      </c>
      <c r="K29" s="75">
        <v>2487.0856459599199</v>
      </c>
      <c r="L29" s="75">
        <v>2305.1501767509199</v>
      </c>
      <c r="M29" s="75">
        <v>3271.67067438292</v>
      </c>
      <c r="N29" s="75">
        <v>3405.0581975149198</v>
      </c>
      <c r="O29" s="75">
        <v>2546.6509742979201</v>
      </c>
    </row>
    <row r="30" spans="1:15">
      <c r="A30" s="14">
        <v>28</v>
      </c>
      <c r="B30" s="15" t="s">
        <v>18</v>
      </c>
      <c r="C30" s="75">
        <v>118.541109111</v>
      </c>
      <c r="D30" s="75">
        <v>119.956820292</v>
      </c>
      <c r="E30" s="75">
        <v>121.442520878</v>
      </c>
      <c r="F30" s="75">
        <v>122.760587817</v>
      </c>
      <c r="G30" s="75">
        <v>121.33096617699999</v>
      </c>
      <c r="H30" s="75">
        <v>123.29423737899999</v>
      </c>
      <c r="I30" s="75">
        <v>123.64330318</v>
      </c>
      <c r="J30" s="75">
        <v>107.74639845100027</v>
      </c>
      <c r="K30" s="75">
        <v>111.06111612500138</v>
      </c>
      <c r="L30" s="75">
        <v>112.40290866100094</v>
      </c>
      <c r="M30" s="75">
        <v>112.66641901800332</v>
      </c>
      <c r="N30" s="75">
        <v>70.20544673799985</v>
      </c>
      <c r="O30" s="75">
        <v>72.125024647003642</v>
      </c>
    </row>
    <row r="31" spans="1:15">
      <c r="A31" s="14">
        <v>29</v>
      </c>
      <c r="B31" s="15" t="s">
        <v>19</v>
      </c>
      <c r="C31" s="75">
        <v>361.91256004807775</v>
      </c>
      <c r="D31" s="75">
        <v>362.55316721834777</v>
      </c>
      <c r="E31" s="75">
        <v>372.97087127520768</v>
      </c>
      <c r="F31" s="75">
        <v>374.58012993159775</v>
      </c>
      <c r="G31" s="75">
        <v>387.43014065258785</v>
      </c>
      <c r="H31" s="75">
        <v>404.19139105319789</v>
      </c>
      <c r="I31" s="75">
        <v>376.92889267415785</v>
      </c>
      <c r="J31" s="75">
        <v>361.53561462818004</v>
      </c>
      <c r="K31" s="75">
        <v>340.68136717515995</v>
      </c>
      <c r="L31" s="75">
        <v>351.99460392160006</v>
      </c>
      <c r="M31" s="75">
        <v>353.22474853492002</v>
      </c>
      <c r="N31" s="75">
        <v>363.59637917773779</v>
      </c>
      <c r="O31" s="75">
        <v>374.61866597481179</v>
      </c>
    </row>
    <row r="32" spans="1:15">
      <c r="A32" s="14">
        <v>30</v>
      </c>
      <c r="B32" s="15" t="s">
        <v>20</v>
      </c>
      <c r="C32" s="75">
        <v>248.04403914658261</v>
      </c>
      <c r="D32" s="75">
        <v>203.06208881530259</v>
      </c>
      <c r="E32" s="75">
        <v>213.31156660931521</v>
      </c>
      <c r="F32" s="75">
        <v>255.53216785861261</v>
      </c>
      <c r="G32" s="75">
        <v>200.24877434231522</v>
      </c>
      <c r="H32" s="75">
        <v>257.3677115314826</v>
      </c>
      <c r="I32" s="75">
        <v>308.77108411173998</v>
      </c>
      <c r="J32" s="75">
        <v>195.99224327393</v>
      </c>
      <c r="K32" s="75">
        <v>238.4401549404952</v>
      </c>
      <c r="L32" s="75">
        <v>377.98860130649518</v>
      </c>
      <c r="M32" s="75">
        <v>212.57474593849741</v>
      </c>
      <c r="N32" s="75">
        <v>288.31673189449998</v>
      </c>
      <c r="O32" s="75">
        <v>275.7650707725</v>
      </c>
    </row>
    <row r="33" spans="1:15">
      <c r="A33" s="14">
        <v>31</v>
      </c>
      <c r="B33" s="15" t="s">
        <v>21</v>
      </c>
      <c r="C33" s="75">
        <v>1450.090932536611</v>
      </c>
      <c r="D33" s="75">
        <v>1629.6558298283101</v>
      </c>
      <c r="E33" s="75">
        <v>1606.808893131612</v>
      </c>
      <c r="F33" s="75">
        <v>1621.8585626289871</v>
      </c>
      <c r="G33" s="75">
        <v>1570.4008748521262</v>
      </c>
      <c r="H33" s="75">
        <v>1747.1616712234877</v>
      </c>
      <c r="I33" s="75">
        <v>1378.7123122743872</v>
      </c>
      <c r="J33" s="75">
        <v>1434.146079147614</v>
      </c>
      <c r="K33" s="75">
        <v>1609.5821141631786</v>
      </c>
      <c r="L33" s="75">
        <v>1602.6325200142039</v>
      </c>
      <c r="M33" s="75">
        <v>1644.59255153604</v>
      </c>
      <c r="N33" s="75">
        <v>1787.858654077477</v>
      </c>
      <c r="O33" s="75">
        <v>1508.1735122673012</v>
      </c>
    </row>
    <row r="34" spans="1:15">
      <c r="A34" s="14">
        <v>32</v>
      </c>
      <c r="B34" s="15" t="s">
        <v>22</v>
      </c>
      <c r="C34" s="75">
        <v>99.786232859999998</v>
      </c>
      <c r="D34" s="75">
        <v>108.96703213799999</v>
      </c>
      <c r="E34" s="75">
        <v>112.69300308699999</v>
      </c>
      <c r="F34" s="75">
        <v>124.479735569</v>
      </c>
      <c r="G34" s="75">
        <v>122.99791207299</v>
      </c>
      <c r="H34" s="75">
        <v>119.33169828399001</v>
      </c>
      <c r="I34" s="75">
        <v>116.26859075999</v>
      </c>
      <c r="J34" s="75">
        <v>123.03024060698999</v>
      </c>
      <c r="K34" s="75">
        <v>43.237522032990007</v>
      </c>
      <c r="L34" s="75">
        <v>118.73728623899001</v>
      </c>
      <c r="M34" s="75">
        <v>38.797469719990005</v>
      </c>
      <c r="N34" s="75">
        <v>203.36830293098998</v>
      </c>
      <c r="O34" s="75">
        <v>115.68852391399001</v>
      </c>
    </row>
    <row r="35" spans="1:15">
      <c r="A35" s="14">
        <v>33</v>
      </c>
      <c r="B35" s="17" t="s">
        <v>23</v>
      </c>
      <c r="C35" s="77">
        <v>5725.6028119935399</v>
      </c>
      <c r="D35" s="77">
        <v>6063.8469631798207</v>
      </c>
      <c r="E35" s="77">
        <v>6234.3172555407045</v>
      </c>
      <c r="F35" s="77">
        <v>6297.9720166657362</v>
      </c>
      <c r="G35" s="77">
        <v>6131.9533785837502</v>
      </c>
      <c r="H35" s="77">
        <v>6124.1595769319001</v>
      </c>
      <c r="I35" s="77">
        <v>5914.0778813760144</v>
      </c>
      <c r="J35" s="77">
        <v>5100.9400820095343</v>
      </c>
      <c r="K35" s="77">
        <v>5763.5716106589252</v>
      </c>
      <c r="L35" s="77">
        <v>5821.710238135739</v>
      </c>
      <c r="M35" s="77">
        <v>6455.8430237006705</v>
      </c>
      <c r="N35" s="77">
        <v>7087.5116775618799</v>
      </c>
      <c r="O35" s="77">
        <v>5877.5971448936361</v>
      </c>
    </row>
    <row r="36" spans="1:15">
      <c r="A36" s="14">
        <v>34</v>
      </c>
      <c r="B36" s="15" t="s">
        <v>24</v>
      </c>
      <c r="C36" s="75">
        <v>314.16559755499998</v>
      </c>
      <c r="D36" s="75">
        <v>323.06174443499998</v>
      </c>
      <c r="E36" s="75">
        <v>327.765391604</v>
      </c>
      <c r="F36" s="75">
        <v>329.32510115600002</v>
      </c>
      <c r="G36" s="75">
        <v>329.76316246099998</v>
      </c>
      <c r="H36" s="75">
        <v>329.15305277499999</v>
      </c>
      <c r="I36" s="75">
        <v>329.45617289</v>
      </c>
      <c r="J36" s="75">
        <v>330.06144979800001</v>
      </c>
      <c r="K36" s="75">
        <v>329.75259202199999</v>
      </c>
      <c r="L36" s="75">
        <v>329.56390727500002</v>
      </c>
      <c r="M36" s="75">
        <v>330.80759941000002</v>
      </c>
      <c r="N36" s="75">
        <v>330.29114901000332</v>
      </c>
      <c r="O36" s="75">
        <v>329.91697005999998</v>
      </c>
    </row>
    <row r="37" spans="1:15">
      <c r="A37" s="14">
        <v>35</v>
      </c>
      <c r="B37" s="15" t="s">
        <v>25</v>
      </c>
      <c r="C37" s="75">
        <v>17.086226042499991</v>
      </c>
      <c r="D37" s="75">
        <v>16.63482106141667</v>
      </c>
      <c r="E37" s="75">
        <v>16.632629912416668</v>
      </c>
      <c r="F37" s="75">
        <v>17.13110541733333</v>
      </c>
      <c r="G37" s="75">
        <v>16.74735413583333</v>
      </c>
      <c r="H37" s="75">
        <v>17.061801377083341</v>
      </c>
      <c r="I37" s="75">
        <v>17.46040717775</v>
      </c>
      <c r="J37" s="75">
        <v>18.438230451194439</v>
      </c>
      <c r="K37" s="75">
        <v>18.121972293638891</v>
      </c>
      <c r="L37" s="75">
        <v>18.20570692408333</v>
      </c>
      <c r="M37" s="75">
        <v>17.635848993277772</v>
      </c>
      <c r="N37" s="75">
        <v>17.098059790472227</v>
      </c>
      <c r="O37" s="75">
        <v>16.525232944666669</v>
      </c>
    </row>
    <row r="38" spans="1:15">
      <c r="A38" s="14">
        <v>36</v>
      </c>
      <c r="B38" s="15" t="s">
        <v>26</v>
      </c>
      <c r="C38" s="75">
        <v>26.298539871249869</v>
      </c>
      <c r="D38" s="75">
        <v>26.017700169805419</v>
      </c>
      <c r="E38" s="75">
        <v>25.514469830694598</v>
      </c>
      <c r="F38" s="75">
        <v>25.121600793611222</v>
      </c>
      <c r="G38" s="75">
        <v>24.81167220659562</v>
      </c>
      <c r="H38" s="75">
        <v>24.562681342876708</v>
      </c>
      <c r="I38" s="75">
        <v>22.609676657154438</v>
      </c>
      <c r="J38" s="75">
        <v>25.070973640421531</v>
      </c>
      <c r="K38" s="75">
        <v>24.67716650838889</v>
      </c>
      <c r="L38" s="75">
        <v>24.4339784993611</v>
      </c>
      <c r="M38" s="75">
        <v>23.613957405329991</v>
      </c>
      <c r="N38" s="75">
        <v>23.60275384233001</v>
      </c>
      <c r="O38" s="75">
        <v>23.3722942980868</v>
      </c>
    </row>
    <row r="39" spans="1:15">
      <c r="A39" s="14">
        <v>37</v>
      </c>
      <c r="B39" s="15" t="s">
        <v>27</v>
      </c>
      <c r="C39" s="75">
        <v>11.74210507055289</v>
      </c>
      <c r="D39" s="75">
        <v>11.514607485358459</v>
      </c>
      <c r="E39" s="75">
        <v>11.326783881327351</v>
      </c>
      <c r="F39" s="75">
        <v>11.239790448212901</v>
      </c>
      <c r="G39" s="75">
        <v>12.88207027114678</v>
      </c>
      <c r="H39" s="75">
        <v>12.756847143155682</v>
      </c>
      <c r="I39" s="75">
        <v>14.0668501542029</v>
      </c>
      <c r="J39" s="75">
        <v>20.442989279588453</v>
      </c>
      <c r="K39" s="75">
        <v>20.016356196720668</v>
      </c>
      <c r="L39" s="75">
        <v>19.580919857609569</v>
      </c>
      <c r="M39" s="75">
        <v>19.205484071994377</v>
      </c>
      <c r="N39" s="75">
        <v>18.845469912127015</v>
      </c>
      <c r="O39" s="75">
        <v>18.445908338268421</v>
      </c>
    </row>
    <row r="40" spans="1:15">
      <c r="A40" s="14">
        <v>38</v>
      </c>
      <c r="B40" s="15" t="s">
        <v>28</v>
      </c>
      <c r="C40" s="75">
        <v>5.9818236230000004</v>
      </c>
      <c r="D40" s="75">
        <v>5.8129893199999998</v>
      </c>
      <c r="E40" s="75">
        <v>5.6396159130000001</v>
      </c>
      <c r="F40" s="75">
        <v>5.5455647340000001</v>
      </c>
      <c r="G40" s="75">
        <v>5.8490936639999997</v>
      </c>
      <c r="H40" s="75">
        <v>9.7752372679999997</v>
      </c>
      <c r="I40" s="75">
        <v>6.9569480339999998</v>
      </c>
      <c r="J40" s="75">
        <v>7.0367288879999998</v>
      </c>
      <c r="K40" s="75">
        <v>5.1773197309999999</v>
      </c>
      <c r="L40" s="75">
        <v>5.0971385495000003</v>
      </c>
      <c r="M40" s="75">
        <v>7.9081408069999997</v>
      </c>
      <c r="N40" s="75">
        <v>7.8059983329999998</v>
      </c>
      <c r="O40" s="75">
        <v>7.499793478</v>
      </c>
    </row>
    <row r="41" spans="1:15">
      <c r="A41" s="14">
        <v>39</v>
      </c>
      <c r="B41" s="17" t="s">
        <v>29</v>
      </c>
      <c r="C41" s="76">
        <v>375.27429216230274</v>
      </c>
      <c r="D41" s="76">
        <v>383.04186247158049</v>
      </c>
      <c r="E41" s="76">
        <v>386.8788911414386</v>
      </c>
      <c r="F41" s="76">
        <v>388.36316254915744</v>
      </c>
      <c r="G41" s="76">
        <v>390.05335273857577</v>
      </c>
      <c r="H41" s="76">
        <v>393.30961990611564</v>
      </c>
      <c r="I41" s="76">
        <v>390.55005491310732</v>
      </c>
      <c r="J41" s="76">
        <v>401.05037205720441</v>
      </c>
      <c r="K41" s="76">
        <v>397.74540675174848</v>
      </c>
      <c r="L41" s="76">
        <v>396.881651105554</v>
      </c>
      <c r="M41" s="76">
        <v>399.17103068760207</v>
      </c>
      <c r="N41" s="76">
        <v>397.6434308879326</v>
      </c>
      <c r="O41" s="76">
        <v>395.76019911902199</v>
      </c>
    </row>
    <row r="42" spans="1:15">
      <c r="A42" s="14">
        <v>40</v>
      </c>
      <c r="B42" s="17" t="s">
        <v>30</v>
      </c>
      <c r="C42" s="76">
        <v>457.62019776378003</v>
      </c>
      <c r="D42" s="76">
        <v>365.16752555878003</v>
      </c>
      <c r="E42" s="76">
        <v>378.00467427678001</v>
      </c>
      <c r="F42" s="76">
        <v>376.33590463778</v>
      </c>
      <c r="G42" s="76">
        <v>390.12268037278005</v>
      </c>
      <c r="H42" s="76">
        <v>385.22241868578004</v>
      </c>
      <c r="I42" s="76">
        <v>391.55123240778005</v>
      </c>
      <c r="J42" s="76">
        <v>354.198271202</v>
      </c>
      <c r="K42" s="76">
        <v>334.66745657199999</v>
      </c>
      <c r="L42" s="76">
        <v>334.80362593299998</v>
      </c>
      <c r="M42" s="76">
        <v>342.80501906500001</v>
      </c>
      <c r="N42" s="76">
        <v>337.27177395699999</v>
      </c>
      <c r="O42" s="76">
        <v>328.73346861900001</v>
      </c>
    </row>
    <row r="43" spans="1:15">
      <c r="A43" s="14">
        <v>41</v>
      </c>
      <c r="B43" s="17" t="s">
        <v>31</v>
      </c>
      <c r="C43" s="76">
        <v>152775.06137828901</v>
      </c>
      <c r="D43" s="76">
        <v>155225.16377447639</v>
      </c>
      <c r="E43" s="76">
        <v>158082.64905731403</v>
      </c>
      <c r="F43" s="76">
        <v>160520.28195990552</v>
      </c>
      <c r="G43" s="76">
        <v>157575.23479469947</v>
      </c>
      <c r="H43" s="76">
        <v>159593.98726936546</v>
      </c>
      <c r="I43" s="76">
        <v>163765.44977403068</v>
      </c>
      <c r="J43" s="76">
        <v>168324.40944170975</v>
      </c>
      <c r="K43" s="76">
        <v>167327.94979737414</v>
      </c>
      <c r="L43" s="76">
        <v>168686.80782413992</v>
      </c>
      <c r="M43" s="76">
        <v>167001.5105465657</v>
      </c>
      <c r="N43" s="76">
        <v>167622.46023846429</v>
      </c>
      <c r="O43" s="76">
        <v>167546.91857733665</v>
      </c>
    </row>
    <row r="44" spans="1:15">
      <c r="A44" s="14">
        <v>42</v>
      </c>
      <c r="B44" s="15" t="s">
        <v>134</v>
      </c>
      <c r="C44" s="75">
        <v>128.5570470575</v>
      </c>
      <c r="D44" s="75">
        <v>134.0020821011</v>
      </c>
      <c r="E44" s="75">
        <v>132.03945736469998</v>
      </c>
      <c r="F44" s="75">
        <v>122.52089457631</v>
      </c>
      <c r="G44" s="75">
        <v>113.91174052391</v>
      </c>
      <c r="H44" s="75">
        <v>119.20722363051</v>
      </c>
      <c r="I44" s="75">
        <v>113.87524510364</v>
      </c>
      <c r="J44" s="75">
        <v>133.09704218911</v>
      </c>
      <c r="K44" s="75">
        <v>134.67306635303999</v>
      </c>
      <c r="L44" s="75">
        <v>143.06930828245001</v>
      </c>
      <c r="M44" s="75">
        <v>139.29517048445001</v>
      </c>
      <c r="N44" s="75">
        <v>133.14931559799999</v>
      </c>
      <c r="O44" s="75">
        <v>139.43150324472001</v>
      </c>
    </row>
    <row r="45" spans="1:15">
      <c r="A45" s="14">
        <v>43</v>
      </c>
      <c r="B45" s="15" t="s">
        <v>135</v>
      </c>
      <c r="C45" s="74">
        <v>1.5842671779999999</v>
      </c>
      <c r="D45" s="74">
        <v>1.342829375</v>
      </c>
      <c r="E45" s="74">
        <v>0</v>
      </c>
      <c r="F45" s="74">
        <v>0</v>
      </c>
      <c r="G45" s="74">
        <v>0</v>
      </c>
      <c r="H45" s="74">
        <v>0</v>
      </c>
      <c r="I45" s="74">
        <v>0.48992706899999999</v>
      </c>
      <c r="J45" s="75">
        <v>0</v>
      </c>
      <c r="K45" s="75">
        <v>0</v>
      </c>
      <c r="L45" s="75">
        <v>0</v>
      </c>
      <c r="M45" s="75">
        <v>3.1695040000000001E-3</v>
      </c>
      <c r="N45" s="75">
        <v>0</v>
      </c>
      <c r="O45" s="75">
        <v>0</v>
      </c>
    </row>
    <row r="46" spans="1:15">
      <c r="A46" s="14">
        <v>44</v>
      </c>
      <c r="B46" s="15" t="s">
        <v>136</v>
      </c>
      <c r="C46" s="75">
        <v>102.94702540909</v>
      </c>
      <c r="D46" s="75">
        <v>104.49073755767</v>
      </c>
      <c r="E46" s="75">
        <v>63.945511426929997</v>
      </c>
      <c r="F46" s="75">
        <v>343.58015342609002</v>
      </c>
      <c r="G46" s="75">
        <v>102.0894147098</v>
      </c>
      <c r="H46" s="75">
        <v>87.893778082089995</v>
      </c>
      <c r="I46" s="75">
        <v>231.61350582136998</v>
      </c>
      <c r="J46" s="75">
        <v>214.79700962608999</v>
      </c>
      <c r="K46" s="75">
        <v>96.069782318839998</v>
      </c>
      <c r="L46" s="75">
        <v>457.07210793609005</v>
      </c>
      <c r="M46" s="75">
        <v>149.83153982209001</v>
      </c>
      <c r="N46" s="75">
        <v>200.51487427909001</v>
      </c>
      <c r="O46" s="75">
        <v>103.58616042209</v>
      </c>
    </row>
    <row r="47" spans="1:15">
      <c r="A47" s="14">
        <v>45</v>
      </c>
      <c r="B47" s="15" t="s">
        <v>137</v>
      </c>
      <c r="C47" s="75">
        <v>403.71955352112002</v>
      </c>
      <c r="D47" s="75">
        <v>387.03632355974997</v>
      </c>
      <c r="E47" s="75">
        <v>356.09328530635997</v>
      </c>
      <c r="F47" s="75">
        <v>352.45139899970997</v>
      </c>
      <c r="G47" s="75">
        <v>334.59654609517997</v>
      </c>
      <c r="H47" s="75">
        <v>304.28039563740003</v>
      </c>
      <c r="I47" s="75">
        <v>296.31982411205001</v>
      </c>
      <c r="J47" s="75">
        <v>311.98718694442999</v>
      </c>
      <c r="K47" s="75">
        <v>302.18843414776001</v>
      </c>
      <c r="L47" s="75">
        <v>307.52358277356001</v>
      </c>
      <c r="M47" s="75">
        <v>415.97401563973006</v>
      </c>
      <c r="N47" s="75">
        <v>403.49994706364998</v>
      </c>
      <c r="O47" s="75">
        <v>365.50683630290996</v>
      </c>
    </row>
    <row r="48" spans="1:15">
      <c r="A48" s="14">
        <v>46</v>
      </c>
      <c r="B48" s="15" t="s">
        <v>138</v>
      </c>
      <c r="C48" s="75">
        <v>168.13147378055032</v>
      </c>
      <c r="D48" s="75">
        <v>158.5366337437973</v>
      </c>
      <c r="E48" s="75">
        <v>158.12792472732559</v>
      </c>
      <c r="F48" s="75">
        <v>141.92004765771912</v>
      </c>
      <c r="G48" s="75">
        <v>147.1076442451558</v>
      </c>
      <c r="H48" s="75">
        <v>140.74646137488028</v>
      </c>
      <c r="I48" s="75">
        <v>156.64246106266589</v>
      </c>
      <c r="J48" s="75">
        <v>262.49780321603856</v>
      </c>
      <c r="K48" s="75">
        <v>249.31928245532643</v>
      </c>
      <c r="L48" s="75">
        <v>249.96470709560643</v>
      </c>
      <c r="M48" s="75">
        <v>218.85709526866273</v>
      </c>
      <c r="N48" s="75">
        <v>162.1358444180718</v>
      </c>
      <c r="O48" s="75">
        <v>153.01796459033179</v>
      </c>
    </row>
    <row r="49" spans="1:15">
      <c r="A49" s="14">
        <v>47</v>
      </c>
      <c r="B49" s="15" t="s">
        <v>139</v>
      </c>
      <c r="C49" s="75">
        <v>329.52993990560998</v>
      </c>
      <c r="D49" s="75">
        <v>321.44530159960999</v>
      </c>
      <c r="E49" s="75">
        <v>325.45421208814003</v>
      </c>
      <c r="F49" s="75">
        <v>330.55107651814001</v>
      </c>
      <c r="G49" s="75">
        <v>331.29454341890005</v>
      </c>
      <c r="H49" s="75">
        <v>350.52807292790004</v>
      </c>
      <c r="I49" s="75">
        <v>349.33277894039003</v>
      </c>
      <c r="J49" s="75">
        <v>381.83270921495</v>
      </c>
      <c r="K49" s="75">
        <v>353.05629039594999</v>
      </c>
      <c r="L49" s="75">
        <v>300.46695118153997</v>
      </c>
      <c r="M49" s="75">
        <v>289.17933542617999</v>
      </c>
      <c r="N49" s="75">
        <v>324.91112237569001</v>
      </c>
      <c r="O49" s="75">
        <v>307.88002623368999</v>
      </c>
    </row>
    <row r="50" spans="1:15" ht="21">
      <c r="A50" s="14">
        <v>48</v>
      </c>
      <c r="B50" s="71" t="s">
        <v>133</v>
      </c>
      <c r="C50" s="76">
        <v>1134.4693068518704</v>
      </c>
      <c r="D50" s="76">
        <v>1106.8539079369273</v>
      </c>
      <c r="E50" s="76">
        <v>1035.6603909134556</v>
      </c>
      <c r="F50" s="76">
        <v>1291.0235711779692</v>
      </c>
      <c r="G50" s="76">
        <v>1028.9998889929457</v>
      </c>
      <c r="H50" s="76">
        <v>1002.6559316527803</v>
      </c>
      <c r="I50" s="76">
        <v>1148.2737421091158</v>
      </c>
      <c r="J50" s="76">
        <v>1304.2117511906183</v>
      </c>
      <c r="K50" s="76">
        <v>1135.3068556709163</v>
      </c>
      <c r="L50" s="76">
        <v>1458.0966572692464</v>
      </c>
      <c r="M50" s="76">
        <v>1213.1403261451126</v>
      </c>
      <c r="N50" s="76">
        <v>1224.2111037345019</v>
      </c>
      <c r="O50" s="76">
        <v>1069.4224907937419</v>
      </c>
    </row>
    <row r="51" spans="1:15">
      <c r="A51" s="14">
        <v>49</v>
      </c>
      <c r="B51" s="17" t="s">
        <v>32</v>
      </c>
      <c r="C51" s="76">
        <v>151640.59207143713</v>
      </c>
      <c r="D51" s="76">
        <v>154118.30986653944</v>
      </c>
      <c r="E51" s="76">
        <v>157046.98866640066</v>
      </c>
      <c r="F51" s="76">
        <v>159229.2583887275</v>
      </c>
      <c r="G51" s="76">
        <v>156546.2349057066</v>
      </c>
      <c r="H51" s="76">
        <v>158591.33133771268</v>
      </c>
      <c r="I51" s="76">
        <v>162617.17603192161</v>
      </c>
      <c r="J51" s="76">
        <v>167020.19769051913</v>
      </c>
      <c r="K51" s="76">
        <v>166192.64294170326</v>
      </c>
      <c r="L51" s="76">
        <v>167228.71116687063</v>
      </c>
      <c r="M51" s="76">
        <v>165788.37022042059</v>
      </c>
      <c r="N51" s="76">
        <v>166398.24913472979</v>
      </c>
      <c r="O51" s="76">
        <v>166477.49608654296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E54FC5-8A59-46DD-8D31-4339A16D266A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ThinkPad</cp:lastModifiedBy>
  <cp:lastPrinted>2018-02-22T06:36:28Z</cp:lastPrinted>
  <dcterms:created xsi:type="dcterms:W3CDTF">2016-02-26T02:07:15Z</dcterms:created>
  <dcterms:modified xsi:type="dcterms:W3CDTF">2021-06-23T02:55:07Z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